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a.sharepoint.com/sites/csp-uk-airspace-design-service-project/policy-and-guidance/05 Airspace Design Support Fund/Process/Live Docs/"/>
    </mc:Choice>
  </mc:AlternateContent>
  <xr:revisionPtr revIDLastSave="728" documentId="8_{AF244AC6-C339-4322-8225-F455CA1B0D3F}" xr6:coauthVersionLast="47" xr6:coauthVersionMax="47" xr10:uidLastSave="{F5587F03-6E7D-474B-9355-B12A6D358B7F}"/>
  <bookViews>
    <workbookView xWindow="-25320" yWindow="2010" windowWidth="25440" windowHeight="15270" tabRatio="740" xr2:uid="{D563F7E4-0B46-4769-B5DD-50523B6F8E17}"/>
  </bookViews>
  <sheets>
    <sheet name="UK ADSF Grant Reporting" sheetId="12" r:id="rId1"/>
    <sheet name="SoW Progress" sheetId="2" r:id="rId2"/>
    <sheet name="Cost Report" sheetId="7" r:id="rId3"/>
    <sheet name="Delivery Schedule" sheetId="8" r:id="rId4"/>
    <sheet name="Risk Register" sheetId="13" r:id="rId5"/>
  </sheets>
  <definedNames>
    <definedName name="status">'SoW Progress'!$J$3:$J$13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G13" i="7" s="1"/>
  <c r="F6" i="7"/>
  <c r="G6" i="7" s="1"/>
  <c r="F7" i="7"/>
  <c r="G7" i="7" s="1"/>
  <c r="F8" i="7"/>
  <c r="G8" i="7" s="1"/>
  <c r="F9" i="7"/>
  <c r="G9" i="7" s="1"/>
  <c r="F10" i="7"/>
  <c r="G10" i="7" s="1"/>
  <c r="F11" i="7"/>
  <c r="F12" i="7"/>
  <c r="G12" i="7" s="1"/>
  <c r="F5" i="7"/>
  <c r="G5" i="7" s="1"/>
  <c r="F4" i="7"/>
  <c r="G4" i="7" s="1"/>
  <c r="G11" i="7"/>
  <c r="F14" i="7" l="1"/>
  <c r="D14" i="7"/>
  <c r="G14" i="7" l="1"/>
  <c r="E14" i="7"/>
</calcChain>
</file>

<file path=xl/sharedStrings.xml><?xml version="1.0" encoding="utf-8"?>
<sst xmlns="http://schemas.openxmlformats.org/spreadsheetml/2006/main" count="77" uniqueCount="74">
  <si>
    <r>
      <t>UK Airspace Design Support Fund Reporting Requirement</t>
    </r>
    <r>
      <rPr>
        <b/>
        <sz val="20"/>
        <color rgb="FFFF0000"/>
        <rFont val="Calibri"/>
        <family val="2"/>
        <scheme val="minor"/>
      </rPr>
      <t>*</t>
    </r>
  </si>
  <si>
    <r>
      <rPr>
        <b/>
        <sz val="20"/>
        <color rgb="FFFF0000"/>
        <rFont val="Calibri"/>
        <family val="2"/>
        <scheme val="minor"/>
      </rPr>
      <t>*</t>
    </r>
    <r>
      <rPr>
        <b/>
        <i/>
        <sz val="8"/>
        <color theme="1"/>
        <rFont val="Calibri"/>
        <family val="2"/>
        <scheme val="minor"/>
      </rPr>
      <t>PLEASE CHECK WORDING OF THE GRANT FUNDING AGREEMENT FOR DETAIL</t>
    </r>
  </si>
  <si>
    <t>Progress Reporting</t>
  </si>
  <si>
    <t>Please populate all tabs</t>
  </si>
  <si>
    <t>This form should be completed in accordance with the guidance in Chapter 3 of CAP 3231: UK Airspace Design Support Fund Application Process and Guidance available at:</t>
  </si>
  <si>
    <t>www.caa.co.uk/cap3231</t>
  </si>
  <si>
    <t>Completed reports should be submitted to the CAA at the following address:</t>
  </si>
  <si>
    <t>airspace.modernisation@caa.co.uk</t>
  </si>
  <si>
    <t>Report compiled by:</t>
  </si>
  <si>
    <t>On behalf of:</t>
  </si>
  <si>
    <t>Reporting period:</t>
  </si>
  <si>
    <t>Statement of Work Progress Report</t>
  </si>
  <si>
    <r>
      <t xml:space="preserve">SoW Item
</t>
    </r>
    <r>
      <rPr>
        <b/>
        <i/>
        <sz val="10"/>
        <color rgb="FF0F2B71"/>
        <rFont val="Arial"/>
        <family val="2"/>
      </rPr>
      <t>(line number and deliverable / task)</t>
    </r>
  </si>
  <si>
    <t>Planned Date(s)</t>
  </si>
  <si>
    <t>Actual / Adjusted Date(s)</t>
  </si>
  <si>
    <t>Completion Status</t>
  </si>
  <si>
    <t>Progress Update in Reporting Period</t>
  </si>
  <si>
    <t>Not started</t>
  </si>
  <si>
    <t>1 - Consultation response analysis &amp; CRD production</t>
  </si>
  <si>
    <t>06/05/2026 - 03/06/2026</t>
  </si>
  <si>
    <t>06/05/2026 - 28/06/2026</t>
  </si>
  <si>
    <t>Delay due to receiving 500 responses more than anticipated. Draft CRD due delivery 22 Jun, final 28 Jun</t>
  </si>
  <si>
    <t>Completed</t>
  </si>
  <si>
    <t>10%</t>
  </si>
  <si>
    <t>20%</t>
  </si>
  <si>
    <t>30%</t>
  </si>
  <si>
    <t>40%</t>
  </si>
  <si>
    <t>50%</t>
  </si>
  <si>
    <t>60%</t>
  </si>
  <si>
    <t>70%</t>
  </si>
  <si>
    <t>80%</t>
  </si>
  <si>
    <t>90%</t>
  </si>
  <si>
    <t>Cost Report</t>
  </si>
  <si>
    <t>SoW Line</t>
  </si>
  <si>
    <t>Funded Activity / Deliverable</t>
  </si>
  <si>
    <t>Claimed Costs</t>
  </si>
  <si>
    <t>Actual Costs</t>
  </si>
  <si>
    <t>Variance</t>
  </si>
  <si>
    <t>Reason for Variance</t>
  </si>
  <si>
    <t>Consultation response analysis &amp; CRD production</t>
  </si>
  <si>
    <t>Overspend of £2,000 on contractor cost (+5 days @£400 PD) due to receiving 800 more consultation responses than anticipated</t>
  </si>
  <si>
    <t>Total</t>
  </si>
  <si>
    <t>Delivery Schedule</t>
  </si>
  <si>
    <t>Work package</t>
  </si>
  <si>
    <t>Deliverables / Key Milestones</t>
  </si>
  <si>
    <t>Due</t>
  </si>
  <si>
    <t>Progress % Complete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</si>
  <si>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</si>
  <si>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</si>
  <si>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</si>
  <si>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</si>
  <si>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</si>
  <si>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</si>
  <si>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</si>
  <si>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</si>
  <si>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</si>
  <si>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</si>
  <si>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</si>
  <si>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 xml:space="preserve">    </t>
  </si>
  <si>
    <t>Planned Activity Duration</t>
  </si>
  <si>
    <t>Delay</t>
  </si>
  <si>
    <t>Progress To Date</t>
  </si>
  <si>
    <t>Risk Register</t>
  </si>
  <si>
    <t>Risk ID</t>
  </si>
  <si>
    <t>Risk Description</t>
  </si>
  <si>
    <t>Impact 
pre-mitigation</t>
  </si>
  <si>
    <t>Mitigation</t>
  </si>
  <si>
    <t>RAG</t>
  </si>
  <si>
    <t>Green</t>
  </si>
  <si>
    <t>Medium</t>
  </si>
  <si>
    <t>Amber</t>
  </si>
  <si>
    <t>Low</t>
  </si>
  <si>
    <t>Red</t>
  </si>
  <si>
    <t>Support Fund Reference 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</si>
</sst>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_(* #,##0.00_);_(* \(#,##0.00\);_(* &quot;-&quot;??_);_(@_)"/>
    <numFmt numFmtId="166" formatCode="&quot;£&quot;#,##0.00"/>
  </numFmts>
  <fonts count="3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rgb="FF00206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2060"/>
      <name val="Arial"/>
      <family val="2"/>
    </font>
    <font>
      <b/>
      <sz val="16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rgb="FF0F2B71"/>
      <name val="Arial"/>
      <family val="2"/>
    </font>
    <font>
      <b/>
      <i/>
      <sz val="10"/>
      <color rgb="FF0F2B71"/>
      <name val="Arial"/>
      <family val="2"/>
    </font>
    <font>
      <sz val="10"/>
      <color rgb="FF0F2B71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i/>
      <sz val="10"/>
      <color theme="6" tint="-0.249977111117893"/>
      <name val="Arial"/>
      <family val="2"/>
    </font>
    <font>
      <b/>
      <sz val="12"/>
      <color rgb="FF0F2B7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0F2B71"/>
        <bgColor indexed="64"/>
      </patternFill>
    </fill>
  </fills>
  <borders count="40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/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 style="medium">
        <color rgb="FFFFFFFF"/>
      </bottom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0" fontId="23" fillId="9" borderId="0" applyNumberFormat="0" applyBorder="0" applyAlignment="0" applyProtection="0"/>
    <xf numFmtId="0" fontId="24" fillId="10" borderId="0" applyNumberFormat="0" applyBorder="0" applyAlignment="0" applyProtection="0"/>
    <xf numFmtId="0" fontId="2" fillId="0" borderId="0"/>
    <xf numFmtId="0" fontId="17" fillId="0" borderId="0"/>
    <xf numFmtId="0" fontId="33" fillId="0" borderId="0" applyNumberFormat="0" applyFill="0" applyBorder="0" applyAlignment="0" applyProtection="0"/>
  </cellStyleXfs>
  <cellXfs count="145">
    <xf numFmtId="0" fontId="0" fillId="0" borderId="0" xfId="0"/>
    <xf numFmtId="0" fontId="5" fillId="0" borderId="3" xfId="0" applyFont="1" applyBorder="1" applyAlignment="1">
      <alignment horizontal="justify" vertical="center" wrapText="1"/>
    </xf>
    <xf numFmtId="17" fontId="6" fillId="2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justify" vertical="center"/>
    </xf>
    <xf numFmtId="3" fontId="5" fillId="2" borderId="6" xfId="0" applyNumberFormat="1" applyFont="1" applyFill="1" applyBorder="1" applyAlignment="1">
      <alignment horizontal="center" vertical="center" wrapText="1"/>
    </xf>
    <xf numFmtId="3" fontId="9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9" fontId="5" fillId="3" borderId="6" xfId="0" applyNumberFormat="1" applyFont="1" applyFill="1" applyBorder="1" applyAlignment="1">
      <alignment horizontal="center" vertical="center" wrapText="1"/>
    </xf>
    <xf numFmtId="17" fontId="5" fillId="3" borderId="6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8" borderId="0" xfId="0" applyFill="1"/>
    <xf numFmtId="0" fontId="3" fillId="8" borderId="0" xfId="0" applyFont="1" applyFill="1" applyAlignment="1">
      <alignment horizontal="right"/>
    </xf>
    <xf numFmtId="0" fontId="21" fillId="0" borderId="0" xfId="0" applyFont="1"/>
    <xf numFmtId="0" fontId="21" fillId="7" borderId="0" xfId="0" applyFont="1" applyFill="1"/>
    <xf numFmtId="0" fontId="4" fillId="0" borderId="2" xfId="0" applyFont="1" applyBorder="1" applyAlignment="1">
      <alignment horizontal="justify" vertical="center" wrapText="1"/>
    </xf>
    <xf numFmtId="0" fontId="21" fillId="0" borderId="0" xfId="2" applyFont="1" applyFill="1" applyBorder="1" applyAlignment="1">
      <alignment horizontal="center"/>
    </xf>
    <xf numFmtId="164" fontId="21" fillId="0" borderId="0" xfId="2" applyNumberFormat="1" applyFont="1" applyFill="1" applyBorder="1" applyAlignment="1">
      <alignment horizontal="center"/>
    </xf>
    <xf numFmtId="9" fontId="21" fillId="0" borderId="0" xfId="2" applyNumberFormat="1" applyFont="1" applyFill="1" applyBorder="1" applyAlignment="1">
      <alignment horizontal="center"/>
    </xf>
    <xf numFmtId="0" fontId="21" fillId="0" borderId="0" xfId="3" applyFont="1" applyFill="1" applyBorder="1" applyAlignment="1">
      <alignment horizontal="center"/>
    </xf>
    <xf numFmtId="164" fontId="21" fillId="0" borderId="0" xfId="3" applyNumberFormat="1" applyFont="1" applyFill="1" applyBorder="1" applyAlignment="1">
      <alignment horizontal="center"/>
    </xf>
    <xf numFmtId="9" fontId="21" fillId="0" borderId="0" xfId="3" applyNumberFormat="1" applyFont="1" applyFill="1" applyBorder="1" applyAlignment="1">
      <alignment horizontal="center"/>
    </xf>
    <xf numFmtId="3" fontId="5" fillId="5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" fontId="0" fillId="0" borderId="0" xfId="0" applyNumberFormat="1"/>
    <xf numFmtId="0" fontId="0" fillId="0" borderId="0" xfId="0" applyAlignment="1">
      <alignment horizontal="right"/>
    </xf>
    <xf numFmtId="0" fontId="26" fillId="0" borderId="0" xfId="4" applyFont="1"/>
    <xf numFmtId="0" fontId="17" fillId="0" borderId="12" xfId="5" applyBorder="1" applyAlignment="1">
      <alignment wrapText="1"/>
    </xf>
    <xf numFmtId="0" fontId="17" fillId="7" borderId="12" xfId="5" applyFill="1" applyBorder="1" applyAlignment="1">
      <alignment horizontal="center" vertical="center"/>
    </xf>
    <xf numFmtId="0" fontId="17" fillId="11" borderId="12" xfId="5" applyFill="1" applyBorder="1" applyAlignment="1">
      <alignment horizontal="center" vertical="center"/>
    </xf>
    <xf numFmtId="0" fontId="17" fillId="0" borderId="12" xfId="5" applyBorder="1" applyAlignment="1">
      <alignment horizontal="center" vertical="center"/>
    </xf>
    <xf numFmtId="0" fontId="2" fillId="0" borderId="12" xfId="4" applyBorder="1" applyAlignment="1">
      <alignment horizontal="center" vertical="center"/>
    </xf>
    <xf numFmtId="0" fontId="17" fillId="0" borderId="12" xfId="5" applyBorder="1"/>
    <xf numFmtId="0" fontId="17" fillId="0" borderId="12" xfId="5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0" fillId="0" borderId="12" xfId="0" applyBorder="1"/>
    <xf numFmtId="3" fontId="5" fillId="4" borderId="6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right" vertical="center" wrapText="1"/>
    </xf>
    <xf numFmtId="166" fontId="20" fillId="0" borderId="11" xfId="0" applyNumberFormat="1" applyFont="1" applyBorder="1" applyAlignment="1">
      <alignment horizontal="center" vertical="center"/>
    </xf>
    <xf numFmtId="0" fontId="20" fillId="0" borderId="0" xfId="0" applyFont="1" applyAlignment="1">
      <alignment wrapText="1"/>
    </xf>
    <xf numFmtId="166" fontId="20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/>
    </xf>
    <xf numFmtId="2" fontId="20" fillId="7" borderId="0" xfId="1" applyNumberFormat="1" applyFont="1" applyFill="1" applyBorder="1" applyAlignment="1" applyProtection="1">
      <alignment horizontal="center" vertical="center"/>
    </xf>
    <xf numFmtId="0" fontId="20" fillId="7" borderId="0" xfId="0" applyFont="1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7" fontId="21" fillId="0" borderId="12" xfId="0" applyNumberFormat="1" applyFont="1" applyBorder="1" applyAlignment="1" applyProtection="1">
      <alignment horizontal="center" vertical="center" wrapText="1"/>
      <protection locked="0"/>
    </xf>
    <xf numFmtId="17" fontId="19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166" fontId="20" fillId="0" borderId="38" xfId="0" applyNumberFormat="1" applyFont="1" applyBorder="1" applyAlignment="1">
      <alignment horizontal="center" vertical="center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49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19" fillId="0" borderId="31" xfId="0" applyFont="1" applyBorder="1" applyAlignment="1" applyProtection="1">
      <alignment horizontal="justify" vertical="center" wrapText="1" readingOrder="1"/>
      <protection locked="0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19" fillId="0" borderId="31" xfId="0" applyFont="1" applyBorder="1" applyAlignment="1" applyProtection="1">
      <alignment horizontal="left" vertical="center" wrapText="1" readingOrder="1"/>
      <protection locked="0"/>
    </xf>
    <xf numFmtId="0" fontId="19" fillId="0" borderId="32" xfId="0" applyFont="1" applyBorder="1" applyAlignment="1" applyProtection="1">
      <alignment horizontal="left" vertical="center" wrapText="1" readingOrder="1"/>
      <protection locked="0"/>
    </xf>
    <xf numFmtId="17" fontId="21" fillId="0" borderId="20" xfId="0" applyNumberFormat="1" applyFont="1" applyBorder="1" applyAlignment="1" applyProtection="1">
      <alignment horizontal="center" vertical="center" wrapText="1"/>
      <protection locked="0"/>
    </xf>
    <xf numFmtId="49" fontId="21" fillId="0" borderId="20" xfId="0" applyNumberFormat="1" applyFont="1" applyBorder="1" applyAlignment="1" applyProtection="1">
      <alignment horizontal="center" vertical="center" wrapText="1"/>
      <protection locked="0"/>
    </xf>
    <xf numFmtId="0" fontId="21" fillId="0" borderId="21" xfId="0" applyFont="1" applyBorder="1" applyAlignment="1" applyProtection="1">
      <alignment horizontal="left" vertical="center" wrapText="1"/>
      <protection locked="0"/>
    </xf>
    <xf numFmtId="0" fontId="27" fillId="13" borderId="8" xfId="0" applyFont="1" applyFill="1" applyBorder="1" applyAlignment="1">
      <alignment vertical="center" wrapText="1"/>
    </xf>
    <xf numFmtId="0" fontId="27" fillId="13" borderId="9" xfId="0" applyFont="1" applyFill="1" applyBorder="1" applyAlignment="1">
      <alignment vertical="center" wrapText="1"/>
    </xf>
    <xf numFmtId="0" fontId="27" fillId="13" borderId="10" xfId="0" applyFont="1" applyFill="1" applyBorder="1" applyAlignment="1">
      <alignment horizontal="left" vertical="center" wrapText="1"/>
    </xf>
    <xf numFmtId="0" fontId="28" fillId="12" borderId="30" xfId="0" applyFont="1" applyFill="1" applyBorder="1" applyAlignment="1">
      <alignment horizontal="center" vertical="center" wrapText="1"/>
    </xf>
    <xf numFmtId="0" fontId="28" fillId="12" borderId="16" xfId="0" applyFont="1" applyFill="1" applyBorder="1" applyAlignment="1">
      <alignment horizontal="center" vertical="center" wrapText="1"/>
    </xf>
    <xf numFmtId="49" fontId="28" fillId="12" borderId="16" xfId="0" applyNumberFormat="1" applyFont="1" applyFill="1" applyBorder="1" applyAlignment="1">
      <alignment horizontal="center" vertical="center" wrapText="1"/>
    </xf>
    <xf numFmtId="0" fontId="28" fillId="12" borderId="10" xfId="0" applyFont="1" applyFill="1" applyBorder="1" applyAlignment="1">
      <alignment horizontal="center" vertical="center" wrapText="1"/>
    </xf>
    <xf numFmtId="0" fontId="30" fillId="0" borderId="0" xfId="0" applyFont="1" applyAlignment="1" applyProtection="1">
      <alignment vertical="center" wrapText="1"/>
      <protection locked="0"/>
    </xf>
    <xf numFmtId="0" fontId="28" fillId="12" borderId="22" xfId="0" applyFont="1" applyFill="1" applyBorder="1" applyAlignment="1">
      <alignment horizontal="center" vertical="center" wrapText="1"/>
    </xf>
    <xf numFmtId="0" fontId="31" fillId="12" borderId="28" xfId="0" applyFont="1" applyFill="1" applyBorder="1" applyAlignment="1">
      <alignment horizontal="center" vertical="center"/>
    </xf>
    <xf numFmtId="0" fontId="31" fillId="12" borderId="29" xfId="0" applyFont="1" applyFill="1" applyBorder="1" applyAlignment="1">
      <alignment horizontal="center" vertical="center"/>
    </xf>
    <xf numFmtId="0" fontId="28" fillId="12" borderId="23" xfId="0" applyFont="1" applyFill="1" applyBorder="1" applyAlignment="1">
      <alignment horizontal="center" vertical="center" wrapText="1"/>
    </xf>
    <xf numFmtId="166" fontId="28" fillId="12" borderId="24" xfId="0" applyNumberFormat="1" applyFont="1" applyFill="1" applyBorder="1" applyAlignment="1">
      <alignment horizontal="center" vertical="center" wrapText="1"/>
    </xf>
    <xf numFmtId="166" fontId="28" fillId="12" borderId="25" xfId="0" applyNumberFormat="1" applyFont="1" applyFill="1" applyBorder="1" applyAlignment="1">
      <alignment horizontal="center" vertical="center" wrapText="1"/>
    </xf>
    <xf numFmtId="0" fontId="28" fillId="12" borderId="35" xfId="0" applyFont="1" applyFill="1" applyBorder="1" applyAlignment="1">
      <alignment horizontal="center" vertical="center" wrapText="1"/>
    </xf>
    <xf numFmtId="0" fontId="28" fillId="12" borderId="12" xfId="4" applyFont="1" applyFill="1" applyBorder="1" applyAlignment="1" applyProtection="1">
      <alignment horizontal="center" vertical="center" wrapText="1"/>
      <protection hidden="1"/>
    </xf>
    <xf numFmtId="0" fontId="2" fillId="0" borderId="12" xfId="4" applyBorder="1" applyAlignment="1">
      <alignment vertical="top" wrapText="1"/>
    </xf>
    <xf numFmtId="0" fontId="32" fillId="0" borderId="31" xfId="0" applyFont="1" applyBorder="1" applyAlignment="1" applyProtection="1">
      <alignment horizontal="left" vertical="center" wrapText="1"/>
      <protection locked="0"/>
    </xf>
    <xf numFmtId="166" fontId="21" fillId="0" borderId="12" xfId="1" applyNumberFormat="1" applyFont="1" applyFill="1" applyBorder="1" applyAlignment="1" applyProtection="1">
      <alignment horizontal="center" vertical="center"/>
      <protection locked="0"/>
    </xf>
    <xf numFmtId="166" fontId="21" fillId="0" borderId="33" xfId="1" applyNumberFormat="1" applyFont="1" applyFill="1" applyBorder="1" applyAlignment="1" applyProtection="1">
      <alignment horizontal="center" vertical="center"/>
      <protection locked="0"/>
    </xf>
    <xf numFmtId="166" fontId="21" fillId="0" borderId="31" xfId="1" applyNumberFormat="1" applyFont="1" applyFill="1" applyBorder="1" applyAlignment="1" applyProtection="1">
      <alignment horizontal="center" vertical="center"/>
    </xf>
    <xf numFmtId="10" fontId="21" fillId="0" borderId="19" xfId="1" applyNumberFormat="1" applyFont="1" applyFill="1" applyBorder="1" applyAlignment="1" applyProtection="1">
      <alignment horizontal="center" vertical="center"/>
    </xf>
    <xf numFmtId="0" fontId="21" fillId="0" borderId="36" xfId="1" applyNumberFormat="1" applyFont="1" applyFill="1" applyBorder="1" applyAlignment="1" applyProtection="1">
      <alignment horizontal="left" vertical="center" wrapText="1" indent="1"/>
      <protection locked="0"/>
    </xf>
    <xf numFmtId="0" fontId="32" fillId="0" borderId="32" xfId="0" applyFont="1" applyBorder="1" applyAlignment="1" applyProtection="1">
      <alignment horizontal="left" vertical="center" wrapText="1"/>
      <protection locked="0"/>
    </xf>
    <xf numFmtId="166" fontId="21" fillId="0" borderId="20" xfId="1" applyNumberFormat="1" applyFont="1" applyFill="1" applyBorder="1" applyAlignment="1" applyProtection="1">
      <alignment horizontal="center" vertical="center"/>
      <protection locked="0"/>
    </xf>
    <xf numFmtId="166" fontId="21" fillId="0" borderId="34" xfId="1" applyNumberFormat="1" applyFont="1" applyFill="1" applyBorder="1" applyAlignment="1" applyProtection="1">
      <alignment horizontal="center" vertical="center"/>
      <protection locked="0"/>
    </xf>
    <xf numFmtId="166" fontId="21" fillId="0" borderId="37" xfId="1" applyNumberFormat="1" applyFont="1" applyFill="1" applyBorder="1" applyAlignment="1" applyProtection="1">
      <alignment horizontal="center" vertical="center"/>
    </xf>
    <xf numFmtId="10" fontId="21" fillId="0" borderId="27" xfId="1" applyNumberFormat="1" applyFont="1" applyFill="1" applyBorder="1" applyAlignment="1" applyProtection="1">
      <alignment horizontal="center" vertical="center"/>
    </xf>
    <xf numFmtId="0" fontId="21" fillId="0" borderId="14" xfId="1" applyNumberFormat="1" applyFont="1" applyFill="1" applyBorder="1" applyAlignment="1" applyProtection="1">
      <alignment horizontal="left" vertical="center" wrapText="1" indent="1"/>
      <protection locked="0"/>
    </xf>
    <xf numFmtId="0" fontId="0" fillId="3" borderId="0" xfId="0" applyFill="1"/>
    <xf numFmtId="0" fontId="1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4" fillId="3" borderId="0" xfId="0" applyFont="1" applyFill="1" applyAlignment="1">
      <alignment vertical="center"/>
    </xf>
    <xf numFmtId="0" fontId="0" fillId="3" borderId="12" xfId="0" applyFill="1" applyBorder="1" applyAlignment="1">
      <alignment horizontal="left" vertical="center"/>
    </xf>
    <xf numFmtId="0" fontId="0" fillId="3" borderId="12" xfId="0" applyFill="1" applyBorder="1" applyAlignment="1">
      <alignment vertical="center"/>
    </xf>
    <xf numFmtId="0" fontId="34" fillId="3" borderId="12" xfId="0" applyFont="1" applyFill="1" applyBorder="1" applyAlignment="1">
      <alignment vertical="center"/>
    </xf>
    <xf numFmtId="0" fontId="11" fillId="0" borderId="0" xfId="0" applyFont="1" applyAlignment="1">
      <alignment horizontal="center"/>
    </xf>
    <xf numFmtId="17" fontId="11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0" fillId="13" borderId="0" xfId="0" applyFill="1"/>
    <xf numFmtId="10" fontId="20" fillId="0" borderId="26" xfId="1" applyNumberFormat="1" applyFont="1" applyFill="1" applyBorder="1" applyAlignment="1" applyProtection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 wrapText="1"/>
    </xf>
    <xf numFmtId="49" fontId="26" fillId="0" borderId="0" xfId="0" applyNumberFormat="1" applyFont="1" applyAlignment="1">
      <alignment vertical="center"/>
    </xf>
    <xf numFmtId="9" fontId="26" fillId="0" borderId="0" xfId="0" applyNumberFormat="1" applyFont="1" applyAlignment="1">
      <alignment vertical="center"/>
    </xf>
    <xf numFmtId="3" fontId="5" fillId="6" borderId="6" xfId="0" applyNumberFormat="1" applyFont="1" applyFill="1" applyBorder="1" applyAlignment="1">
      <alignment horizontal="center" vertical="center" wrapText="1"/>
    </xf>
    <xf numFmtId="0" fontId="31" fillId="12" borderId="39" xfId="0" applyFont="1" applyFill="1" applyBorder="1" applyAlignment="1">
      <alignment horizontal="center" vertical="center"/>
    </xf>
    <xf numFmtId="0" fontId="35" fillId="0" borderId="30" xfId="0" applyFont="1" applyBorder="1" applyAlignment="1" applyProtection="1">
      <alignment horizontal="left" vertical="center" wrapText="1"/>
      <protection locked="0"/>
    </xf>
    <xf numFmtId="166" fontId="35" fillId="0" borderId="16" xfId="1" applyNumberFormat="1" applyFont="1" applyFill="1" applyBorder="1" applyAlignment="1" applyProtection="1">
      <alignment horizontal="center" vertical="center"/>
      <protection locked="0"/>
    </xf>
    <xf numFmtId="166" fontId="35" fillId="0" borderId="17" xfId="1" applyNumberFormat="1" applyFont="1" applyFill="1" applyBorder="1" applyAlignment="1" applyProtection="1">
      <alignment horizontal="center" vertical="center"/>
      <protection locked="0"/>
    </xf>
    <xf numFmtId="166" fontId="35" fillId="0" borderId="30" xfId="1" applyNumberFormat="1" applyFont="1" applyFill="1" applyBorder="1" applyAlignment="1" applyProtection="1">
      <alignment horizontal="center" vertical="center"/>
    </xf>
    <xf numFmtId="10" fontId="35" fillId="0" borderId="18" xfId="1" applyNumberFormat="1" applyFont="1" applyFill="1" applyBorder="1" applyAlignment="1" applyProtection="1">
      <alignment horizontal="center" vertical="center"/>
    </xf>
    <xf numFmtId="0" fontId="35" fillId="0" borderId="13" xfId="1" applyNumberFormat="1" applyFont="1" applyFill="1" applyBorder="1" applyAlignment="1" applyProtection="1">
      <alignment horizontal="left" vertical="center" wrapText="1" indent="1"/>
      <protection locked="0"/>
    </xf>
    <xf numFmtId="0" fontId="35" fillId="0" borderId="31" xfId="0" applyFont="1" applyBorder="1" applyAlignment="1" applyProtection="1">
      <alignment horizontal="justify" vertical="center" wrapText="1" readingOrder="1"/>
      <protection locked="0"/>
    </xf>
    <xf numFmtId="17" fontId="35" fillId="0" borderId="12" xfId="0" applyNumberFormat="1" applyFont="1" applyBorder="1" applyAlignment="1" applyProtection="1">
      <alignment horizontal="center" vertical="center" wrapText="1"/>
      <protection locked="0"/>
    </xf>
    <xf numFmtId="49" fontId="35" fillId="0" borderId="12" xfId="0" applyNumberFormat="1" applyFont="1" applyBorder="1" applyAlignment="1" applyProtection="1">
      <alignment horizontal="center" vertical="center" wrapText="1"/>
      <protection locked="0"/>
    </xf>
    <xf numFmtId="0" fontId="35" fillId="0" borderId="19" xfId="0" applyFont="1" applyBorder="1" applyAlignment="1" applyProtection="1">
      <alignment horizontal="left" vertical="center" wrapText="1"/>
      <protection locked="0"/>
    </xf>
    <xf numFmtId="0" fontId="36" fillId="12" borderId="12" xfId="4" applyFont="1" applyFill="1" applyBorder="1" applyAlignment="1">
      <alignment horizontal="center"/>
    </xf>
    <xf numFmtId="0" fontId="0" fillId="3" borderId="0" xfId="0" applyFill="1" applyAlignment="1">
      <alignment horizontal="left" vertical="center"/>
    </xf>
    <xf numFmtId="0" fontId="33" fillId="3" borderId="0" xfId="6" applyFill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/>
    </xf>
    <xf numFmtId="0" fontId="0" fillId="3" borderId="0" xfId="0" applyFill="1" applyAlignment="1">
      <alignment horizontal="left" vertical="center" wrapText="1"/>
    </xf>
    <xf numFmtId="0" fontId="27" fillId="13" borderId="8" xfId="0" applyFont="1" applyFill="1" applyBorder="1" applyAlignment="1">
      <alignment horizontal="left" vertical="center"/>
    </xf>
    <xf numFmtId="0" fontId="27" fillId="13" borderId="9" xfId="0" applyFont="1" applyFill="1" applyBorder="1" applyAlignment="1">
      <alignment horizontal="left" vertical="center"/>
    </xf>
    <xf numFmtId="0" fontId="27" fillId="13" borderId="10" xfId="0" applyFont="1" applyFill="1" applyBorder="1" applyAlignment="1">
      <alignment horizontal="left" vertical="center"/>
    </xf>
    <xf numFmtId="166" fontId="28" fillId="12" borderId="22" xfId="0" applyNumberFormat="1" applyFont="1" applyFill="1" applyBorder="1" applyAlignment="1">
      <alignment horizontal="center" vertical="center" wrapText="1"/>
    </xf>
    <xf numFmtId="166" fontId="28" fillId="12" borderId="35" xfId="0" applyNumberFormat="1" applyFont="1" applyFill="1" applyBorder="1" applyAlignment="1">
      <alignment horizontal="center" vertical="center" wrapText="1"/>
    </xf>
    <xf numFmtId="0" fontId="27" fillId="13" borderId="0" xfId="0" applyFont="1" applyFill="1" applyAlignment="1">
      <alignment horizontal="left" vertical="center"/>
    </xf>
    <xf numFmtId="0" fontId="10" fillId="0" borderId="7" xfId="0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27" fillId="13" borderId="15" xfId="4" applyFont="1" applyFill="1" applyBorder="1" applyAlignment="1" applyProtection="1">
      <alignment horizontal="center" vertical="center" wrapText="1"/>
      <protection hidden="1"/>
    </xf>
    <xf numFmtId="0" fontId="27" fillId="13" borderId="0" xfId="4" applyFont="1" applyFill="1" applyAlignment="1" applyProtection="1">
      <alignment horizontal="center" vertical="center" wrapText="1"/>
      <protection hidden="1"/>
    </xf>
  </cellXfs>
  <cellStyles count="7">
    <cellStyle name="Bad" xfId="2" builtinId="27"/>
    <cellStyle name="Comma" xfId="1" builtinId="3"/>
    <cellStyle name="Hyperlink" xfId="6" builtinId="8"/>
    <cellStyle name="Neutral" xfId="3" builtinId="28"/>
    <cellStyle name="Normal" xfId="0" builtinId="0"/>
    <cellStyle name="Normal 2" xfId="4" xr:uid="{81686B37-47C1-4D24-A81A-CAC9846DDC56}"/>
    <cellStyle name="Normal 3" xfId="5" xr:uid="{BCD0794E-4522-41DB-848F-DD327E983892}"/>
  </cellStyles>
  <dxfs count="6">
    <dxf>
      <font>
        <color rgb="FFC00000"/>
      </font>
      <fill>
        <patternFill>
          <bgColor rgb="FFC00000"/>
        </patternFill>
      </fill>
    </dxf>
    <dxf>
      <font>
        <color theme="7"/>
      </font>
      <fill>
        <patternFill>
          <bgColor rgb="FFFFC000"/>
        </patternFill>
      </fill>
    </dxf>
    <dxf>
      <font>
        <color rgb="FF00B050"/>
      </font>
      <fill>
        <patternFill>
          <bgColor rgb="FF00B050"/>
        </patternFill>
      </fill>
    </dxf>
    <dxf>
      <fill>
        <patternFill>
          <bgColor theme="7" tint="0.79998168889431442"/>
        </patternFill>
      </fill>
    </dxf>
    <dxf>
      <fill>
        <patternFill>
          <bgColor rgb="FFDF6363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D6DCE4"/>
      <color rgb="FF0F2B71"/>
      <color rgb="FFF2F2F2"/>
      <color rgb="FFDF6363"/>
      <color rgb="FFD32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139699</xdr:colOff>
      <xdr:row>1</xdr:row>
      <xdr:rowOff>0</xdr:rowOff>
    </xdr:from>
    <xdr:to>
      <xdr:col>4</xdr:col>
      <xdr:colOff>537883</xdr:colOff>
      <xdr:row>19</xdr:row>
      <xdr:rowOff>97118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857D898-DA8B-4818-A298-1C08166ADCC0}"/>
            </a:ext>
          </a:extLst>
        </xdr:cNvPr>
        <xdr:cNvSpPr/>
      </xdr:nvSpPr>
      <xdr:spPr>
        <a:xfrm>
          <a:off x="812052" y="201706"/>
          <a:ext cx="8724155" cy="3582147"/>
        </a:xfrm>
        <a:prstGeom prst="round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5</xdr:col>
      <xdr:colOff>201707</xdr:colOff>
      <xdr:row>1</xdr:row>
      <xdr:rowOff>191620</xdr:rowOff>
    </xdr:from>
    <xdr:to>
      <xdr:col>6</xdr:col>
      <xdr:colOff>481854</xdr:colOff>
      <xdr:row>7</xdr:row>
      <xdr:rowOff>93382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BCCFB7-A635-2A2E-EA4D-F7A290732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6057" y="391645"/>
          <a:ext cx="956422" cy="1244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596900</xdr:colOff>
      <xdr:row>1</xdr:row>
      <xdr:rowOff>57150</xdr:rowOff>
    </xdr:from>
    <xdr:to>
      <xdr:col>11</xdr:col>
      <xdr:colOff>180975</xdr:colOff>
      <xdr:row>3</xdr:row>
      <xdr:rowOff>333375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FFFD69-C6F4-6925-1EF0-EC1B23E25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9800" y="260350"/>
          <a:ext cx="952500" cy="125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298450</xdr:colOff>
      <xdr:row>1</xdr:row>
      <xdr:rowOff>76200</xdr:rowOff>
    </xdr:from>
    <xdr:to>
      <xdr:col>9</xdr:col>
      <xdr:colOff>196850</xdr:colOff>
      <xdr:row>5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6F53BF-B2F6-5229-6F1B-3C0C28600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0" y="273050"/>
          <a:ext cx="952500" cy="125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136361</xdr:colOff>
      <xdr:row>4</xdr:row>
      <xdr:rowOff>81722</xdr:rowOff>
    </xdr:from>
    <xdr:to>
      <xdr:col>10</xdr:col>
      <xdr:colOff>165468</xdr:colOff>
      <xdr:row>11</xdr:row>
      <xdr:rowOff>152400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4F84404-07C0-46B1-856C-5122ECA08F77}"/>
            </a:ext>
          </a:extLst>
        </xdr:cNvPr>
        <xdr:cNvCxnSpPr/>
      </xdr:nvCxnSpPr>
      <xdr:spPr>
        <a:xfrm flipH="1">
          <a:off x="8851736" y="1434272"/>
          <a:ext cx="29107" cy="1728028"/>
        </a:xfrm>
        <a:prstGeom prst="line">
          <a:avLst/>
        </a:prstGeom>
        <a:ln w="38100" cap="flat" cmpd="sng" algn="ctr">
          <a:solidFill>
            <a:srgbClr val="FFC000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9</xdr:col>
      <xdr:colOff>523624</xdr:colOff>
      <xdr:row>2</xdr:row>
      <xdr:rowOff>247651</xdr:rowOff>
    </xdr:from>
    <xdr:to>
      <xdr:col>10</xdr:col>
      <xdr:colOff>628897</xdr:colOff>
      <xdr:row>2</xdr:row>
      <xdr:rowOff>700913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281D72C8-2E43-49FF-A87C-8D8C2EBC1DFA}"/>
            </a:ext>
            <a:ext uri="{147F2762-F138-4A5C-976F-8EAC2B608ADB}">
              <a16:predDERef xmlns:a16="http://schemas.microsoft.com/office/drawing/2014/main" pred="{94F84404-07C0-46B1-856C-5122ECA08F77}"/>
            </a:ext>
          </a:extLst>
        </xdr:cNvPr>
        <xdr:cNvSpPr/>
      </xdr:nvSpPr>
      <xdr:spPr>
        <a:xfrm>
          <a:off x="8400799" y="847726"/>
          <a:ext cx="943473" cy="453262"/>
        </a:xfrm>
        <a:prstGeom prst="roundRect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00">
              <a:solidFill>
                <a:schemeClr val="tx1"/>
              </a:solidFill>
            </a:rPr>
            <a:t>ACP</a:t>
          </a:r>
          <a:r>
            <a:rPr lang="en-GB" sz="1000" baseline="0">
              <a:solidFill>
                <a:schemeClr val="tx1"/>
              </a:solidFill>
            </a:rPr>
            <a:t> Stage X Gateway</a:t>
          </a:r>
          <a:endParaRPr lang="en-GB" sz="10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311150</xdr:colOff>
      <xdr:row>1</xdr:row>
      <xdr:rowOff>76200</xdr:rowOff>
    </xdr:from>
    <xdr:to>
      <xdr:col>7</xdr:col>
      <xdr:colOff>606425</xdr:colOff>
      <xdr:row>6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38E50B-3263-ABA0-CCE3-9BD8B5B95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1100" y="76200"/>
          <a:ext cx="974725" cy="130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irspace.modernisation@caa.co.uk" TargetMode="External"/><Relationship Id="rId1" Type="http://schemas.openxmlformats.org/officeDocument/2006/relationships/hyperlink" Target="http://www.caa.co.uk/cap3231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F2869-AD6F-4274-89AC-FC4830CBA220}">
  <dimension ref="B1:E23"/>
  <sheetViews>
    <sheetView showGridLines="0" tabSelected="1" zoomScaleNormal="100" workbookViewId="0">
      <selection activeCell="D27" sqref="D27"/>
    </sheetView>
  </sheetViews>
  <sheetFormatPr defaultColWidth="8.875" defaultRowHeight="15.6" customHeight="1" x14ac:dyDescent="0.25"/>
  <cols>
    <col min="1" max="1" width="3.75" style="99" customWidth="1"/>
    <col min="2" max="2" width="8.875" style="99" customWidth="1"/>
    <col min="3" max="3" width="39.375" style="99" customWidth="1"/>
    <col min="4" max="4" width="44.375" style="99" customWidth="1"/>
    <col min="5" max="5" width="8.875" style="99" customWidth="1"/>
    <col min="6" max="16383" width="8.875" style="99"/>
    <col min="16384" max="16384" width="5.125" style="99" customWidth="1"/>
  </cols>
  <sheetData>
    <row r="1" spans="2:5" ht="15.75" x14ac:dyDescent="0.25"/>
    <row r="2" spans="2:5" ht="15.75" customHeight="1" x14ac:dyDescent="0.25">
      <c r="B2" s="130" t="s">
        <v>0</v>
      </c>
      <c r="C2" s="130"/>
      <c r="D2" s="130"/>
      <c r="E2" s="130"/>
    </row>
    <row r="3" spans="2:5" ht="15.75" customHeight="1" x14ac:dyDescent="0.25">
      <c r="B3" s="130"/>
      <c r="C3" s="130"/>
      <c r="D3" s="130"/>
      <c r="E3" s="130"/>
    </row>
    <row r="4" spans="2:5" ht="10.5" customHeight="1" x14ac:dyDescent="0.25">
      <c r="B4" s="130"/>
      <c r="C4" s="130"/>
      <c r="D4" s="130"/>
      <c r="E4" s="130"/>
    </row>
    <row r="5" spans="2:5" ht="11.25" customHeight="1" x14ac:dyDescent="0.25">
      <c r="B5" s="130"/>
      <c r="C5" s="130"/>
      <c r="D5" s="130"/>
      <c r="E5" s="130"/>
    </row>
    <row r="6" spans="2:5" ht="26.25" x14ac:dyDescent="0.25">
      <c r="C6" s="131" t="s">
        <v>1</v>
      </c>
      <c r="D6" s="131"/>
      <c r="E6" s="102"/>
    </row>
    <row r="7" spans="2:5" ht="26.25" x14ac:dyDescent="0.25">
      <c r="B7" s="100"/>
      <c r="C7" s="132" t="s">
        <v>2</v>
      </c>
      <c r="D7" s="132"/>
    </row>
    <row r="8" spans="2:5" ht="15.75" x14ac:dyDescent="0.25">
      <c r="C8" s="133" t="s">
        <v>3</v>
      </c>
      <c r="D8" s="133"/>
    </row>
    <row r="9" spans="2:5" ht="25.5" customHeight="1" x14ac:dyDescent="0.25">
      <c r="C9" s="134" t="s">
        <v>4</v>
      </c>
      <c r="D9" s="134"/>
    </row>
    <row r="10" spans="2:5" ht="24" customHeight="1" x14ac:dyDescent="0.25">
      <c r="C10" s="129" t="s">
        <v>5</v>
      </c>
      <c r="D10" s="129"/>
    </row>
    <row r="11" spans="2:5" ht="12.95" customHeight="1" x14ac:dyDescent="0.25">
      <c r="C11" s="101"/>
    </row>
    <row r="12" spans="2:5" ht="12.95" customHeight="1" x14ac:dyDescent="0.25">
      <c r="C12" s="128" t="s">
        <v>6</v>
      </c>
      <c r="D12" s="128"/>
    </row>
    <row r="13" spans="2:5" ht="12.95" customHeight="1" x14ac:dyDescent="0.25">
      <c r="C13" s="129" t="s">
        <v>7</v>
      </c>
      <c r="D13" s="129"/>
    </row>
    <row r="14" spans="2:5" ht="12.95" customHeight="1" x14ac:dyDescent="0.25">
      <c r="C14" s="101"/>
    </row>
    <row r="15" spans="2:5" ht="23.25" customHeight="1" x14ac:dyDescent="0.25">
      <c r="C15" s="103" t="s">
        <v>73</v>
      </c>
      <c r="D15" s="105"/>
    </row>
    <row r="16" spans="2:5" ht="22.5" customHeight="1" x14ac:dyDescent="0.25">
      <c r="C16" s="103" t="s">
        <v>8</v>
      </c>
      <c r="D16" s="104"/>
    </row>
    <row r="17" spans="3:4" ht="22.5" customHeight="1" x14ac:dyDescent="0.25">
      <c r="C17" s="103" t="s">
        <v>9</v>
      </c>
      <c r="D17" s="104"/>
    </row>
    <row r="18" spans="3:4" ht="21.75" customHeight="1" x14ac:dyDescent="0.25">
      <c r="C18" s="103" t="s">
        <v>10</v>
      </c>
      <c r="D18" s="104"/>
    </row>
    <row r="19" spans="3:4" ht="15.75" x14ac:dyDescent="0.25"/>
    <row r="20" spans="3:4" ht="15.75" x14ac:dyDescent="0.25"/>
    <row r="21" spans="3:4" ht="15.75" x14ac:dyDescent="0.25"/>
    <row r="22" spans="3:4" ht="15.75" x14ac:dyDescent="0.25"/>
    <row r="23" spans="3:4" ht="17.25" customHeight="1" x14ac:dyDescent="0.25"/>
  </sheetData>
  <mergeCells count="8">
    <mergeCell ref="C12:D12"/>
    <mergeCell ref="C13:D13"/>
    <mergeCell ref="B2:E5"/>
    <mergeCell ref="C6:D6"/>
    <mergeCell ref="C7:D7"/>
    <mergeCell ref="C8:D8"/>
    <mergeCell ref="C10:D10"/>
    <mergeCell ref="C9:D9"/>
  </mergeCells>
  <hyperlinks>
    <hyperlink ref="C10" r:id="rId1" xr:uid="{A5217987-348B-4E6E-A8B0-CB0254705439}"/>
    <hyperlink ref="C13" r:id="rId2" xr:uid="{920BF60D-4CB5-4696-9FD0-7C6612732B0C}"/>
  </hyperlinks>
  <pageMargins left="0.7" right="0.7" top="0.75" bottom="0.75" header="0.3" footer="0.3"/>
  <pageSetup paperSize="9" orientation="portrait" r:id="rId3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4064E-3B6B-4B3F-A2CD-E57F4C8109B8}">
  <dimension ref="B1:J17"/>
  <sheetViews>
    <sheetView showGridLines="0" workbookViewId="0">
      <selection activeCell="F4" sqref="F4"/>
    </sheetView>
  </sheetViews>
  <sheetFormatPr defaultColWidth="9" defaultRowHeight="15.75" x14ac:dyDescent="0.25"/>
  <cols>
    <col min="1" max="1" width="3.25" style="53" customWidth="1"/>
    <col min="2" max="2" width="45.625" style="58" customWidth="1"/>
    <col min="3" max="3" width="12.5" style="57" customWidth="1"/>
    <col min="4" max="4" width="10.875" style="57" bestFit="1" customWidth="1"/>
    <col min="5" max="5" width="10.375" style="60" customWidth="1"/>
    <col min="6" max="6" width="40.625" style="62" customWidth="1"/>
    <col min="7" max="8" width="9" style="53"/>
    <col min="9" max="9" width="9.625" style="53" hidden="1" customWidth="1"/>
    <col min="10" max="10" width="9" style="111" hidden="1" customWidth="1"/>
    <col min="11" max="11" width="0" style="53" hidden="1" customWidth="1"/>
    <col min="12" max="16384" width="9" style="53"/>
  </cols>
  <sheetData>
    <row r="1" spans="2:10" ht="16.5" thickBot="1" x14ac:dyDescent="0.3"/>
    <row r="2" spans="2:10" ht="35.25" customHeight="1" thickBot="1" x14ac:dyDescent="0.3">
      <c r="B2" s="70" t="s">
        <v>11</v>
      </c>
      <c r="C2" s="71"/>
      <c r="D2" s="71"/>
      <c r="E2" s="71"/>
      <c r="F2" s="72"/>
    </row>
    <row r="3" spans="2:10" s="54" customFormat="1" ht="42" customHeight="1" x14ac:dyDescent="0.25">
      <c r="B3" s="73" t="s">
        <v>12</v>
      </c>
      <c r="C3" s="74" t="s">
        <v>13</v>
      </c>
      <c r="D3" s="74" t="s">
        <v>14</v>
      </c>
      <c r="E3" s="75" t="s">
        <v>15</v>
      </c>
      <c r="F3" s="76" t="s">
        <v>16</v>
      </c>
      <c r="J3" s="112" t="s">
        <v>17</v>
      </c>
    </row>
    <row r="4" spans="2:10" ht="38.25" x14ac:dyDescent="0.25">
      <c r="B4" s="123" t="s">
        <v>18</v>
      </c>
      <c r="C4" s="124" t="s">
        <v>19</v>
      </c>
      <c r="D4" s="124" t="s">
        <v>20</v>
      </c>
      <c r="E4" s="125" t="s">
        <v>17</v>
      </c>
      <c r="F4" s="126" t="s">
        <v>21</v>
      </c>
      <c r="J4" s="111" t="s">
        <v>22</v>
      </c>
    </row>
    <row r="5" spans="2:10" ht="18" customHeight="1" x14ac:dyDescent="0.25">
      <c r="B5" s="63"/>
      <c r="C5" s="55"/>
      <c r="D5" s="55"/>
      <c r="E5" s="61"/>
      <c r="F5" s="64"/>
      <c r="J5" s="113" t="s">
        <v>23</v>
      </c>
    </row>
    <row r="6" spans="2:10" ht="18" customHeight="1" x14ac:dyDescent="0.25">
      <c r="B6" s="63"/>
      <c r="C6" s="55"/>
      <c r="D6" s="56"/>
      <c r="E6" s="61"/>
      <c r="F6" s="64"/>
      <c r="J6" s="113" t="s">
        <v>24</v>
      </c>
    </row>
    <row r="7" spans="2:10" ht="18" customHeight="1" x14ac:dyDescent="0.25">
      <c r="B7" s="63"/>
      <c r="C7" s="55"/>
      <c r="D7" s="55"/>
      <c r="E7" s="61"/>
      <c r="F7" s="64"/>
      <c r="J7" s="113" t="s">
        <v>25</v>
      </c>
    </row>
    <row r="8" spans="2:10" ht="18" customHeight="1" x14ac:dyDescent="0.25">
      <c r="B8" s="65"/>
      <c r="C8" s="55"/>
      <c r="D8" s="55"/>
      <c r="E8" s="61"/>
      <c r="F8" s="64"/>
      <c r="J8" s="113" t="s">
        <v>26</v>
      </c>
    </row>
    <row r="9" spans="2:10" ht="18" customHeight="1" x14ac:dyDescent="0.25">
      <c r="B9" s="65"/>
      <c r="C9" s="55"/>
      <c r="D9" s="55"/>
      <c r="E9" s="61"/>
      <c r="F9" s="64"/>
      <c r="J9" s="113" t="s">
        <v>27</v>
      </c>
    </row>
    <row r="10" spans="2:10" ht="18" customHeight="1" x14ac:dyDescent="0.25">
      <c r="B10" s="65"/>
      <c r="C10" s="55"/>
      <c r="D10" s="55"/>
      <c r="E10" s="61"/>
      <c r="F10" s="64"/>
      <c r="J10" s="113" t="s">
        <v>28</v>
      </c>
    </row>
    <row r="11" spans="2:10" ht="18" customHeight="1" x14ac:dyDescent="0.25">
      <c r="B11" s="65"/>
      <c r="C11" s="55"/>
      <c r="D11" s="55"/>
      <c r="E11" s="61"/>
      <c r="F11" s="64"/>
      <c r="J11" s="113" t="s">
        <v>29</v>
      </c>
    </row>
    <row r="12" spans="2:10" ht="18" customHeight="1" x14ac:dyDescent="0.25">
      <c r="B12" s="65"/>
      <c r="C12" s="55"/>
      <c r="D12" s="55"/>
      <c r="E12" s="61"/>
      <c r="F12" s="64"/>
      <c r="J12" s="113" t="s">
        <v>30</v>
      </c>
    </row>
    <row r="13" spans="2:10" ht="18" customHeight="1" thickBot="1" x14ac:dyDescent="0.3">
      <c r="B13" s="66"/>
      <c r="C13" s="67"/>
      <c r="D13" s="67"/>
      <c r="E13" s="68"/>
      <c r="F13" s="69"/>
      <c r="J13" s="113" t="s">
        <v>31</v>
      </c>
    </row>
    <row r="14" spans="2:10" ht="18" customHeight="1" x14ac:dyDescent="0.25">
      <c r="J14" s="113"/>
    </row>
    <row r="15" spans="2:10" ht="18" customHeight="1" x14ac:dyDescent="0.25">
      <c r="J15" s="113"/>
    </row>
    <row r="16" spans="2:10" ht="18" customHeight="1" x14ac:dyDescent="0.25">
      <c r="J16" s="114"/>
    </row>
    <row r="17" spans="2:2" x14ac:dyDescent="0.25">
      <c r="B17" s="77"/>
    </row>
  </sheetData>
  <dataValidations count="1">
    <dataValidation type="list" allowBlank="1" showInputMessage="1" showErrorMessage="1" sqref="E4:E13" xr:uid="{B21422FC-7F4A-48B5-BFEF-9898AF817904}">
      <formula1>status</formula1>
    </dataValidation>
  </dataValidations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ignoredErrors>
    <ignoredError sqref="J5:J1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AD5C8-42B5-4BF5-A39C-C83F4B72F3D3}">
  <dimension ref="B2:H18"/>
  <sheetViews>
    <sheetView showGridLines="0" workbookViewId="0">
      <selection activeCell="G14" sqref="G14"/>
    </sheetView>
  </sheetViews>
  <sheetFormatPr defaultColWidth="9" defaultRowHeight="15.75" x14ac:dyDescent="0.2"/>
  <cols>
    <col min="1" max="1" width="7.125" style="45" customWidth="1"/>
    <col min="2" max="2" width="5.75" style="44" customWidth="1"/>
    <col min="3" max="3" width="30.75" style="48" customWidth="1"/>
    <col min="4" max="6" width="12.625" style="49" customWidth="1"/>
    <col min="7" max="7" width="12.625" style="50" customWidth="1"/>
    <col min="8" max="8" width="60.625" style="45" customWidth="1"/>
    <col min="9" max="9" width="13.75" style="45" customWidth="1"/>
    <col min="10" max="16" width="9" style="45"/>
    <col min="17" max="17" width="0" style="45" hidden="1" customWidth="1"/>
    <col min="18" max="16384" width="9" style="45"/>
  </cols>
  <sheetData>
    <row r="2" spans="2:8" ht="24.75" customHeight="1" thickBot="1" x14ac:dyDescent="0.25">
      <c r="C2" s="135" t="s">
        <v>32</v>
      </c>
      <c r="D2" s="136"/>
      <c r="E2" s="136"/>
      <c r="F2" s="136"/>
      <c r="G2" s="136"/>
      <c r="H2" s="137"/>
    </row>
    <row r="3" spans="2:8" ht="26.25" thickBot="1" x14ac:dyDescent="0.25">
      <c r="B3" s="78" t="s">
        <v>33</v>
      </c>
      <c r="C3" s="81" t="s">
        <v>34</v>
      </c>
      <c r="D3" s="82" t="s">
        <v>35</v>
      </c>
      <c r="E3" s="83" t="s">
        <v>36</v>
      </c>
      <c r="F3" s="138" t="s">
        <v>37</v>
      </c>
      <c r="G3" s="139"/>
      <c r="H3" s="84" t="s">
        <v>38</v>
      </c>
    </row>
    <row r="4" spans="2:8" ht="28.5" customHeight="1" x14ac:dyDescent="0.2">
      <c r="B4" s="79">
        <v>1</v>
      </c>
      <c r="C4" s="117" t="s">
        <v>39</v>
      </c>
      <c r="D4" s="118">
        <v>55000</v>
      </c>
      <c r="E4" s="119">
        <v>57000</v>
      </c>
      <c r="F4" s="120">
        <f>IF(E4&lt;&gt;0,E4-D4,"")</f>
        <v>2000</v>
      </c>
      <c r="G4" s="121">
        <f>IF(F4&lt;&gt;0,F4/D4,"")</f>
        <v>3.6363636363636362E-2</v>
      </c>
      <c r="H4" s="122" t="s">
        <v>40</v>
      </c>
    </row>
    <row r="5" spans="2:8" ht="15" x14ac:dyDescent="0.2">
      <c r="B5" s="80">
        <v>2</v>
      </c>
      <c r="C5" s="87"/>
      <c r="D5" s="88"/>
      <c r="E5" s="89"/>
      <c r="F5" s="90">
        <f>E5-D5</f>
        <v>0</v>
      </c>
      <c r="G5" s="91" t="str">
        <f t="shared" ref="G5:G12" si="0">IF(F5&lt;&gt;0,F5/D5,"")</f>
        <v/>
      </c>
      <c r="H5" s="92"/>
    </row>
    <row r="6" spans="2:8" ht="15" x14ac:dyDescent="0.2">
      <c r="B6" s="80">
        <v>3</v>
      </c>
      <c r="C6" s="87"/>
      <c r="D6" s="88"/>
      <c r="E6" s="89"/>
      <c r="F6" s="90">
        <f t="shared" ref="F6:F12" si="1">E6-D6</f>
        <v>0</v>
      </c>
      <c r="G6" s="91" t="str">
        <f t="shared" si="0"/>
        <v/>
      </c>
      <c r="H6" s="92"/>
    </row>
    <row r="7" spans="2:8" ht="15" x14ac:dyDescent="0.2">
      <c r="B7" s="80">
        <v>4</v>
      </c>
      <c r="C7" s="87"/>
      <c r="D7" s="88"/>
      <c r="E7" s="89"/>
      <c r="F7" s="90">
        <f t="shared" si="1"/>
        <v>0</v>
      </c>
      <c r="G7" s="91" t="str">
        <f t="shared" si="0"/>
        <v/>
      </c>
      <c r="H7" s="92"/>
    </row>
    <row r="8" spans="2:8" ht="15" x14ac:dyDescent="0.2">
      <c r="B8" s="80">
        <v>5</v>
      </c>
      <c r="C8" s="87"/>
      <c r="D8" s="88"/>
      <c r="E8" s="89"/>
      <c r="F8" s="90">
        <f t="shared" si="1"/>
        <v>0</v>
      </c>
      <c r="G8" s="91" t="str">
        <f t="shared" si="0"/>
        <v/>
      </c>
      <c r="H8" s="92"/>
    </row>
    <row r="9" spans="2:8" ht="15" x14ac:dyDescent="0.2">
      <c r="B9" s="80">
        <v>6</v>
      </c>
      <c r="C9" s="87"/>
      <c r="D9" s="88"/>
      <c r="E9" s="89"/>
      <c r="F9" s="90">
        <f t="shared" si="1"/>
        <v>0</v>
      </c>
      <c r="G9" s="91" t="str">
        <f t="shared" si="0"/>
        <v/>
      </c>
      <c r="H9" s="92"/>
    </row>
    <row r="10" spans="2:8" ht="15" x14ac:dyDescent="0.2">
      <c r="B10" s="80">
        <v>7</v>
      </c>
      <c r="C10" s="87"/>
      <c r="D10" s="88"/>
      <c r="E10" s="89"/>
      <c r="F10" s="90">
        <f t="shared" si="1"/>
        <v>0</v>
      </c>
      <c r="G10" s="91" t="str">
        <f t="shared" si="0"/>
        <v/>
      </c>
      <c r="H10" s="92"/>
    </row>
    <row r="11" spans="2:8" ht="15" x14ac:dyDescent="0.2">
      <c r="B11" s="80">
        <v>8</v>
      </c>
      <c r="C11" s="87"/>
      <c r="D11" s="88"/>
      <c r="E11" s="89"/>
      <c r="F11" s="90">
        <f t="shared" si="1"/>
        <v>0</v>
      </c>
      <c r="G11" s="91" t="str">
        <f t="shared" si="0"/>
        <v/>
      </c>
      <c r="H11" s="92"/>
    </row>
    <row r="12" spans="2:8" ht="15" x14ac:dyDescent="0.2">
      <c r="B12" s="80">
        <v>9</v>
      </c>
      <c r="C12" s="87"/>
      <c r="D12" s="88"/>
      <c r="E12" s="89"/>
      <c r="F12" s="90">
        <f t="shared" si="1"/>
        <v>0</v>
      </c>
      <c r="G12" s="91" t="str">
        <f t="shared" si="0"/>
        <v/>
      </c>
      <c r="H12" s="92"/>
    </row>
    <row r="13" spans="2:8" thickBot="1" x14ac:dyDescent="0.25">
      <c r="B13" s="116">
        <v>10</v>
      </c>
      <c r="C13" s="93"/>
      <c r="D13" s="94"/>
      <c r="E13" s="95"/>
      <c r="F13" s="96">
        <f>E13-D13</f>
        <v>0</v>
      </c>
      <c r="G13" s="97" t="str">
        <f t="shared" ref="G13" si="2">IF(F13&lt;&gt;0,F13/D13,"")</f>
        <v/>
      </c>
      <c r="H13" s="98"/>
    </row>
    <row r="14" spans="2:8" ht="21.95" customHeight="1" thickBot="1" x14ac:dyDescent="0.25">
      <c r="C14" s="46" t="s">
        <v>41</v>
      </c>
      <c r="D14" s="47">
        <f>SUM(D4:D13)</f>
        <v>55000</v>
      </c>
      <c r="E14" s="47">
        <f>SUM(E4:E13)</f>
        <v>57000</v>
      </c>
      <c r="F14" s="59">
        <f>SUM(F4:F13)</f>
        <v>2000</v>
      </c>
      <c r="G14" s="110">
        <f>F14/D14</f>
        <v>3.6363636363636362E-2</v>
      </c>
    </row>
    <row r="17" spans="8:8" x14ac:dyDescent="0.2">
      <c r="H17" s="51"/>
    </row>
    <row r="18" spans="8:8" x14ac:dyDescent="0.2">
      <c r="H18" s="52"/>
    </row>
  </sheetData>
  <mergeCells count="2">
    <mergeCell ref="C2:H2"/>
    <mergeCell ref="F3:G3"/>
  </mergeCells>
  <conditionalFormatting sqref="G4:G14">
    <cfRule type="cellIs" dxfId="5" priority="1" operator="between">
      <formula>0.05</formula>
      <formula>0.15</formula>
    </cfRule>
    <cfRule type="cellIs" dxfId="4" priority="3" operator="between">
      <formula>0.1501</formula>
      <formula>1</formula>
    </cfRule>
  </conditionalFormatting>
  <conditionalFormatting sqref="H17">
    <cfRule type="cellIs" dxfId="3" priority="2" operator="between">
      <formula>5</formula>
      <formula>15</formula>
    </cfRule>
  </conditionalFormatting>
  <pageMargins left="0.7" right="0.7" top="0.75" bottom="0.75" header="0.3" footer="0.3"/>
  <pageSetup paperSize="9" orientation="portrait" horizontalDpi="4294967293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37AFA-05D4-4E1B-9FAA-26128CDC5126}">
  <dimension ref="A1:W18"/>
  <sheetViews>
    <sheetView showGridLines="0" zoomScaleNormal="100" workbookViewId="0">
      <selection activeCell="J23" sqref="J23"/>
    </sheetView>
  </sheetViews>
  <sheetFormatPr defaultColWidth="11" defaultRowHeight="15.75" x14ac:dyDescent="0.25"/>
  <cols>
    <col min="1" max="1" width="3.5" style="109" customWidth="1"/>
    <col min="2" max="2" width="2.125" customWidth="1"/>
    <col min="3" max="3" width="24.375" style="12" customWidth="1"/>
    <col min="4" max="4" width="25.375" customWidth="1"/>
    <col min="5" max="5" width="10.25" customWidth="1"/>
    <col min="6" max="6" width="10.375" customWidth="1"/>
    <col min="7" max="13" width="11" bestFit="1" customWidth="1"/>
    <col min="14" max="17" width="11" customWidth="1"/>
    <col min="18" max="18" width="11.5" bestFit="1" customWidth="1"/>
    <col min="19" max="19" width="9.375" bestFit="1" customWidth="1"/>
    <col min="21" max="21" width="17.125" bestFit="1" customWidth="1"/>
    <col min="22" max="22" width="10.625" customWidth="1"/>
    <col min="23" max="23" width="10.875" customWidth="1"/>
  </cols>
  <sheetData>
    <row r="1" spans="1:23" ht="24" customHeight="1" x14ac:dyDescent="0.25">
      <c r="A1" s="140" t="s">
        <v>42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23" ht="8.25" customHeight="1" x14ac:dyDescent="0.25">
      <c r="C2" s="108"/>
      <c r="D2" s="106"/>
    </row>
    <row r="3" spans="1:23" ht="57.75" customHeight="1" thickBot="1" x14ac:dyDescent="0.4">
      <c r="C3" s="141"/>
      <c r="D3" s="141"/>
      <c r="I3" s="13"/>
      <c r="N3" s="31"/>
    </row>
    <row r="4" spans="1:23" ht="2.1" customHeight="1" thickTop="1" thickBot="1" x14ac:dyDescent="0.3">
      <c r="G4" s="41"/>
      <c r="H4" s="41"/>
      <c r="I4" s="41"/>
      <c r="J4" s="41"/>
      <c r="K4" s="41"/>
      <c r="L4" s="41"/>
      <c r="M4" s="41"/>
      <c r="N4" s="21"/>
      <c r="O4" s="21"/>
      <c r="P4" s="21"/>
      <c r="Q4" s="21"/>
      <c r="R4" s="1"/>
    </row>
    <row r="5" spans="1:23" ht="27.95" customHeight="1" thickTop="1" thickBot="1" x14ac:dyDescent="0.3">
      <c r="C5" s="30" t="s">
        <v>43</v>
      </c>
      <c r="D5" s="30" t="s">
        <v>44</v>
      </c>
      <c r="E5" s="30" t="s">
        <v>45</v>
      </c>
      <c r="F5" s="30" t="s">
        <v>46</v>
      </c>
      <c r="G5" s="2" t="s">
        <v>47</v>
      </c>
      <c r="H5" s="2" t="s">
        <v>48</v>
      </c>
      <c r="I5" s="2" t="s">
        <v>49</v>
      </c>
      <c r="J5" s="2" t="s">
        <v>50</v>
      </c>
      <c r="K5" s="2" t="s">
        <v>51</v>
      </c>
      <c r="L5" s="2" t="s">
        <v>52</v>
      </c>
      <c r="M5" s="2" t="s">
        <v>53</v>
      </c>
      <c r="N5" s="2" t="s">
        <v>54</v>
      </c>
      <c r="O5" s="2" t="s">
        <v>55</v>
      </c>
      <c r="P5" s="2" t="s">
        <v>56</v>
      </c>
      <c r="Q5" s="2" t="s">
        <v>57</v>
      </c>
      <c r="R5" s="3"/>
    </row>
    <row r="6" spans="1:23" ht="16.5" thickBot="1" x14ac:dyDescent="0.3">
      <c r="C6" s="4"/>
      <c r="D6" s="5"/>
      <c r="E6" s="15"/>
      <c r="F6" s="14"/>
      <c r="G6" s="115"/>
      <c r="H6" s="43"/>
      <c r="J6" s="28"/>
      <c r="K6" s="28"/>
      <c r="L6" s="28"/>
      <c r="M6" s="28"/>
      <c r="N6" s="28"/>
      <c r="O6" s="28"/>
      <c r="P6" s="28"/>
      <c r="Q6" s="28"/>
      <c r="R6" s="7"/>
    </row>
    <row r="7" spans="1:23" ht="17.25" thickTop="1" thickBot="1" x14ac:dyDescent="0.3">
      <c r="C7" s="4"/>
      <c r="D7" s="29"/>
      <c r="E7" s="15"/>
      <c r="F7" s="14"/>
      <c r="G7" s="6"/>
      <c r="H7" s="6"/>
      <c r="I7" s="43"/>
      <c r="J7" s="28"/>
      <c r="K7" s="28"/>
      <c r="L7" s="6"/>
      <c r="M7" s="6"/>
      <c r="N7" s="6"/>
      <c r="O7" s="6"/>
      <c r="P7" s="6"/>
      <c r="Q7" s="6"/>
      <c r="R7" s="7"/>
    </row>
    <row r="8" spans="1:23" ht="17.25" thickTop="1" thickBot="1" x14ac:dyDescent="0.3">
      <c r="C8" s="4"/>
      <c r="D8" s="8"/>
      <c r="E8" s="15"/>
      <c r="F8" s="14"/>
      <c r="G8" s="6"/>
      <c r="H8" s="43"/>
      <c r="I8" s="43"/>
      <c r="J8" s="28"/>
      <c r="K8" s="28"/>
      <c r="L8" s="28"/>
      <c r="M8" s="28"/>
      <c r="N8" s="28"/>
      <c r="O8" s="28"/>
      <c r="P8" s="6"/>
      <c r="Q8" s="6"/>
      <c r="R8" s="7"/>
    </row>
    <row r="9" spans="1:23" ht="17.25" thickTop="1" thickBot="1" x14ac:dyDescent="0.3">
      <c r="C9" s="8"/>
      <c r="D9" s="8"/>
      <c r="E9" s="15"/>
      <c r="F9" s="14"/>
      <c r="G9" s="6"/>
      <c r="H9" s="6"/>
      <c r="I9" s="6"/>
      <c r="J9" s="6"/>
      <c r="K9" s="6"/>
      <c r="L9" s="28"/>
      <c r="M9" s="28"/>
      <c r="N9" s="28"/>
      <c r="O9" s="28"/>
      <c r="P9" s="28"/>
      <c r="Q9" s="28"/>
      <c r="R9" s="7"/>
    </row>
    <row r="10" spans="1:23" ht="17.25" thickTop="1" thickBot="1" x14ac:dyDescent="0.3">
      <c r="C10" s="8"/>
      <c r="D10" s="8"/>
      <c r="E10" s="15"/>
      <c r="F10" s="14"/>
      <c r="G10" s="6"/>
      <c r="H10" s="6"/>
      <c r="I10" s="43"/>
      <c r="J10" s="28"/>
      <c r="K10" s="28"/>
      <c r="L10" s="28"/>
      <c r="M10" s="28"/>
      <c r="N10" s="28"/>
      <c r="O10" s="28"/>
      <c r="P10" s="28"/>
      <c r="Q10" s="28"/>
      <c r="R10" s="7"/>
      <c r="T10" s="142"/>
      <c r="U10" s="142"/>
      <c r="V10" s="142"/>
      <c r="W10" s="142"/>
    </row>
    <row r="11" spans="1:23" ht="17.25" thickTop="1" thickBot="1" x14ac:dyDescent="0.3">
      <c r="C11" s="8"/>
      <c r="D11" s="8"/>
      <c r="E11" s="15"/>
      <c r="F11" s="14"/>
      <c r="G11" s="6"/>
      <c r="H11" s="6"/>
      <c r="I11" s="6"/>
      <c r="J11" s="6"/>
      <c r="K11" s="6"/>
      <c r="L11" s="6"/>
      <c r="M11" s="6"/>
      <c r="N11" s="6"/>
      <c r="O11" s="28"/>
      <c r="P11" s="28"/>
      <c r="Q11" s="28"/>
      <c r="R11" s="7"/>
      <c r="T11" s="22"/>
      <c r="U11" s="23"/>
      <c r="V11" s="24"/>
      <c r="W11" s="23"/>
    </row>
    <row r="12" spans="1:23" ht="17.25" thickTop="1" thickBot="1" x14ac:dyDescent="0.3">
      <c r="C12" s="8"/>
      <c r="D12" s="5"/>
      <c r="E12" s="15"/>
      <c r="F12" s="14"/>
      <c r="G12" s="43"/>
      <c r="H12" s="43"/>
      <c r="I12" s="43"/>
      <c r="J12" s="6"/>
      <c r="K12" s="6"/>
      <c r="L12" s="28"/>
      <c r="M12" s="28"/>
      <c r="N12" s="28"/>
      <c r="O12" s="28"/>
      <c r="P12" s="28"/>
      <c r="Q12" s="28"/>
      <c r="R12" s="7"/>
      <c r="T12" s="25"/>
      <c r="U12" s="26"/>
      <c r="V12" s="27"/>
      <c r="W12" s="26"/>
    </row>
    <row r="13" spans="1:23" ht="16.5" thickTop="1" x14ac:dyDescent="0.25">
      <c r="I13" t="s">
        <v>58</v>
      </c>
      <c r="T13" s="19"/>
      <c r="U13" s="20"/>
      <c r="V13" s="19"/>
      <c r="W13" s="19"/>
    </row>
    <row r="14" spans="1:23" x14ac:dyDescent="0.25">
      <c r="D14" s="107"/>
      <c r="G14" t="s">
        <v>59</v>
      </c>
      <c r="I14" s="10"/>
      <c r="J14" s="32" t="s">
        <v>60</v>
      </c>
      <c r="K14" s="11"/>
    </row>
    <row r="15" spans="1:23" x14ac:dyDescent="0.25">
      <c r="G15" t="s">
        <v>61</v>
      </c>
      <c r="I15" s="9"/>
    </row>
    <row r="16" spans="1:23" x14ac:dyDescent="0.25">
      <c r="T16" s="142"/>
      <c r="U16" s="142"/>
      <c r="V16" s="142"/>
      <c r="W16" s="142"/>
    </row>
    <row r="17" spans="11:23" x14ac:dyDescent="0.25">
      <c r="M17" s="16"/>
      <c r="N17" s="16"/>
      <c r="O17" s="16"/>
      <c r="P17" s="16"/>
      <c r="Q17" s="16"/>
      <c r="T17" s="22"/>
      <c r="U17" s="23"/>
      <c r="V17" s="24"/>
      <c r="W17" s="23"/>
    </row>
    <row r="18" spans="11:23" x14ac:dyDescent="0.25">
      <c r="K18" s="17"/>
      <c r="L18" s="18"/>
      <c r="M18" s="17"/>
      <c r="N18" s="17"/>
      <c r="O18" s="17"/>
      <c r="P18" s="17"/>
      <c r="Q18" s="17"/>
      <c r="T18" s="25"/>
      <c r="U18" s="26"/>
      <c r="V18" s="27"/>
      <c r="W18" s="26"/>
    </row>
  </sheetData>
  <mergeCells count="6">
    <mergeCell ref="A1:R1"/>
    <mergeCell ref="C3:D3"/>
    <mergeCell ref="T16:U16"/>
    <mergeCell ref="V16:W16"/>
    <mergeCell ref="T10:U10"/>
    <mergeCell ref="V10:W10"/>
  </mergeCells>
  <phoneticPr fontId="25" type="noConversion"/>
  <pageMargins left="0.75" right="0.75" top="1" bottom="1" header="0.5" footer="0.5"/>
  <pageSetup paperSize="9" orientation="portrait" horizontalDpi="4294967292" verticalDpi="4294967292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B49DC-A62B-4BEB-BAE8-ADE376A62B05}">
  <dimension ref="B2:L13"/>
  <sheetViews>
    <sheetView showGridLines="0" workbookViewId="0">
      <selection activeCell="C18" sqref="C18"/>
    </sheetView>
  </sheetViews>
  <sheetFormatPr defaultColWidth="8.875" defaultRowHeight="15.75" x14ac:dyDescent="0.25"/>
  <cols>
    <col min="1" max="1" width="3" customWidth="1"/>
    <col min="2" max="2" width="6.375" customWidth="1"/>
    <col min="3" max="3" width="53" customWidth="1"/>
    <col min="4" max="4" width="12.875" customWidth="1"/>
    <col min="5" max="5" width="53" customWidth="1"/>
  </cols>
  <sheetData>
    <row r="2" spans="2:12" ht="24" customHeight="1" x14ac:dyDescent="0.25">
      <c r="B2" s="143" t="s">
        <v>62</v>
      </c>
      <c r="C2" s="144"/>
      <c r="D2" s="144"/>
      <c r="E2" s="144"/>
      <c r="F2" s="144"/>
    </row>
    <row r="3" spans="2:12" ht="26.25" customHeight="1" x14ac:dyDescent="0.25">
      <c r="B3" s="85" t="s">
        <v>63</v>
      </c>
      <c r="C3" s="85" t="s">
        <v>64</v>
      </c>
      <c r="D3" s="85" t="s">
        <v>65</v>
      </c>
      <c r="E3" s="85" t="s">
        <v>66</v>
      </c>
      <c r="F3" s="85" t="s">
        <v>67</v>
      </c>
    </row>
    <row r="4" spans="2:12" x14ac:dyDescent="0.25">
      <c r="B4" s="127">
        <v>1</v>
      </c>
      <c r="C4" s="34"/>
      <c r="D4" s="35"/>
      <c r="E4" s="34"/>
      <c r="F4" s="36" t="s">
        <v>68</v>
      </c>
      <c r="K4" s="33" t="s">
        <v>69</v>
      </c>
      <c r="L4" s="33" t="s">
        <v>70</v>
      </c>
    </row>
    <row r="5" spans="2:12" x14ac:dyDescent="0.25">
      <c r="B5" s="127">
        <v>2</v>
      </c>
      <c r="C5" s="34"/>
      <c r="D5" s="37"/>
      <c r="E5" s="34"/>
      <c r="F5" s="37" t="s">
        <v>70</v>
      </c>
      <c r="K5" s="33" t="s">
        <v>71</v>
      </c>
      <c r="L5" s="33" t="s">
        <v>72</v>
      </c>
    </row>
    <row r="6" spans="2:12" x14ac:dyDescent="0.25">
      <c r="B6" s="127">
        <v>3</v>
      </c>
      <c r="C6" s="42"/>
      <c r="D6" s="42"/>
      <c r="E6" s="42"/>
      <c r="F6" s="38" t="s">
        <v>72</v>
      </c>
    </row>
    <row r="7" spans="2:12" x14ac:dyDescent="0.25">
      <c r="B7" s="127">
        <v>4</v>
      </c>
      <c r="C7" s="34"/>
      <c r="D7" s="37"/>
      <c r="E7" s="34"/>
      <c r="F7" s="37"/>
    </row>
    <row r="8" spans="2:12" x14ac:dyDescent="0.25">
      <c r="B8" s="127">
        <v>5</v>
      </c>
      <c r="C8" s="39"/>
      <c r="D8" s="37"/>
      <c r="E8" s="34"/>
      <c r="F8" s="37"/>
    </row>
    <row r="9" spans="2:12" x14ac:dyDescent="0.25">
      <c r="B9" s="127">
        <v>6</v>
      </c>
      <c r="C9" s="34"/>
      <c r="D9" s="37"/>
      <c r="E9" s="86"/>
      <c r="F9" s="38"/>
    </row>
    <row r="10" spans="2:12" x14ac:dyDescent="0.25">
      <c r="B10" s="127">
        <v>7</v>
      </c>
      <c r="C10" s="34"/>
      <c r="D10" s="37"/>
      <c r="E10" s="34"/>
      <c r="F10" s="38"/>
    </row>
    <row r="11" spans="2:12" x14ac:dyDescent="0.25">
      <c r="B11" s="127">
        <v>8</v>
      </c>
      <c r="C11" s="34"/>
      <c r="D11" s="37"/>
      <c r="E11" s="34"/>
      <c r="F11" s="37"/>
    </row>
    <row r="12" spans="2:12" x14ac:dyDescent="0.25">
      <c r="B12" s="127">
        <v>9</v>
      </c>
      <c r="C12" s="34"/>
      <c r="D12" s="37"/>
      <c r="E12" s="34"/>
      <c r="F12" s="37"/>
    </row>
    <row r="13" spans="2:12" x14ac:dyDescent="0.25">
      <c r="B13" s="127">
        <v>10</v>
      </c>
      <c r="C13" s="40"/>
      <c r="D13" s="37"/>
      <c r="E13" s="40"/>
      <c r="F13" s="38"/>
    </row>
  </sheetData>
  <mergeCells count="1">
    <mergeCell ref="B2:F2"/>
  </mergeCells>
  <conditionalFormatting sqref="F3:F13">
    <cfRule type="containsText" dxfId="2" priority="1" operator="containsText" text="Green">
      <formula>NOT(ISERROR(SEARCH("Green",F3)))</formula>
    </cfRule>
    <cfRule type="containsText" dxfId="1" priority="2" operator="containsText" text="Amber">
      <formula>NOT(ISERROR(SEARCH("Amber",F3)))</formula>
    </cfRule>
    <cfRule type="containsText" dxfId="0" priority="3" operator="containsText" text="Red">
      <formula>NOT(ISERROR(SEARCH("Red",F3)))</formula>
    </cfRule>
  </conditionalFormatting>
  <dataValidations count="2">
    <dataValidation type="list" allowBlank="1" showInputMessage="1" showErrorMessage="1" sqref="D7:D13 D4:D5" xr:uid="{891B95AA-0F03-4F55-80C9-11E978F8F992}">
      <formula1>$K$4:$K$5</formula1>
    </dataValidation>
    <dataValidation type="list" allowBlank="1" showInputMessage="1" showErrorMessage="1" sqref="F3:F13" xr:uid="{57B717C2-90A2-4385-905E-284D9A408E34}">
      <formula1>$L$4:$L$5</formula1>
    </dataValidation>
  </dataValidations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32b1b85a-9065-498a-a715-2e842cb76486" ContentTypeId="0x010100026BFE6A34D44FF09C8C098CCC1B744C00EE83530BF5C04CF4826011A517A960E0" PreviousValue="false" LastSyncTimeStamp="2021-11-10T11:46:36.273Z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olicy and Guidance Document" ma:contentTypeID="0x010100026BFE6A34D44FF09C8C098CCC1B744C00EE83530BF5C04CF4826011A517A960E000CBD4CDC84CA6A543A42B38A7CDFDAB08" ma:contentTypeVersion="4" ma:contentTypeDescription="Create a new document." ma:contentTypeScope="" ma:versionID="2179bb28cdba426ad6199c18bf022e22">
  <xsd:schema xmlns:xsd="http://www.w3.org/2001/XMLSchema" xmlns:xs="http://www.w3.org/2001/XMLSchema" xmlns:p="http://schemas.microsoft.com/office/2006/metadata/properties" xmlns:ns2="c1debafb-c7f4-4e33-b493-0af2257c059c" targetNamespace="http://schemas.microsoft.com/office/2006/metadata/properties" ma:root="true" ma:fieldsID="024a251e998416694a425602a940c53c" ns2:_="">
    <xsd:import namespace="c1debafb-c7f4-4e33-b493-0af2257c059c"/>
    <xsd:element name="properties">
      <xsd:complexType>
        <xsd:sequence>
          <xsd:element name="documentManagement">
            <xsd:complexType>
              <xsd:all>
                <xsd:element ref="ns2:obd7f88e7c304967bb7efaedae455aad" minOccurs="0"/>
                <xsd:element ref="ns2:TaxCatchAll" minOccurs="0"/>
                <xsd:element ref="ns2:TaxCatchAllLabel" minOccurs="0"/>
                <xsd:element ref="ns2:md537954de5d4799b31f8b38caab65fb" minOccurs="0"/>
                <xsd:element ref="ns2:c0579850fabd4de2a8282f228563db3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debafb-c7f4-4e33-b493-0af2257c059c" elementFormDefault="qualified">
    <xsd:import namespace="http://schemas.microsoft.com/office/2006/documentManagement/types"/>
    <xsd:import namespace="http://schemas.microsoft.com/office/infopath/2007/PartnerControls"/>
    <xsd:element name="obd7f88e7c304967bb7efaedae455aad" ma:index="8" ma:taxonomy="true" ma:internalName="obd7f88e7c304967bb7efaedae455aad" ma:taxonomyFieldName="CAAContentGroup" ma:displayName="Content Group" ma:fieldId="{8bd7f88e-7c30-4967-bb7e-faedae455aad}" ma:sspId="32b1b85a-9065-498a-a715-2e842cb76486" ma:termSetId="078a1673-67d9-42ad-9a0e-7f45c535ee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05722c8d-963e-46be-bb02-ffc531bb3499}" ma:internalName="TaxCatchAll" ma:showField="CatchAllData" ma:web="4ef00ea9-21ac-4502-b1b4-cb013ca089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05722c8d-963e-46be-bb02-ffc531bb3499}" ma:internalName="TaxCatchAllLabel" ma:readOnly="true" ma:showField="CatchAllDataLabel" ma:web="4ef00ea9-21ac-4502-b1b4-cb013ca089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d537954de5d4799b31f8b38caab65fb" ma:index="12" ma:taxonomy="true" ma:internalName="md537954de5d4799b31f8b38caab65fb" ma:taxonomyFieldName="CAABusinessFunctions" ma:displayName="Business Functions" ma:fieldId="{6d537954-de5d-4799-b31f-8b38caab65fb}" ma:taxonomyMulti="true" ma:sspId="32b1b85a-9065-498a-a715-2e842cb76486" ma:termSetId="cf28a2d6-8bcd-450b-a49a-65779e58cd0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0579850fabd4de2a8282f228563db32" ma:index="14" ma:taxonomy="true" ma:internalName="c0579850fabd4de2a8282f228563db32" ma:taxonomyFieldName="CAADepartments" ma:displayName="Departments" ma:fieldId="{c0579850-fabd-4de2-a828-2f228563db32}" ma:taxonomyMulti="true" ma:sspId="32b1b85a-9065-498a-a715-2e842cb76486" ma:termSetId="059fbec2-a57e-4088-9445-44d85639509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debafb-c7f4-4e33-b493-0af2257c059c">
      <Value>6</Value>
      <Value>13</Value>
      <Value>3</Value>
    </TaxCatchAll>
    <c0579850fabd4de2a8282f228563db32 xmlns="c1debafb-c7f4-4e33-b493-0af2257c05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CAA Strategy and Policy</TermName>
          <TermId xmlns="http://schemas.microsoft.com/office/infopath/2007/PartnerControls">58843480-7817-4841-b0c5-400f470b0315</TermId>
        </TermInfo>
      </Terms>
    </c0579850fabd4de2a8282f228563db32>
    <md537954de5d4799b31f8b38caab65fb xmlns="c1debafb-c7f4-4e33-b493-0af2257c05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Strategy and Planning</TermName>
          <TermId xmlns="http://schemas.microsoft.com/office/infopath/2007/PartnerControls">9076ec01-5ef0-4487-84fc-d6e70130781f</TermId>
        </TermInfo>
      </Terms>
    </md537954de5d4799b31f8b38caab65fb>
    <obd7f88e7c304967bb7efaedae455aad xmlns="c1debafb-c7f4-4e33-b493-0af2257c05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and Guidance</TermName>
          <TermId xmlns="http://schemas.microsoft.com/office/infopath/2007/PartnerControls">ce4e26e7-c185-45ff-ad41-f8f7f8dc5a4f</TermId>
        </TermInfo>
      </Terms>
    </obd7f88e7c304967bb7efaedae455aad>
  </documentManagement>
</p:properties>
</file>

<file path=customXml/itemProps1.xml><?xml version="1.0" encoding="utf-8"?>
<ds:datastoreItem xmlns:ds="http://schemas.openxmlformats.org/officeDocument/2006/customXml" ds:itemID="{7A31ED8A-5BC4-4551-9052-E0A84E8E47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208C5D-6329-46EE-A4F9-7A1B2C7E295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8834FFA-70D8-4EC2-8F02-436BBFAD03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debafb-c7f4-4e33-b493-0af2257c0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03A0B94-C7E6-4396-B329-687489430525}">
  <ds:schemaRefs>
    <ds:schemaRef ds:uri="http://schemas.microsoft.com/office/2006/metadata/properties"/>
    <ds:schemaRef ds:uri="http://schemas.microsoft.com/office/infopath/2007/PartnerControls"/>
    <ds:schemaRef ds:uri="c1debafb-c7f4-4e33-b493-0af2257c05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UK ADSF Grant Reporting</vt:lpstr>
      <vt:lpstr>SoW Progress</vt:lpstr>
      <vt:lpstr>Cost Report</vt:lpstr>
      <vt:lpstr>Delivery Schedule</vt:lpstr>
      <vt:lpstr>Risk Register</vt:lpstr>
      <vt:lpstr>status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Pollard Maggie</dc:creator>
  <cp:keywords/>
  <dc:description/>
  <cp:lastModifiedBy>Jason Truss</cp:lastModifiedBy>
  <cp:revision/>
  <dcterms:created xsi:type="dcterms:W3CDTF">2021-07-27T14:25:15Z</dcterms:created>
  <dcterms:modified xsi:type="dcterms:W3CDTF">2026-04-02T13:13:22Z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0x010100026BFE6A34D44FF09C8C098CCC1B744C00EE83530BF5C04CF4826011A517A960E000CBD4CDC84CA6A543A42B38A7CDFDAB08</vt:lpwstr>
  </property>
  <property fmtid="{D5CDD505-2E9C-101B-9397-08002B2CF9AE}" pid="3" name="g6b6768c2dd7465093106fc4b4d6c86d">
    <vt:lpwstr/>
  </property>
  <property fmtid="{D5CDD505-2E9C-101B-9397-08002B2CF9AE}" pid="4" name="CAAContentGroup">
    <vt:lpwstr>6;#Policy and Guidance|ce4e26e7-c185-45ff-ad41-f8f7f8dc5a4f</vt:lpwstr>
  </property>
  <property fmtid="{D5CDD505-2E9C-101B-9397-08002B2CF9AE}" pid="5" name="CAAProjectPhase">
    <vt:lpwstr/>
  </property>
  <property fmtid="{D5CDD505-2E9C-101B-9397-08002B2CF9AE}" pid="6" name="CAADepartments">
    <vt:lpwstr>3;#CAA Strategy and Policy|58843480-7817-4841-b0c5-400f470b0315</vt:lpwstr>
  </property>
  <property fmtid="{D5CDD505-2E9C-101B-9397-08002B2CF9AE}" pid="7" name="CAABusinessFunctions">
    <vt:lpwstr>13;#Corporate Strategy and Planning|9076ec01-5ef0-4487-84fc-d6e70130781f</vt:lpwstr>
  </property>
  <property fmtid="{D5CDD505-2E9C-101B-9397-08002B2CF9AE}" pid="8" name="MSIP_Label_82fa3fd3-029b-403d-91b4-1dc930cb0e60_Enabled">
    <vt:lpwstr>true</vt:lpwstr>
  </property>
  <property fmtid="{D5CDD505-2E9C-101B-9397-08002B2CF9AE}" pid="9" name="MSIP_Label_82fa3fd3-029b-403d-91b4-1dc930cb0e60_SetDate">
    <vt:lpwstr>2022-03-28T16:50:57Z</vt:lpwstr>
  </property>
  <property fmtid="{D5CDD505-2E9C-101B-9397-08002B2CF9AE}" pid="10" name="MSIP_Label_82fa3fd3-029b-403d-91b4-1dc930cb0e60_Method">
    <vt:lpwstr>Standard</vt:lpwstr>
  </property>
  <property fmtid="{D5CDD505-2E9C-101B-9397-08002B2CF9AE}" pid="11" name="MSIP_Label_82fa3fd3-029b-403d-91b4-1dc930cb0e60_Name">
    <vt:lpwstr>82fa3fd3-029b-403d-91b4-1dc930cb0e60</vt:lpwstr>
  </property>
  <property fmtid="{D5CDD505-2E9C-101B-9397-08002B2CF9AE}" pid="12" name="MSIP_Label_82fa3fd3-029b-403d-91b4-1dc930cb0e60_SiteId">
    <vt:lpwstr>4ae48b41-0137-4599-8661-fc641fe77bea</vt:lpwstr>
  </property>
  <property fmtid="{D5CDD505-2E9C-101B-9397-08002B2CF9AE}" pid="13" name="MSIP_Label_82fa3fd3-029b-403d-91b4-1dc930cb0e60_ActionId">
    <vt:lpwstr>eb5f1efd-4472-4a04-bb28-7776f4ff9826</vt:lpwstr>
  </property>
  <property fmtid="{D5CDD505-2E9C-101B-9397-08002B2CF9AE}" pid="14" name="MSIP_Label_82fa3fd3-029b-403d-91b4-1dc930cb0e60_ContentBits">
    <vt:lpwstr>0</vt:lpwstr>
  </property>
  <property fmtid="{D5CDD505-2E9C-101B-9397-08002B2CF9AE}" pid="15" name="MSIP_Label_91e5fec0-0d43-45d7-a620-951d84849968_Enabled">
    <vt:lpwstr>true</vt:lpwstr>
  </property>
  <property fmtid="{D5CDD505-2E9C-101B-9397-08002B2CF9AE}" pid="16" name="MSIP_Label_91e5fec0-0d43-45d7-a620-951d84849968_SetDate">
    <vt:lpwstr>2022-04-04T08:50:19Z</vt:lpwstr>
  </property>
  <property fmtid="{D5CDD505-2E9C-101B-9397-08002B2CF9AE}" pid="17" name="MSIP_Label_91e5fec0-0d43-45d7-a620-951d84849968_Method">
    <vt:lpwstr>Standard</vt:lpwstr>
  </property>
  <property fmtid="{D5CDD505-2E9C-101B-9397-08002B2CF9AE}" pid="18" name="MSIP_Label_91e5fec0-0d43-45d7-a620-951d84849968_Name">
    <vt:lpwstr>91e5fec0-0d43-45d7-a620-951d84849968</vt:lpwstr>
  </property>
  <property fmtid="{D5CDD505-2E9C-101B-9397-08002B2CF9AE}" pid="19" name="MSIP_Label_91e5fec0-0d43-45d7-a620-951d84849968_SiteId">
    <vt:lpwstr>2133b7ab-6392-452c-aa20-34afbe98608e</vt:lpwstr>
  </property>
  <property fmtid="{D5CDD505-2E9C-101B-9397-08002B2CF9AE}" pid="20" name="MSIP_Label_91e5fec0-0d43-45d7-a620-951d84849968_ActionId">
    <vt:lpwstr>84a5b047-93ca-4ef5-bc25-214f44d51887</vt:lpwstr>
  </property>
  <property fmtid="{D5CDD505-2E9C-101B-9397-08002B2CF9AE}" pid="21" name="MSIP_Label_91e5fec0-0d43-45d7-a620-951d84849968_ContentBits">
    <vt:lpwstr>1</vt:lpwstr>
  </property>
  <property fmtid="{D5CDD505-2E9C-101B-9397-08002B2CF9AE}" pid="22" name="md537954de5d4799b31f8b38caab65fb">
    <vt:lpwstr>Corporate Strategy and Planning|9076ec01-5ef0-4487-84fc-d6e70130781f</vt:lpwstr>
  </property>
  <property fmtid="{D5CDD505-2E9C-101B-9397-08002B2CF9AE}" pid="23" name="l4351ed06eef4bf1bb471d401b67dbbe">
    <vt:lpwstr>Finance|f4074d62-8200-46bf-8bcb-6bf90d7cf299</vt:lpwstr>
  </property>
  <property fmtid="{D5CDD505-2E9C-101B-9397-08002B2CF9AE}" pid="24" name="_dlc_DocIdItemGuid">
    <vt:lpwstr>df25428a-a11e-4e7f-ac0b-798c14b743a3</vt:lpwstr>
  </property>
  <property fmtid="{D5CDD505-2E9C-101B-9397-08002B2CF9AE}" pid="25" name="MediaServiceImageTags">
    <vt:lpwstr/>
  </property>
  <property fmtid="{D5CDD505-2E9C-101B-9397-08002B2CF9AE}" pid="26" name="MSIP_Label_1e6039e1-a83a-4485-9581-62128b86c05c_Enabled">
    <vt:lpwstr>true</vt:lpwstr>
  </property>
  <property fmtid="{D5CDD505-2E9C-101B-9397-08002B2CF9AE}" pid="27" name="MSIP_Label_1e6039e1-a83a-4485-9581-62128b86c05c_SetDate">
    <vt:lpwstr>2024-09-26T10:07:29Z</vt:lpwstr>
  </property>
  <property fmtid="{D5CDD505-2E9C-101B-9397-08002B2CF9AE}" pid="28" name="MSIP_Label_1e6039e1-a83a-4485-9581-62128b86c05c_Method">
    <vt:lpwstr>Privileged</vt:lpwstr>
  </property>
  <property fmtid="{D5CDD505-2E9C-101B-9397-08002B2CF9AE}" pid="29" name="MSIP_Label_1e6039e1-a83a-4485-9581-62128b86c05c_Name">
    <vt:lpwstr>O - Unrestricted - Public</vt:lpwstr>
  </property>
  <property fmtid="{D5CDD505-2E9C-101B-9397-08002B2CF9AE}" pid="30" name="MSIP_Label_1e6039e1-a83a-4485-9581-62128b86c05c_SiteId">
    <vt:lpwstr>c4edd5ba-10c3-4fe3-946a-7c9c446ab8c8</vt:lpwstr>
  </property>
  <property fmtid="{D5CDD505-2E9C-101B-9397-08002B2CF9AE}" pid="31" name="MSIP_Label_1e6039e1-a83a-4485-9581-62128b86c05c_ActionId">
    <vt:lpwstr>2ea9b7f2-5a25-4cd7-859b-509b9fc0901d</vt:lpwstr>
  </property>
  <property fmtid="{D5CDD505-2E9C-101B-9397-08002B2CF9AE}" pid="32" name="MSIP_Label_1e6039e1-a83a-4485-9581-62128b86c05c_ContentBits">
    <vt:lpwstr>3</vt:lpwstr>
  </property>
  <property fmtid="{D5CDD505-2E9C-101B-9397-08002B2CF9AE}" pid="33" name="lcf76f155ced4ddcb4097134ff3c332f">
    <vt:lpwstr/>
  </property>
</Properties>
</file>