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a-my.sharepoint.com/personal/sally_franks_caa_co_uk/Documents/Wake/CAP 493/Wake Database Working Master Copy/"/>
    </mc:Choice>
  </mc:AlternateContent>
  <xr:revisionPtr revIDLastSave="16" documentId="8_{5FD89ADC-B4E0-40F0-B24F-877ECC59B5FE}" xr6:coauthVersionLast="47" xr6:coauthVersionMax="47" xr10:uidLastSave="{206F4688-7BEA-45AC-8137-5CF8033983E4}"/>
  <bookViews>
    <workbookView xWindow="-120" yWindow="-120" windowWidth="29040" windowHeight="15840" xr2:uid="{00000000-000D-0000-FFFF-FFFF00000000}"/>
  </bookViews>
  <sheets>
    <sheet name="Cover" sheetId="7" r:id="rId1"/>
    <sheet name="Introduction" sheetId="8" r:id="rId2"/>
    <sheet name="Amendments from V6" sheetId="9" r:id="rId3"/>
    <sheet name="READ BEFORE USE" sheetId="6" r:id="rId4"/>
    <sheet name="Aeroplanes" sheetId="1" r:id="rId5"/>
    <sheet name="Rotorcraft" sheetId="3" r:id="rId6"/>
    <sheet name="Sheet1" sheetId="10" state="hidden" r:id="rId7"/>
    <sheet name="Weight Category L_U Table" sheetId="5" state="veryHidden" r:id="rId8"/>
  </sheets>
  <definedNames>
    <definedName name="_xlnm._FilterDatabase" localSheetId="4" hidden="1">Aeroplanes!$A$1:$K$2389</definedName>
    <definedName name="_xlnm._FilterDatabase" localSheetId="5" hidden="1">Rotorcraft!$A$1:$L$1218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3" l="1"/>
  <c r="G112" i="3"/>
  <c r="H74" i="3"/>
  <c r="G74" i="3"/>
  <c r="H73" i="3"/>
  <c r="G73" i="3"/>
  <c r="G204" i="1"/>
  <c r="F204" i="1"/>
  <c r="G332" i="1"/>
  <c r="F332" i="1"/>
  <c r="G329" i="1"/>
  <c r="F329" i="1"/>
  <c r="G2137" i="1" l="1"/>
  <c r="F2137" i="1"/>
  <c r="G1870" i="1"/>
  <c r="F1870" i="1"/>
  <c r="H473" i="3"/>
  <c r="G473" i="3"/>
  <c r="G1887" i="1"/>
  <c r="F1887" i="1"/>
  <c r="G619" i="1"/>
  <c r="G618" i="1"/>
  <c r="F619" i="1"/>
  <c r="H589" i="3"/>
  <c r="G589" i="3"/>
  <c r="H588" i="3"/>
  <c r="G588" i="3"/>
  <c r="G1643" i="1"/>
  <c r="F1643" i="1"/>
  <c r="G1642" i="1"/>
  <c r="F1642" i="1"/>
  <c r="G835" i="1"/>
  <c r="F835" i="1"/>
  <c r="G1871" i="1"/>
  <c r="F1871" i="1"/>
  <c r="H570" i="3" l="1"/>
  <c r="H571" i="3"/>
  <c r="G570" i="3"/>
  <c r="G571" i="3"/>
  <c r="H566" i="3"/>
  <c r="H567" i="3"/>
  <c r="H568" i="3"/>
  <c r="H569" i="3"/>
  <c r="G566" i="3"/>
  <c r="G567" i="3"/>
  <c r="G568" i="3"/>
  <c r="G569" i="3"/>
  <c r="G678" i="1" l="1"/>
  <c r="F678" i="1"/>
  <c r="G607" i="1" l="1"/>
  <c r="F607" i="1"/>
  <c r="G606" i="1"/>
  <c r="F606" i="1"/>
  <c r="G1888" i="1" l="1"/>
  <c r="F1888" i="1"/>
  <c r="G411" i="1"/>
  <c r="F411" i="1"/>
  <c r="G1695" i="1" l="1"/>
  <c r="F1695" i="1"/>
  <c r="H485" i="3" l="1"/>
  <c r="G485" i="3"/>
  <c r="F1183" i="1" l="1"/>
  <c r="G1183" i="1"/>
  <c r="F2172" i="1"/>
  <c r="G2172" i="1"/>
  <c r="F1943" i="1"/>
  <c r="G1943" i="1"/>
  <c r="F789" i="1"/>
  <c r="G789" i="1"/>
  <c r="F886" i="1"/>
  <c r="G886" i="1"/>
  <c r="F1184" i="1"/>
  <c r="G1184" i="1"/>
  <c r="F553" i="1"/>
  <c r="G553" i="1"/>
  <c r="F295" i="1" l="1"/>
  <c r="G295" i="1"/>
  <c r="F425" i="1" l="1"/>
  <c r="G425" i="1"/>
  <c r="F426" i="1"/>
  <c r="G426" i="1"/>
  <c r="F296" i="1"/>
  <c r="G296" i="1"/>
  <c r="F732" i="1"/>
  <c r="G732" i="1"/>
  <c r="F1405" i="1" l="1"/>
  <c r="G1405" i="1"/>
  <c r="F135" i="1"/>
  <c r="G715" i="1" l="1"/>
  <c r="F226" i="1" l="1"/>
  <c r="G500" i="3" l="1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456" i="3"/>
  <c r="G457" i="3"/>
  <c r="G458" i="3"/>
  <c r="G459" i="3"/>
  <c r="G460" i="3"/>
  <c r="G461" i="3"/>
  <c r="G462" i="3"/>
  <c r="G463" i="3"/>
  <c r="G464" i="3"/>
  <c r="G465" i="3"/>
  <c r="G466" i="3"/>
  <c r="G672" i="3"/>
  <c r="G673" i="3"/>
  <c r="G674" i="3"/>
  <c r="G675" i="3"/>
  <c r="G676" i="3"/>
  <c r="G677" i="3"/>
  <c r="G836" i="3"/>
  <c r="G837" i="3"/>
  <c r="G838" i="3"/>
  <c r="G839" i="3"/>
  <c r="G840" i="3"/>
  <c r="G841" i="3"/>
  <c r="G842" i="3"/>
  <c r="G843" i="3"/>
  <c r="G844" i="3"/>
  <c r="G845" i="3"/>
  <c r="G882" i="3"/>
  <c r="G883" i="3"/>
  <c r="G884" i="3"/>
  <c r="G682" i="3"/>
  <c r="G683" i="3"/>
  <c r="G684" i="3"/>
  <c r="G892" i="3"/>
  <c r="G910" i="3"/>
  <c r="G911" i="3"/>
  <c r="G561" i="3"/>
  <c r="G38" i="3"/>
  <c r="G335" i="3"/>
  <c r="G1124" i="3"/>
  <c r="G773" i="3"/>
  <c r="G774" i="3"/>
  <c r="G250" i="3"/>
  <c r="G251" i="3"/>
  <c r="G252" i="3"/>
  <c r="G168" i="3"/>
  <c r="G253" i="3"/>
  <c r="G254" i="3"/>
  <c r="G249" i="3"/>
  <c r="G169" i="3"/>
  <c r="G170" i="3"/>
  <c r="G255" i="3"/>
  <c r="G171" i="3"/>
  <c r="G341" i="3"/>
  <c r="G333" i="3"/>
  <c r="G334" i="3"/>
  <c r="G346" i="3"/>
  <c r="G329" i="3"/>
  <c r="G349" i="3"/>
  <c r="G350" i="3"/>
  <c r="G336" i="3"/>
  <c r="G337" i="3"/>
  <c r="G330" i="3"/>
  <c r="G357" i="3"/>
  <c r="G338" i="3"/>
  <c r="G358" i="3"/>
  <c r="G331" i="3"/>
  <c r="G359" i="3"/>
  <c r="G339" i="3"/>
  <c r="G340" i="3"/>
  <c r="G332" i="3"/>
  <c r="G554" i="3"/>
  <c r="G945" i="3"/>
  <c r="G946" i="3"/>
  <c r="G947" i="3"/>
  <c r="G948" i="3"/>
  <c r="G949" i="3"/>
  <c r="G950" i="3"/>
  <c r="G951" i="3"/>
  <c r="G952" i="3"/>
  <c r="G953" i="3"/>
  <c r="G885" i="3"/>
  <c r="G886" i="3"/>
  <c r="G887" i="3"/>
  <c r="G888" i="3"/>
  <c r="G889" i="3"/>
  <c r="G890" i="3"/>
  <c r="G891" i="3"/>
  <c r="G893" i="3"/>
  <c r="G894" i="3"/>
  <c r="G895" i="3"/>
  <c r="G896" i="3"/>
  <c r="G897" i="3"/>
  <c r="G898" i="3"/>
  <c r="G864" i="3"/>
  <c r="G899" i="3"/>
  <c r="G900" i="3"/>
  <c r="G901" i="3"/>
  <c r="G902" i="3"/>
  <c r="G903" i="3"/>
  <c r="G959" i="3"/>
  <c r="G960" i="3"/>
  <c r="G961" i="3"/>
  <c r="G962" i="3"/>
  <c r="G904" i="3"/>
  <c r="G905" i="3"/>
  <c r="G906" i="3"/>
  <c r="G907" i="3"/>
  <c r="G908" i="3"/>
  <c r="G909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54" i="3"/>
  <c r="G955" i="3"/>
  <c r="G956" i="3"/>
  <c r="G957" i="3"/>
  <c r="G958" i="3"/>
  <c r="G963" i="3"/>
  <c r="G964" i="3"/>
  <c r="G965" i="3"/>
  <c r="G966" i="3"/>
  <c r="G9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4" i="3"/>
  <c r="G405" i="3"/>
  <c r="G406" i="3"/>
  <c r="G407" i="3"/>
  <c r="G408" i="3"/>
  <c r="G409" i="3"/>
  <c r="G410" i="3"/>
  <c r="G413" i="3"/>
  <c r="G414" i="3"/>
  <c r="G415" i="3"/>
  <c r="G416" i="3"/>
  <c r="G417" i="3"/>
  <c r="G418" i="3"/>
  <c r="G419" i="3"/>
  <c r="G420" i="3"/>
  <c r="G425" i="3"/>
  <c r="G426" i="3"/>
  <c r="G427" i="3"/>
  <c r="G428" i="3"/>
  <c r="G429" i="3"/>
  <c r="G430" i="3"/>
  <c r="G431" i="3"/>
  <c r="G432" i="3"/>
  <c r="G433" i="3"/>
  <c r="G437" i="3"/>
  <c r="G438" i="3"/>
  <c r="G439" i="3"/>
  <c r="G440" i="3"/>
  <c r="G441" i="3"/>
  <c r="G626" i="3"/>
  <c r="G628" i="3"/>
  <c r="G632" i="3"/>
  <c r="G633" i="3"/>
  <c r="G634" i="3"/>
  <c r="G635" i="3"/>
  <c r="G627" i="3"/>
  <c r="G629" i="3"/>
  <c r="G630" i="3"/>
  <c r="G631" i="3"/>
  <c r="G617" i="3"/>
  <c r="G618" i="3"/>
  <c r="G638" i="3"/>
  <c r="G640" i="3"/>
  <c r="G639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19" i="3"/>
  <c r="G226" i="3"/>
  <c r="G227" i="3"/>
  <c r="G228" i="3"/>
  <c r="G229" i="3"/>
  <c r="G23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3" i="3"/>
  <c r="G324" i="3"/>
  <c r="G325" i="3"/>
  <c r="G326" i="3"/>
  <c r="G321" i="3"/>
  <c r="G322" i="3"/>
  <c r="G327" i="3"/>
  <c r="G328" i="3"/>
  <c r="G421" i="3"/>
  <c r="G422" i="3"/>
  <c r="G423" i="3"/>
  <c r="G424" i="3"/>
  <c r="G434" i="3"/>
  <c r="G435" i="3"/>
  <c r="G436" i="3"/>
  <c r="G442" i="3"/>
  <c r="G443" i="3"/>
  <c r="G444" i="3"/>
  <c r="G445" i="3"/>
  <c r="G446" i="3"/>
  <c r="G447" i="3"/>
  <c r="G448" i="3"/>
  <c r="G449" i="3"/>
  <c r="G450" i="3"/>
  <c r="G114" i="3"/>
  <c r="G690" i="3"/>
  <c r="G692" i="3"/>
  <c r="G693" i="3"/>
  <c r="G694" i="3"/>
  <c r="G695" i="3"/>
  <c r="G696" i="3"/>
  <c r="G846" i="3"/>
  <c r="G847" i="3"/>
  <c r="G848" i="3"/>
  <c r="G849" i="3"/>
  <c r="G850" i="3"/>
  <c r="G605" i="3"/>
  <c r="G606" i="3"/>
  <c r="G128" i="3"/>
  <c r="G451" i="3"/>
  <c r="G452" i="3"/>
  <c r="G453" i="3"/>
  <c r="G454" i="3"/>
  <c r="G455" i="3"/>
  <c r="G756" i="3"/>
  <c r="G757" i="3"/>
  <c r="G758" i="3"/>
  <c r="G759" i="3"/>
  <c r="G762" i="3"/>
  <c r="G763" i="3"/>
  <c r="G764" i="3"/>
  <c r="G765" i="3"/>
  <c r="G766" i="3"/>
  <c r="G767" i="3"/>
  <c r="G768" i="3"/>
  <c r="G769" i="3"/>
  <c r="G770" i="3"/>
  <c r="G771" i="3"/>
  <c r="G772" i="3"/>
  <c r="G467" i="3"/>
  <c r="G468" i="3"/>
  <c r="G574" i="3"/>
  <c r="G575" i="3"/>
  <c r="G625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29" i="3"/>
  <c r="G130" i="3"/>
  <c r="G131" i="3"/>
  <c r="G132" i="3"/>
  <c r="G133" i="3"/>
  <c r="G134" i="3"/>
  <c r="G135" i="3"/>
  <c r="G136" i="3"/>
  <c r="G137" i="3"/>
  <c r="G256" i="3"/>
  <c r="G257" i="3"/>
  <c r="G928" i="3"/>
  <c r="G929" i="3"/>
  <c r="G39" i="3"/>
  <c r="G40" i="3"/>
  <c r="G576" i="3"/>
  <c r="G555" i="3"/>
  <c r="G556" i="3"/>
  <c r="G577" i="3"/>
  <c r="G578" i="3"/>
  <c r="G580" i="3"/>
  <c r="G44" i="3"/>
  <c r="G45" i="3"/>
  <c r="G46" i="3"/>
  <c r="G47" i="3"/>
  <c r="G874" i="3"/>
  <c r="G875" i="3"/>
  <c r="G33" i="3"/>
  <c r="G165" i="3"/>
  <c r="G166" i="3"/>
  <c r="G4" i="3"/>
  <c r="G5" i="3"/>
  <c r="G53" i="3"/>
  <c r="G610" i="3"/>
  <c r="G611" i="3"/>
  <c r="G612" i="3"/>
  <c r="G613" i="3"/>
  <c r="G614" i="3"/>
  <c r="G615" i="3"/>
  <c r="G48" i="3"/>
  <c r="G49" i="3"/>
  <c r="G50" i="3"/>
  <c r="G51" i="3"/>
  <c r="G7" i="3"/>
  <c r="G8" i="3"/>
  <c r="G9" i="3"/>
  <c r="G34" i="3"/>
  <c r="G264" i="3"/>
  <c r="G265" i="3"/>
  <c r="G266" i="3"/>
  <c r="G267" i="3"/>
  <c r="G268" i="3"/>
  <c r="G269" i="3"/>
  <c r="G270" i="3"/>
  <c r="G271" i="3"/>
  <c r="G1089" i="3"/>
  <c r="G1090" i="3"/>
  <c r="G1091" i="3"/>
  <c r="G1092" i="3"/>
  <c r="G1093" i="3"/>
  <c r="G1094" i="3"/>
  <c r="G1096" i="3"/>
  <c r="G1097" i="3"/>
  <c r="G1098" i="3"/>
  <c r="G1099" i="3"/>
  <c r="G1100" i="3"/>
  <c r="G1101" i="3"/>
  <c r="G386" i="3"/>
  <c r="G387" i="3"/>
  <c r="G401" i="3"/>
  <c r="G402" i="3"/>
  <c r="G403" i="3"/>
  <c r="G492" i="3"/>
  <c r="G493" i="3"/>
  <c r="G494" i="3"/>
  <c r="G495" i="3"/>
  <c r="G496" i="3"/>
  <c r="G497" i="3"/>
  <c r="G498" i="3"/>
  <c r="G590" i="3"/>
  <c r="G591" i="3"/>
  <c r="G592" i="3"/>
  <c r="G593" i="3"/>
  <c r="G594" i="3"/>
  <c r="G565" i="3"/>
  <c r="G595" i="3"/>
  <c r="G596" i="3"/>
  <c r="G597" i="3"/>
  <c r="G598" i="3"/>
  <c r="G599" i="3"/>
  <c r="G600" i="3"/>
  <c r="G601" i="3"/>
  <c r="G602" i="3"/>
  <c r="G603" i="3"/>
  <c r="G604" i="3"/>
  <c r="G572" i="3"/>
  <c r="G686" i="3"/>
  <c r="G685" i="3"/>
  <c r="G687" i="3"/>
  <c r="G869" i="3"/>
  <c r="G870" i="3"/>
  <c r="G871" i="3"/>
  <c r="G872" i="3"/>
  <c r="G873" i="3"/>
  <c r="G6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26" i="3"/>
  <c r="G107" i="3"/>
  <c r="G108" i="3"/>
  <c r="G109" i="3"/>
  <c r="G110" i="3"/>
  <c r="G111" i="3"/>
  <c r="G113" i="3"/>
  <c r="G12" i="3"/>
  <c r="G13" i="3"/>
  <c r="G14" i="3"/>
  <c r="G15" i="3"/>
  <c r="G16" i="3"/>
  <c r="G17" i="3"/>
  <c r="G31" i="3"/>
  <c r="G32" i="3"/>
  <c r="G11" i="3"/>
  <c r="G472" i="3"/>
  <c r="G474" i="3"/>
  <c r="G475" i="3"/>
  <c r="G476" i="3"/>
  <c r="G477" i="3"/>
  <c r="G478" i="3"/>
  <c r="G479" i="3"/>
  <c r="G480" i="3"/>
  <c r="G481" i="3"/>
  <c r="G482" i="3"/>
  <c r="G483" i="3"/>
  <c r="G117" i="3"/>
  <c r="G118" i="3"/>
  <c r="G119" i="3"/>
  <c r="G120" i="3"/>
  <c r="G121" i="3"/>
  <c r="G122" i="3"/>
  <c r="G123" i="3"/>
  <c r="G1122" i="3"/>
  <c r="G1123" i="3"/>
  <c r="G1125" i="3"/>
  <c r="G1134" i="3"/>
  <c r="G1135" i="3"/>
  <c r="G35" i="3"/>
  <c r="G36" i="3"/>
  <c r="G285" i="3"/>
  <c r="G286" i="3"/>
  <c r="G287" i="3"/>
  <c r="G288" i="3"/>
  <c r="G272" i="3"/>
  <c r="G289" i="3"/>
  <c r="G290" i="3"/>
  <c r="G291" i="3"/>
  <c r="G292" i="3"/>
  <c r="G293" i="3"/>
  <c r="G294" i="3"/>
  <c r="G295" i="3"/>
  <c r="G296" i="3"/>
  <c r="G279" i="3"/>
  <c r="G297" i="3"/>
  <c r="G298" i="3"/>
  <c r="G280" i="3"/>
  <c r="G299" i="3"/>
  <c r="G238" i="3"/>
  <c r="G239" i="3"/>
  <c r="G240" i="3"/>
  <c r="G248" i="3"/>
  <c r="G796" i="3"/>
  <c r="G814" i="3"/>
  <c r="G815" i="3"/>
  <c r="G816" i="3"/>
  <c r="G817" i="3"/>
  <c r="G818" i="3"/>
  <c r="G819" i="3"/>
  <c r="G830" i="3"/>
  <c r="G831" i="3"/>
  <c r="G832" i="3"/>
  <c r="G62" i="3"/>
  <c r="G78" i="3"/>
  <c r="G79" i="3"/>
  <c r="G80" i="3"/>
  <c r="G81" i="3"/>
  <c r="G82" i="3"/>
  <c r="G83" i="3"/>
  <c r="G84" i="3"/>
  <c r="G85" i="3"/>
  <c r="G86" i="3"/>
  <c r="G87" i="3"/>
  <c r="G88" i="3"/>
  <c r="G89" i="3"/>
  <c r="G63" i="3"/>
  <c r="G90" i="3"/>
  <c r="G91" i="3"/>
  <c r="G92" i="3"/>
  <c r="G93" i="3"/>
  <c r="G94" i="3"/>
  <c r="G95" i="3"/>
  <c r="G96" i="3"/>
  <c r="G97" i="3"/>
  <c r="G64" i="3"/>
  <c r="G65" i="3"/>
  <c r="G43" i="3"/>
  <c r="G42" i="3"/>
  <c r="G98" i="3"/>
  <c r="G99" i="3"/>
  <c r="G100" i="3"/>
  <c r="G486" i="3"/>
  <c r="G487" i="3"/>
  <c r="G488" i="3"/>
  <c r="G489" i="3"/>
  <c r="G490" i="3"/>
  <c r="G491" i="3"/>
  <c r="G620" i="3"/>
  <c r="G621" i="3"/>
  <c r="G622" i="3"/>
  <c r="G623" i="3"/>
  <c r="G624" i="3"/>
  <c r="G912" i="3"/>
  <c r="G913" i="3"/>
  <c r="G914" i="3"/>
  <c r="G915" i="3"/>
  <c r="G916" i="3"/>
  <c r="G917" i="3"/>
  <c r="G918" i="3"/>
  <c r="G919" i="3"/>
  <c r="G920" i="3"/>
  <c r="G921" i="3"/>
  <c r="G922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38" i="3"/>
  <c r="G173" i="3"/>
  <c r="G174" i="3"/>
  <c r="G175" i="3"/>
  <c r="G176" i="3"/>
  <c r="G177" i="3"/>
  <c r="G178" i="3"/>
  <c r="G179" i="3"/>
  <c r="G180" i="3"/>
  <c r="G181" i="3"/>
  <c r="G139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208" i="3"/>
  <c r="G1209" i="3"/>
  <c r="G1210" i="3"/>
  <c r="G1211" i="3"/>
  <c r="G1212" i="3"/>
  <c r="G1213" i="3"/>
  <c r="G1214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27" i="3"/>
  <c r="G662" i="3"/>
  <c r="G663" i="3"/>
  <c r="G664" i="3"/>
  <c r="G665" i="3"/>
  <c r="G666" i="3"/>
  <c r="G667" i="3"/>
  <c r="G668" i="3"/>
  <c r="G669" i="3"/>
  <c r="G670" i="3"/>
  <c r="G671" i="3"/>
  <c r="G20" i="3"/>
  <c r="G21" i="3"/>
  <c r="G52" i="3"/>
  <c r="G140" i="3"/>
  <c r="G559" i="3"/>
  <c r="G560" i="3"/>
  <c r="G2" i="3"/>
  <c r="G3" i="3"/>
  <c r="G557" i="3"/>
  <c r="G558" i="3"/>
  <c r="G851" i="3"/>
  <c r="G484" i="3"/>
  <c r="G1109" i="3"/>
  <c r="G1110" i="3"/>
  <c r="G1111" i="3"/>
  <c r="G1112" i="3"/>
  <c r="G1113" i="3"/>
  <c r="G1114" i="3"/>
  <c r="G1115" i="3"/>
  <c r="G1081" i="3"/>
  <c r="G1082" i="3"/>
  <c r="G1083" i="3"/>
  <c r="G1084" i="3"/>
  <c r="G1085" i="3"/>
  <c r="G1086" i="3"/>
  <c r="G1087" i="3"/>
  <c r="G1088" i="3"/>
  <c r="G833" i="3"/>
  <c r="G834" i="3"/>
  <c r="G835" i="3"/>
  <c r="G115" i="3"/>
  <c r="G760" i="3"/>
  <c r="G761" i="3"/>
  <c r="G342" i="3"/>
  <c r="G343" i="3"/>
  <c r="G344" i="3"/>
  <c r="G345" i="3"/>
  <c r="G347" i="3"/>
  <c r="G348" i="3"/>
  <c r="G351" i="3"/>
  <c r="G352" i="3"/>
  <c r="G353" i="3"/>
  <c r="G354" i="3"/>
  <c r="G355" i="3"/>
  <c r="G356" i="3"/>
  <c r="G360" i="3"/>
  <c r="G361" i="3"/>
  <c r="G775" i="3"/>
  <c r="G172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124" i="3"/>
  <c r="G125" i="3"/>
  <c r="G258" i="3"/>
  <c r="G259" i="3"/>
  <c r="G260" i="3"/>
  <c r="G261" i="3"/>
  <c r="G262" i="3"/>
  <c r="G263" i="3"/>
  <c r="G281" i="3"/>
  <c r="G282" i="3"/>
  <c r="G283" i="3"/>
  <c r="G284" i="3"/>
  <c r="G660" i="3"/>
  <c r="G1217" i="3"/>
  <c r="G1136" i="3"/>
  <c r="G579" i="3"/>
  <c r="G581" i="3"/>
  <c r="G582" i="3"/>
  <c r="G583" i="3"/>
  <c r="G584" i="3"/>
  <c r="G585" i="3"/>
  <c r="G586" i="3"/>
  <c r="G587" i="3"/>
  <c r="G1004" i="3"/>
  <c r="G1005" i="3"/>
  <c r="G1006" i="3"/>
  <c r="G1007" i="3"/>
  <c r="G1008" i="3"/>
  <c r="G1009" i="3"/>
  <c r="G1010" i="3"/>
  <c r="G1218" i="3"/>
  <c r="G1080" i="3"/>
  <c r="G152" i="3"/>
  <c r="G1165" i="3"/>
  <c r="G866" i="3"/>
  <c r="G867" i="3"/>
  <c r="G868" i="3"/>
  <c r="G865" i="3"/>
  <c r="G1215" i="3"/>
  <c r="G1216" i="3"/>
  <c r="G1126" i="3"/>
  <c r="G1127" i="3"/>
  <c r="G1128" i="3"/>
  <c r="G1129" i="3"/>
  <c r="G1130" i="3"/>
  <c r="G1131" i="3"/>
  <c r="G1132" i="3"/>
  <c r="G1133" i="3"/>
  <c r="G57" i="3"/>
  <c r="G58" i="3"/>
  <c r="G1095" i="3"/>
  <c r="G1102" i="3"/>
  <c r="G1103" i="3"/>
  <c r="G1104" i="3"/>
  <c r="G1105" i="3"/>
  <c r="G1106" i="3"/>
  <c r="G1107" i="3"/>
  <c r="G1108" i="3"/>
  <c r="G616" i="3"/>
  <c r="G37" i="3"/>
  <c r="G273" i="3"/>
  <c r="G274" i="3"/>
  <c r="G275" i="3"/>
  <c r="G276" i="3"/>
  <c r="G277" i="3"/>
  <c r="G278" i="3"/>
  <c r="G857" i="3"/>
  <c r="G858" i="3"/>
  <c r="G852" i="3"/>
  <c r="G859" i="3"/>
  <c r="G853" i="3"/>
  <c r="G860" i="3"/>
  <c r="G854" i="3"/>
  <c r="G861" i="3"/>
  <c r="G855" i="3"/>
  <c r="G862" i="3"/>
  <c r="G856" i="3"/>
  <c r="G863" i="3"/>
  <c r="G24" i="3"/>
  <c r="G25" i="3"/>
  <c r="G26" i="3"/>
  <c r="G18" i="3"/>
  <c r="G75" i="3"/>
  <c r="G76" i="3"/>
  <c r="G77" i="3"/>
  <c r="G70" i="3"/>
  <c r="G71" i="3"/>
  <c r="G72" i="3"/>
  <c r="G116" i="3"/>
  <c r="G22" i="3"/>
  <c r="G23" i="3"/>
  <c r="G661" i="3"/>
  <c r="G923" i="3"/>
  <c r="G924" i="3"/>
  <c r="G925" i="3"/>
  <c r="G926" i="3"/>
  <c r="G927" i="3"/>
  <c r="G167" i="3"/>
  <c r="G148" i="3"/>
  <c r="G149" i="3"/>
  <c r="G150" i="3"/>
  <c r="G151" i="3"/>
  <c r="G101" i="3"/>
  <c r="G102" i="3"/>
  <c r="G103" i="3"/>
  <c r="G104" i="3"/>
  <c r="G105" i="3"/>
  <c r="G106" i="3"/>
  <c r="G469" i="3"/>
  <c r="G470" i="3"/>
  <c r="G471" i="3"/>
  <c r="G127" i="3"/>
  <c r="G363" i="3"/>
  <c r="G364" i="3"/>
  <c r="G365" i="3"/>
  <c r="G366" i="3"/>
  <c r="G59" i="3"/>
  <c r="G60" i="3"/>
  <c r="G61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980" i="3"/>
  <c r="G981" i="3"/>
  <c r="G982" i="3"/>
  <c r="G983" i="3"/>
  <c r="G988" i="3"/>
  <c r="G989" i="3"/>
  <c r="G990" i="3"/>
  <c r="G991" i="3"/>
  <c r="G992" i="3"/>
  <c r="G993" i="3"/>
  <c r="G937" i="3"/>
  <c r="G938" i="3"/>
  <c r="G939" i="3"/>
  <c r="G940" i="3"/>
  <c r="G994" i="3"/>
  <c r="G941" i="3"/>
  <c r="G995" i="3"/>
  <c r="G996" i="3"/>
  <c r="G997" i="3"/>
  <c r="G942" i="3"/>
  <c r="G998" i="3"/>
  <c r="G943" i="3"/>
  <c r="G999" i="3"/>
  <c r="G1000" i="3"/>
  <c r="G1001" i="3"/>
  <c r="G1002" i="3"/>
  <c r="G1003" i="3"/>
  <c r="G930" i="3"/>
  <c r="G931" i="3"/>
  <c r="G932" i="3"/>
  <c r="G933" i="3"/>
  <c r="G934" i="3"/>
  <c r="G935" i="3"/>
  <c r="G936" i="3"/>
  <c r="G562" i="3"/>
  <c r="G563" i="3"/>
  <c r="G564" i="3"/>
  <c r="G1182" i="3"/>
  <c r="G1183" i="3"/>
  <c r="G1184" i="3"/>
  <c r="G1185" i="3"/>
  <c r="G636" i="3"/>
  <c r="G637" i="3"/>
  <c r="G749" i="3"/>
  <c r="G750" i="3"/>
  <c r="G751" i="3"/>
  <c r="G752" i="3"/>
  <c r="G753" i="3"/>
  <c r="G754" i="3"/>
  <c r="G755" i="3"/>
  <c r="G1116" i="3"/>
  <c r="G1117" i="3"/>
  <c r="G1118" i="3"/>
  <c r="G1119" i="3"/>
  <c r="G1120" i="3"/>
  <c r="G1121" i="3"/>
  <c r="G688" i="3"/>
  <c r="G689" i="3"/>
  <c r="G10" i="3"/>
  <c r="G362" i="3"/>
  <c r="G54" i="3"/>
  <c r="G876" i="3"/>
  <c r="G877" i="3"/>
  <c r="G878" i="3"/>
  <c r="G879" i="3"/>
  <c r="G880" i="3"/>
  <c r="G881" i="3"/>
  <c r="G944" i="3"/>
  <c r="G411" i="3"/>
  <c r="G412" i="3"/>
  <c r="G820" i="3"/>
  <c r="G821" i="3"/>
  <c r="G822" i="3"/>
  <c r="G823" i="3"/>
  <c r="G824" i="3"/>
  <c r="G825" i="3"/>
  <c r="G826" i="3"/>
  <c r="G827" i="3"/>
  <c r="G828" i="3"/>
  <c r="G829" i="3"/>
  <c r="G607" i="3"/>
  <c r="G678" i="3"/>
  <c r="G679" i="3"/>
  <c r="G691" i="3"/>
  <c r="G608" i="3"/>
  <c r="G680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609" i="3"/>
  <c r="G681" i="3"/>
  <c r="G720" i="3"/>
  <c r="G721" i="3"/>
  <c r="G722" i="3"/>
  <c r="G723" i="3"/>
  <c r="G231" i="3"/>
  <c r="G232" i="3"/>
  <c r="G233" i="3"/>
  <c r="G141" i="3"/>
  <c r="G234" i="3"/>
  <c r="G235" i="3"/>
  <c r="G236" i="3"/>
  <c r="G237" i="3"/>
  <c r="G142" i="3"/>
  <c r="G67" i="3"/>
  <c r="G143" i="3"/>
  <c r="G241" i="3"/>
  <c r="G68" i="3"/>
  <c r="G69" i="3"/>
  <c r="G242" i="3"/>
  <c r="G243" i="3"/>
  <c r="G244" i="3"/>
  <c r="G245" i="3"/>
  <c r="G144" i="3"/>
  <c r="G145" i="3"/>
  <c r="G146" i="3"/>
  <c r="G147" i="3"/>
  <c r="G246" i="3"/>
  <c r="G247" i="3"/>
  <c r="G724" i="3"/>
  <c r="G6" i="3"/>
  <c r="G19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367" i="3"/>
  <c r="G797" i="3"/>
  <c r="G798" i="3"/>
  <c r="G776" i="3"/>
  <c r="G777" i="3"/>
  <c r="G795" i="3"/>
  <c r="G573" i="3"/>
  <c r="G725" i="3"/>
  <c r="G984" i="3"/>
  <c r="G985" i="3"/>
  <c r="G986" i="3"/>
  <c r="G987" i="3"/>
  <c r="G55" i="3"/>
  <c r="G56" i="3"/>
  <c r="G28" i="3"/>
  <c r="G29" i="3"/>
  <c r="G30" i="3"/>
  <c r="G41" i="3"/>
  <c r="G499" i="3"/>
  <c r="G1644" i="1" l="1"/>
  <c r="F1644" i="1"/>
  <c r="H500" i="3" l="1"/>
  <c r="H502" i="3"/>
  <c r="H512" i="3"/>
  <c r="H514" i="3"/>
  <c r="H515" i="3"/>
  <c r="H517" i="3"/>
  <c r="H518" i="3"/>
  <c r="H513" i="3"/>
  <c r="H504" i="3"/>
  <c r="H510" i="3"/>
  <c r="H503" i="3"/>
  <c r="H506" i="3"/>
  <c r="H501" i="3"/>
  <c r="H507" i="3"/>
  <c r="H508" i="3"/>
  <c r="H505" i="3"/>
  <c r="H516" i="3"/>
  <c r="H509" i="3"/>
  <c r="H519" i="3"/>
  <c r="H511" i="3"/>
  <c r="H520" i="3"/>
  <c r="H521" i="3"/>
  <c r="H524" i="3"/>
  <c r="H523" i="3"/>
  <c r="H526" i="3"/>
  <c r="H522" i="3"/>
  <c r="H525" i="3"/>
  <c r="H527" i="3"/>
  <c r="H529" i="3"/>
  <c r="H528" i="3"/>
  <c r="H531" i="3"/>
  <c r="H530" i="3"/>
  <c r="H532" i="3"/>
  <c r="H533" i="3"/>
  <c r="H534" i="3"/>
  <c r="H535" i="3"/>
  <c r="H536" i="3"/>
  <c r="H537" i="3"/>
  <c r="H456" i="3"/>
  <c r="H457" i="3"/>
  <c r="H458" i="3"/>
  <c r="H459" i="3"/>
  <c r="H460" i="3"/>
  <c r="H461" i="3"/>
  <c r="H462" i="3"/>
  <c r="H463" i="3"/>
  <c r="H464" i="3"/>
  <c r="H465" i="3"/>
  <c r="H466" i="3"/>
  <c r="H672" i="3"/>
  <c r="H674" i="3"/>
  <c r="H673" i="3"/>
  <c r="H675" i="3"/>
  <c r="H676" i="3"/>
  <c r="H677" i="3"/>
  <c r="H836" i="3"/>
  <c r="H837" i="3"/>
  <c r="H839" i="3"/>
  <c r="H841" i="3"/>
  <c r="H840" i="3"/>
  <c r="H838" i="3"/>
  <c r="H842" i="3"/>
  <c r="H843" i="3"/>
  <c r="H844" i="3"/>
  <c r="H845" i="3"/>
  <c r="H882" i="3"/>
  <c r="H883" i="3"/>
  <c r="H884" i="3"/>
  <c r="H682" i="3"/>
  <c r="H683" i="3"/>
  <c r="H684" i="3"/>
  <c r="H892" i="3"/>
  <c r="H910" i="3"/>
  <c r="H911" i="3"/>
  <c r="H561" i="3"/>
  <c r="H38" i="3"/>
  <c r="H335" i="3"/>
  <c r="H1124" i="3"/>
  <c r="H773" i="3"/>
  <c r="H774" i="3"/>
  <c r="H250" i="3"/>
  <c r="H251" i="3"/>
  <c r="H252" i="3"/>
  <c r="H168" i="3"/>
  <c r="H253" i="3"/>
  <c r="H254" i="3"/>
  <c r="H169" i="3"/>
  <c r="H249" i="3"/>
  <c r="H170" i="3"/>
  <c r="H255" i="3"/>
  <c r="H171" i="3"/>
  <c r="H341" i="3"/>
  <c r="H333" i="3"/>
  <c r="H334" i="3"/>
  <c r="H346" i="3"/>
  <c r="H329" i="3"/>
  <c r="H349" i="3"/>
  <c r="H350" i="3"/>
  <c r="H336" i="3"/>
  <c r="H337" i="3"/>
  <c r="H330" i="3"/>
  <c r="H357" i="3"/>
  <c r="H338" i="3"/>
  <c r="H358" i="3"/>
  <c r="H331" i="3"/>
  <c r="H359" i="3"/>
  <c r="H339" i="3"/>
  <c r="H340" i="3"/>
  <c r="H332" i="3"/>
  <c r="H554" i="3"/>
  <c r="H946" i="3"/>
  <c r="H945" i="3"/>
  <c r="H885" i="3"/>
  <c r="H947" i="3"/>
  <c r="H888" i="3"/>
  <c r="H886" i="3"/>
  <c r="H887" i="3"/>
  <c r="H949" i="3"/>
  <c r="H948" i="3"/>
  <c r="H889" i="3"/>
  <c r="H890" i="3"/>
  <c r="H891" i="3"/>
  <c r="H950" i="3"/>
  <c r="H951" i="3"/>
  <c r="H952" i="3"/>
  <c r="H953" i="3"/>
  <c r="H894" i="3"/>
  <c r="H893" i="3"/>
  <c r="H895" i="3"/>
  <c r="H897" i="3"/>
  <c r="H896" i="3"/>
  <c r="H898" i="3"/>
  <c r="H864" i="3"/>
  <c r="H901" i="3"/>
  <c r="H899" i="3"/>
  <c r="H900" i="3"/>
  <c r="H902" i="3"/>
  <c r="H903" i="3"/>
  <c r="H904" i="3"/>
  <c r="H905" i="3"/>
  <c r="H959" i="3"/>
  <c r="H906" i="3"/>
  <c r="H907" i="3"/>
  <c r="H908" i="3"/>
  <c r="H909" i="3"/>
  <c r="H960" i="3"/>
  <c r="H961" i="3"/>
  <c r="H962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54" i="3"/>
  <c r="H955" i="3"/>
  <c r="H956" i="3"/>
  <c r="H957" i="3"/>
  <c r="H958" i="3"/>
  <c r="H963" i="3"/>
  <c r="H964" i="3"/>
  <c r="H965" i="3"/>
  <c r="H966" i="3"/>
  <c r="H967" i="3"/>
  <c r="H368" i="3"/>
  <c r="H369" i="3"/>
  <c r="H370" i="3"/>
  <c r="H371" i="3"/>
  <c r="H372" i="3"/>
  <c r="H373" i="3"/>
  <c r="H374" i="3"/>
  <c r="H375" i="3"/>
  <c r="H381" i="3"/>
  <c r="H383" i="3"/>
  <c r="H382" i="3"/>
  <c r="H376" i="3"/>
  <c r="H377" i="3"/>
  <c r="H378" i="3"/>
  <c r="H379" i="3"/>
  <c r="H384" i="3"/>
  <c r="H380" i="3"/>
  <c r="H388" i="3"/>
  <c r="H389" i="3"/>
  <c r="H392" i="3"/>
  <c r="H399" i="3"/>
  <c r="H390" i="3"/>
  <c r="H391" i="3"/>
  <c r="H393" i="3"/>
  <c r="H394" i="3"/>
  <c r="H395" i="3"/>
  <c r="H396" i="3"/>
  <c r="H397" i="3"/>
  <c r="H398" i="3"/>
  <c r="H400" i="3"/>
  <c r="H404" i="3"/>
  <c r="H406" i="3"/>
  <c r="H407" i="3"/>
  <c r="H408" i="3"/>
  <c r="H405" i="3"/>
  <c r="H409" i="3"/>
  <c r="H410" i="3"/>
  <c r="H413" i="3"/>
  <c r="H414" i="3"/>
  <c r="H415" i="3"/>
  <c r="H416" i="3"/>
  <c r="H417" i="3"/>
  <c r="H418" i="3"/>
  <c r="H419" i="3"/>
  <c r="H420" i="3"/>
  <c r="H426" i="3"/>
  <c r="H431" i="3"/>
  <c r="H425" i="3"/>
  <c r="H427" i="3"/>
  <c r="H428" i="3"/>
  <c r="H429" i="3"/>
  <c r="H430" i="3"/>
  <c r="H432" i="3"/>
  <c r="H433" i="3"/>
  <c r="H437" i="3"/>
  <c r="H438" i="3"/>
  <c r="H439" i="3"/>
  <c r="H440" i="3"/>
  <c r="H441" i="3"/>
  <c r="H626" i="3"/>
  <c r="H617" i="3"/>
  <c r="H627" i="3"/>
  <c r="H628" i="3"/>
  <c r="H629" i="3"/>
  <c r="H630" i="3"/>
  <c r="H631" i="3"/>
  <c r="H632" i="3"/>
  <c r="H633" i="3"/>
  <c r="H634" i="3"/>
  <c r="H635" i="3"/>
  <c r="H618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19" i="3"/>
  <c r="H226" i="3"/>
  <c r="H227" i="3"/>
  <c r="H228" i="3"/>
  <c r="H229" i="3"/>
  <c r="H230" i="3"/>
  <c r="H301" i="3"/>
  <c r="H302" i="3"/>
  <c r="H303" i="3"/>
  <c r="H300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8" i="3"/>
  <c r="H319" i="3"/>
  <c r="H317" i="3"/>
  <c r="H320" i="3"/>
  <c r="H323" i="3"/>
  <c r="H324" i="3"/>
  <c r="H325" i="3"/>
  <c r="H326" i="3"/>
  <c r="H321" i="3"/>
  <c r="H322" i="3"/>
  <c r="H327" i="3"/>
  <c r="H328" i="3"/>
  <c r="H421" i="3"/>
  <c r="H423" i="3"/>
  <c r="H422" i="3"/>
  <c r="H424" i="3"/>
  <c r="H434" i="3"/>
  <c r="H435" i="3"/>
  <c r="H436" i="3"/>
  <c r="H442" i="3"/>
  <c r="H443" i="3"/>
  <c r="H444" i="3"/>
  <c r="H445" i="3"/>
  <c r="H446" i="3"/>
  <c r="H447" i="3"/>
  <c r="H448" i="3"/>
  <c r="H449" i="3"/>
  <c r="H450" i="3"/>
  <c r="H114" i="3"/>
  <c r="H690" i="3"/>
  <c r="H692" i="3"/>
  <c r="H693" i="3"/>
  <c r="H694" i="3"/>
  <c r="H695" i="3"/>
  <c r="H696" i="3"/>
  <c r="H846" i="3"/>
  <c r="H847" i="3"/>
  <c r="H848" i="3"/>
  <c r="H849" i="3"/>
  <c r="H850" i="3"/>
  <c r="H605" i="3"/>
  <c r="H606" i="3"/>
  <c r="H128" i="3"/>
  <c r="H451" i="3"/>
  <c r="H452" i="3"/>
  <c r="H453" i="3"/>
  <c r="H454" i="3"/>
  <c r="H455" i="3"/>
  <c r="H756" i="3"/>
  <c r="H757" i="3"/>
  <c r="H758" i="3"/>
  <c r="H759" i="3"/>
  <c r="H762" i="3"/>
  <c r="H763" i="3"/>
  <c r="H765" i="3"/>
  <c r="H767" i="3"/>
  <c r="H768" i="3"/>
  <c r="H769" i="3"/>
  <c r="H766" i="3"/>
  <c r="H770" i="3"/>
  <c r="H764" i="3"/>
  <c r="H771" i="3"/>
  <c r="H772" i="3"/>
  <c r="H467" i="3"/>
  <c r="H468" i="3"/>
  <c r="H574" i="3"/>
  <c r="H575" i="3"/>
  <c r="H625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29" i="3"/>
  <c r="H130" i="3"/>
  <c r="H131" i="3"/>
  <c r="H132" i="3"/>
  <c r="H133" i="3"/>
  <c r="H134" i="3"/>
  <c r="H135" i="3"/>
  <c r="H136" i="3"/>
  <c r="H137" i="3"/>
  <c r="H256" i="3"/>
  <c r="H257" i="3"/>
  <c r="H928" i="3"/>
  <c r="H929" i="3"/>
  <c r="H39" i="3"/>
  <c r="H40" i="3"/>
  <c r="H576" i="3"/>
  <c r="H555" i="3"/>
  <c r="H556" i="3"/>
  <c r="H577" i="3"/>
  <c r="H578" i="3"/>
  <c r="H580" i="3"/>
  <c r="H44" i="3"/>
  <c r="H45" i="3"/>
  <c r="H46" i="3"/>
  <c r="H47" i="3"/>
  <c r="H874" i="3"/>
  <c r="H875" i="3"/>
  <c r="H33" i="3"/>
  <c r="H166" i="3"/>
  <c r="H165" i="3"/>
  <c r="H4" i="3"/>
  <c r="H5" i="3"/>
  <c r="H53" i="3"/>
  <c r="H610" i="3"/>
  <c r="H611" i="3"/>
  <c r="H612" i="3"/>
  <c r="H613" i="3"/>
  <c r="H614" i="3"/>
  <c r="H615" i="3"/>
  <c r="H48" i="3"/>
  <c r="H49" i="3"/>
  <c r="H50" i="3"/>
  <c r="H51" i="3"/>
  <c r="H7" i="3"/>
  <c r="H8" i="3"/>
  <c r="H9" i="3"/>
  <c r="H34" i="3"/>
  <c r="H266" i="3"/>
  <c r="H265" i="3"/>
  <c r="H264" i="3"/>
  <c r="H269" i="3"/>
  <c r="H270" i="3"/>
  <c r="H267" i="3"/>
  <c r="H268" i="3"/>
  <c r="H271" i="3"/>
  <c r="H1092" i="3"/>
  <c r="H1093" i="3"/>
  <c r="H1091" i="3"/>
  <c r="H1090" i="3"/>
  <c r="H1089" i="3"/>
  <c r="H1094" i="3"/>
  <c r="H1099" i="3"/>
  <c r="H1096" i="3"/>
  <c r="H1097" i="3"/>
  <c r="H1098" i="3"/>
  <c r="H1100" i="3"/>
  <c r="H1101" i="3"/>
  <c r="H387" i="3"/>
  <c r="H386" i="3"/>
  <c r="H402" i="3"/>
  <c r="H403" i="3"/>
  <c r="H401" i="3"/>
  <c r="H494" i="3"/>
  <c r="H492" i="3"/>
  <c r="H496" i="3"/>
  <c r="H493" i="3"/>
  <c r="H495" i="3"/>
  <c r="H497" i="3"/>
  <c r="H498" i="3"/>
  <c r="H592" i="3"/>
  <c r="H565" i="3"/>
  <c r="H590" i="3"/>
  <c r="H594" i="3"/>
  <c r="H593" i="3"/>
  <c r="H591" i="3"/>
  <c r="H596" i="3"/>
  <c r="H597" i="3"/>
  <c r="H595" i="3"/>
  <c r="H602" i="3"/>
  <c r="H599" i="3"/>
  <c r="H600" i="3"/>
  <c r="H572" i="3"/>
  <c r="H598" i="3"/>
  <c r="H603" i="3"/>
  <c r="H604" i="3"/>
  <c r="H601" i="3"/>
  <c r="H686" i="3"/>
  <c r="H685" i="3"/>
  <c r="H687" i="3"/>
  <c r="H869" i="3"/>
  <c r="H871" i="3"/>
  <c r="H870" i="3"/>
  <c r="H872" i="3"/>
  <c r="H873" i="3"/>
  <c r="H66" i="3"/>
  <c r="H1141" i="3"/>
  <c r="H1147" i="3"/>
  <c r="H1148" i="3"/>
  <c r="H1143" i="3"/>
  <c r="H1139" i="3"/>
  <c r="H1144" i="3"/>
  <c r="H1138" i="3"/>
  <c r="H1137" i="3"/>
  <c r="H1145" i="3"/>
  <c r="H1140" i="3"/>
  <c r="H1142" i="3"/>
  <c r="H1146" i="3"/>
  <c r="H1154" i="3"/>
  <c r="H1155" i="3"/>
  <c r="H1149" i="3"/>
  <c r="H1150" i="3"/>
  <c r="H1151" i="3"/>
  <c r="H1153" i="3"/>
  <c r="H1152" i="3"/>
  <c r="H1156" i="3"/>
  <c r="H1158" i="3"/>
  <c r="H1157" i="3"/>
  <c r="H1160" i="3"/>
  <c r="H1159" i="3"/>
  <c r="H1161" i="3"/>
  <c r="H1162" i="3"/>
  <c r="H1164" i="3"/>
  <c r="H1163" i="3"/>
  <c r="H126" i="3"/>
  <c r="H107" i="3"/>
  <c r="H108" i="3"/>
  <c r="H109" i="3"/>
  <c r="H110" i="3"/>
  <c r="H111" i="3"/>
  <c r="H113" i="3"/>
  <c r="H12" i="3"/>
  <c r="H13" i="3"/>
  <c r="H14" i="3"/>
  <c r="H15" i="3"/>
  <c r="H16" i="3"/>
  <c r="H17" i="3"/>
  <c r="H31" i="3"/>
  <c r="H32" i="3"/>
  <c r="H11" i="3"/>
  <c r="H472" i="3"/>
  <c r="H474" i="3"/>
  <c r="H475" i="3"/>
  <c r="H476" i="3"/>
  <c r="H477" i="3"/>
  <c r="H478" i="3"/>
  <c r="H479" i="3"/>
  <c r="H480" i="3"/>
  <c r="H481" i="3"/>
  <c r="H482" i="3"/>
  <c r="H483" i="3"/>
  <c r="H117" i="3"/>
  <c r="H118" i="3"/>
  <c r="H119" i="3"/>
  <c r="H120" i="3"/>
  <c r="H121" i="3"/>
  <c r="H122" i="3"/>
  <c r="H123" i="3"/>
  <c r="H1122" i="3"/>
  <c r="H1123" i="3"/>
  <c r="H1125" i="3"/>
  <c r="H1134" i="3"/>
  <c r="H1135" i="3"/>
  <c r="H35" i="3"/>
  <c r="H36" i="3"/>
  <c r="H285" i="3"/>
  <c r="H286" i="3"/>
  <c r="H287" i="3"/>
  <c r="H272" i="3"/>
  <c r="H288" i="3"/>
  <c r="H289" i="3"/>
  <c r="H290" i="3"/>
  <c r="H295" i="3"/>
  <c r="H279" i="3"/>
  <c r="H296" i="3"/>
  <c r="H291" i="3"/>
  <c r="H292" i="3"/>
  <c r="H293" i="3"/>
  <c r="H294" i="3"/>
  <c r="H297" i="3"/>
  <c r="H280" i="3"/>
  <c r="H298" i="3"/>
  <c r="H299" i="3"/>
  <c r="H238" i="3"/>
  <c r="H239" i="3"/>
  <c r="H240" i="3"/>
  <c r="H248" i="3"/>
  <c r="H796" i="3"/>
  <c r="H814" i="3"/>
  <c r="H815" i="3"/>
  <c r="H816" i="3"/>
  <c r="H817" i="3"/>
  <c r="H818" i="3"/>
  <c r="H819" i="3"/>
  <c r="H830" i="3"/>
  <c r="H831" i="3"/>
  <c r="H832" i="3"/>
  <c r="H62" i="3"/>
  <c r="H82" i="3"/>
  <c r="H80" i="3"/>
  <c r="H81" i="3"/>
  <c r="H83" i="3"/>
  <c r="H84" i="3"/>
  <c r="H85" i="3"/>
  <c r="H86" i="3"/>
  <c r="H88" i="3"/>
  <c r="H87" i="3"/>
  <c r="H78" i="3"/>
  <c r="H79" i="3"/>
  <c r="H89" i="3"/>
  <c r="H63" i="3"/>
  <c r="H90" i="3"/>
  <c r="H42" i="3"/>
  <c r="H43" i="3"/>
  <c r="H64" i="3"/>
  <c r="H65" i="3"/>
  <c r="H91" i="3"/>
  <c r="H92" i="3"/>
  <c r="H93" i="3"/>
  <c r="H94" i="3"/>
  <c r="H95" i="3"/>
  <c r="H97" i="3"/>
  <c r="H96" i="3"/>
  <c r="H98" i="3"/>
  <c r="H99" i="3"/>
  <c r="H100" i="3"/>
  <c r="H486" i="3"/>
  <c r="H487" i="3"/>
  <c r="H488" i="3"/>
  <c r="H489" i="3"/>
  <c r="H490" i="3"/>
  <c r="H491" i="3"/>
  <c r="H620" i="3"/>
  <c r="H621" i="3"/>
  <c r="H622" i="3"/>
  <c r="H623" i="3"/>
  <c r="H624" i="3"/>
  <c r="H912" i="3"/>
  <c r="H914" i="3"/>
  <c r="H913" i="3"/>
  <c r="H915" i="3"/>
  <c r="H916" i="3"/>
  <c r="H917" i="3"/>
  <c r="H918" i="3"/>
  <c r="H919" i="3"/>
  <c r="H920" i="3"/>
  <c r="H921" i="3"/>
  <c r="H922" i="3"/>
  <c r="H1187" i="3"/>
  <c r="H1186" i="3"/>
  <c r="H1188" i="3"/>
  <c r="H1189" i="3"/>
  <c r="H1190" i="3"/>
  <c r="H1192" i="3"/>
  <c r="H1191" i="3"/>
  <c r="H1193" i="3"/>
  <c r="H1194" i="3"/>
  <c r="H1195" i="3"/>
  <c r="H1196" i="3"/>
  <c r="H1197" i="3"/>
  <c r="H1198" i="3"/>
  <c r="H1199" i="3"/>
  <c r="H1201" i="3"/>
  <c r="H1200" i="3"/>
  <c r="H1202" i="3"/>
  <c r="H1203" i="3"/>
  <c r="H1205" i="3"/>
  <c r="H1204" i="3"/>
  <c r="H1206" i="3"/>
  <c r="H1207" i="3"/>
  <c r="H138" i="3"/>
  <c r="H173" i="3"/>
  <c r="H174" i="3"/>
  <c r="H175" i="3"/>
  <c r="H176" i="3"/>
  <c r="H177" i="3"/>
  <c r="H178" i="3"/>
  <c r="H179" i="3"/>
  <c r="H180" i="3"/>
  <c r="H181" i="3"/>
  <c r="H139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6" i="3"/>
  <c r="H217" i="3"/>
  <c r="H218" i="3"/>
  <c r="H219" i="3"/>
  <c r="H220" i="3"/>
  <c r="H221" i="3"/>
  <c r="H222" i="3"/>
  <c r="H223" i="3"/>
  <c r="H224" i="3"/>
  <c r="H215" i="3"/>
  <c r="H225" i="3"/>
  <c r="H1172" i="3"/>
  <c r="H1173" i="3"/>
  <c r="H1174" i="3"/>
  <c r="H1166" i="3"/>
  <c r="H1167" i="3"/>
  <c r="H1168" i="3"/>
  <c r="H1169" i="3"/>
  <c r="H1170" i="3"/>
  <c r="H1171" i="3"/>
  <c r="H1175" i="3"/>
  <c r="H1176" i="3"/>
  <c r="H1177" i="3"/>
  <c r="H1178" i="3"/>
  <c r="H1179" i="3"/>
  <c r="H1180" i="3"/>
  <c r="H1181" i="3"/>
  <c r="H1209" i="3"/>
  <c r="H1210" i="3"/>
  <c r="H1211" i="3"/>
  <c r="H1208" i="3"/>
  <c r="H1212" i="3"/>
  <c r="H1213" i="3"/>
  <c r="H1214" i="3"/>
  <c r="H1030" i="3"/>
  <c r="H1031" i="3"/>
  <c r="H1032" i="3"/>
  <c r="H1033" i="3"/>
  <c r="H1034" i="3"/>
  <c r="H1035" i="3"/>
  <c r="H1036" i="3"/>
  <c r="H1037" i="3"/>
  <c r="H1038" i="3"/>
  <c r="H1039" i="3"/>
  <c r="H1040" i="3"/>
  <c r="H1050" i="3"/>
  <c r="H1053" i="3"/>
  <c r="H1054" i="3"/>
  <c r="H1055" i="3"/>
  <c r="H1056" i="3"/>
  <c r="H1057" i="3"/>
  <c r="H1058" i="3"/>
  <c r="H1059" i="3"/>
  <c r="H1060" i="3"/>
  <c r="H1041" i="3"/>
  <c r="H1042" i="3"/>
  <c r="H1043" i="3"/>
  <c r="H1044" i="3"/>
  <c r="H1045" i="3"/>
  <c r="H1046" i="3"/>
  <c r="H1047" i="3"/>
  <c r="H1048" i="3"/>
  <c r="H1049" i="3"/>
  <c r="H1051" i="3"/>
  <c r="H1052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11" i="3"/>
  <c r="H1013" i="3"/>
  <c r="H1012" i="3"/>
  <c r="H1014" i="3"/>
  <c r="H1015" i="3"/>
  <c r="H1016" i="3"/>
  <c r="H1018" i="3"/>
  <c r="H1019" i="3"/>
  <c r="H1020" i="3"/>
  <c r="H1017" i="3"/>
  <c r="H1021" i="3"/>
  <c r="H1022" i="3"/>
  <c r="H1023" i="3"/>
  <c r="H1024" i="3"/>
  <c r="H1025" i="3"/>
  <c r="H1026" i="3"/>
  <c r="H1027" i="3"/>
  <c r="H1029" i="3"/>
  <c r="H1028" i="3"/>
  <c r="H27" i="3"/>
  <c r="H662" i="3"/>
  <c r="H663" i="3"/>
  <c r="H664" i="3"/>
  <c r="H665" i="3"/>
  <c r="H666" i="3"/>
  <c r="H667" i="3"/>
  <c r="H668" i="3"/>
  <c r="H669" i="3"/>
  <c r="H670" i="3"/>
  <c r="H671" i="3"/>
  <c r="H20" i="3"/>
  <c r="H21" i="3"/>
  <c r="H52" i="3"/>
  <c r="H140" i="3"/>
  <c r="H559" i="3"/>
  <c r="H560" i="3"/>
  <c r="H2" i="3"/>
  <c r="H3" i="3"/>
  <c r="H557" i="3"/>
  <c r="H558" i="3"/>
  <c r="H851" i="3"/>
  <c r="H484" i="3"/>
  <c r="H1111" i="3"/>
  <c r="H1112" i="3"/>
  <c r="H1113" i="3"/>
  <c r="H1114" i="3"/>
  <c r="H1115" i="3"/>
  <c r="H1109" i="3"/>
  <c r="H1110" i="3"/>
  <c r="H1081" i="3"/>
  <c r="H1082" i="3"/>
  <c r="H1083" i="3"/>
  <c r="H1084" i="3"/>
  <c r="H1085" i="3"/>
  <c r="H1086" i="3"/>
  <c r="H1087" i="3"/>
  <c r="H1088" i="3"/>
  <c r="H833" i="3"/>
  <c r="H834" i="3"/>
  <c r="H835" i="3"/>
  <c r="H115" i="3"/>
  <c r="H760" i="3"/>
  <c r="H761" i="3"/>
  <c r="H342" i="3"/>
  <c r="H343" i="3"/>
  <c r="H344" i="3"/>
  <c r="H345" i="3"/>
  <c r="H347" i="3"/>
  <c r="H348" i="3"/>
  <c r="H351" i="3"/>
  <c r="H352" i="3"/>
  <c r="H353" i="3"/>
  <c r="H354" i="3"/>
  <c r="H355" i="3"/>
  <c r="H356" i="3"/>
  <c r="H360" i="3"/>
  <c r="H361" i="3"/>
  <c r="H775" i="3"/>
  <c r="H172" i="3"/>
  <c r="H730" i="3"/>
  <c r="H729" i="3"/>
  <c r="H727" i="3"/>
  <c r="H731" i="3"/>
  <c r="H726" i="3"/>
  <c r="H728" i="3"/>
  <c r="H732" i="3"/>
  <c r="H734" i="3"/>
  <c r="H733" i="3"/>
  <c r="H735" i="3"/>
  <c r="H736" i="3"/>
  <c r="H738" i="3"/>
  <c r="H737" i="3"/>
  <c r="H739" i="3"/>
  <c r="H740" i="3"/>
  <c r="H744" i="3"/>
  <c r="H743" i="3"/>
  <c r="H742" i="3"/>
  <c r="H745" i="3"/>
  <c r="H741" i="3"/>
  <c r="H746" i="3"/>
  <c r="H747" i="3"/>
  <c r="H748" i="3"/>
  <c r="H124" i="3"/>
  <c r="H125" i="3"/>
  <c r="H258" i="3"/>
  <c r="H259" i="3"/>
  <c r="H260" i="3"/>
  <c r="H261" i="3"/>
  <c r="H262" i="3"/>
  <c r="H263" i="3"/>
  <c r="H281" i="3"/>
  <c r="H282" i="3"/>
  <c r="H283" i="3"/>
  <c r="H284" i="3"/>
  <c r="H660" i="3"/>
  <c r="H1217" i="3"/>
  <c r="H1136" i="3"/>
  <c r="H579" i="3"/>
  <c r="H581" i="3"/>
  <c r="H582" i="3"/>
  <c r="H583" i="3"/>
  <c r="H584" i="3"/>
  <c r="H585" i="3"/>
  <c r="H586" i="3"/>
  <c r="H587" i="3"/>
  <c r="H1004" i="3"/>
  <c r="H1010" i="3"/>
  <c r="H1009" i="3"/>
  <c r="H1005" i="3"/>
  <c r="H1006" i="3"/>
  <c r="H1007" i="3"/>
  <c r="H1008" i="3"/>
  <c r="H1218" i="3"/>
  <c r="H1080" i="3"/>
  <c r="H152" i="3"/>
  <c r="H1165" i="3"/>
  <c r="H866" i="3"/>
  <c r="H867" i="3"/>
  <c r="H868" i="3"/>
  <c r="H865" i="3"/>
  <c r="H1216" i="3"/>
  <c r="H1215" i="3"/>
  <c r="H1130" i="3"/>
  <c r="H1131" i="3"/>
  <c r="H1126" i="3"/>
  <c r="H1129" i="3"/>
  <c r="H1127" i="3"/>
  <c r="H1128" i="3"/>
  <c r="H1132" i="3"/>
  <c r="H1133" i="3"/>
  <c r="H57" i="3"/>
  <c r="H58" i="3"/>
  <c r="H1095" i="3"/>
  <c r="H1105" i="3"/>
  <c r="H1106" i="3"/>
  <c r="H1102" i="3"/>
  <c r="H1104" i="3"/>
  <c r="H1103" i="3"/>
  <c r="H1108" i="3"/>
  <c r="H1107" i="3"/>
  <c r="H616" i="3"/>
  <c r="H37" i="3"/>
  <c r="H274" i="3"/>
  <c r="H277" i="3"/>
  <c r="H276" i="3"/>
  <c r="H278" i="3"/>
  <c r="H275" i="3"/>
  <c r="H273" i="3"/>
  <c r="H857" i="3"/>
  <c r="H858" i="3"/>
  <c r="H852" i="3"/>
  <c r="H853" i="3"/>
  <c r="H859" i="3"/>
  <c r="H860" i="3"/>
  <c r="H854" i="3"/>
  <c r="H855" i="3"/>
  <c r="H861" i="3"/>
  <c r="H862" i="3"/>
  <c r="H856" i="3"/>
  <c r="H863" i="3"/>
  <c r="H24" i="3"/>
  <c r="H18" i="3"/>
  <c r="H25" i="3"/>
  <c r="H26" i="3"/>
  <c r="H77" i="3"/>
  <c r="H75" i="3"/>
  <c r="H76" i="3"/>
  <c r="H70" i="3"/>
  <c r="H71" i="3"/>
  <c r="H72" i="3"/>
  <c r="H116" i="3"/>
  <c r="H22" i="3"/>
  <c r="H23" i="3"/>
  <c r="H661" i="3"/>
  <c r="H923" i="3"/>
  <c r="H924" i="3"/>
  <c r="H925" i="3"/>
  <c r="H926" i="3"/>
  <c r="H927" i="3"/>
  <c r="H167" i="3"/>
  <c r="H148" i="3"/>
  <c r="H149" i="3"/>
  <c r="H150" i="3"/>
  <c r="H151" i="3"/>
  <c r="H103" i="3"/>
  <c r="H104" i="3"/>
  <c r="H101" i="3"/>
  <c r="H102" i="3"/>
  <c r="H105" i="3"/>
  <c r="H106" i="3"/>
  <c r="H469" i="3"/>
  <c r="H470" i="3"/>
  <c r="H471" i="3"/>
  <c r="H127" i="3"/>
  <c r="H365" i="3"/>
  <c r="H366" i="3"/>
  <c r="H363" i="3"/>
  <c r="H364" i="3"/>
  <c r="H60" i="3"/>
  <c r="H59" i="3"/>
  <c r="H61" i="3"/>
  <c r="H545" i="3"/>
  <c r="H546" i="3"/>
  <c r="H547" i="3"/>
  <c r="H538" i="3"/>
  <c r="H539" i="3"/>
  <c r="H540" i="3"/>
  <c r="H541" i="3"/>
  <c r="H542" i="3"/>
  <c r="H543" i="3"/>
  <c r="H544" i="3"/>
  <c r="H548" i="3"/>
  <c r="H549" i="3"/>
  <c r="H550" i="3"/>
  <c r="H551" i="3"/>
  <c r="H552" i="3"/>
  <c r="H553" i="3"/>
  <c r="H783" i="3"/>
  <c r="H784" i="3"/>
  <c r="H778" i="3"/>
  <c r="H779" i="3"/>
  <c r="H780" i="3"/>
  <c r="H781" i="3"/>
  <c r="H782" i="3"/>
  <c r="H785" i="3"/>
  <c r="H786" i="3"/>
  <c r="H787" i="3"/>
  <c r="H788" i="3"/>
  <c r="H789" i="3"/>
  <c r="H790" i="3"/>
  <c r="H791" i="3"/>
  <c r="H792" i="3"/>
  <c r="H793" i="3"/>
  <c r="H794" i="3"/>
  <c r="H980" i="3"/>
  <c r="H981" i="3"/>
  <c r="H982" i="3"/>
  <c r="H983" i="3"/>
  <c r="H988" i="3"/>
  <c r="H989" i="3"/>
  <c r="H990" i="3"/>
  <c r="H991" i="3"/>
  <c r="H992" i="3"/>
  <c r="H938" i="3"/>
  <c r="H993" i="3"/>
  <c r="H937" i="3"/>
  <c r="H939" i="3"/>
  <c r="H940" i="3"/>
  <c r="H994" i="3"/>
  <c r="H941" i="3"/>
  <c r="H995" i="3"/>
  <c r="H996" i="3"/>
  <c r="H997" i="3"/>
  <c r="H942" i="3"/>
  <c r="H998" i="3"/>
  <c r="H943" i="3"/>
  <c r="H999" i="3"/>
  <c r="H1000" i="3"/>
  <c r="H1001" i="3"/>
  <c r="H1002" i="3"/>
  <c r="H1003" i="3"/>
  <c r="H930" i="3"/>
  <c r="H931" i="3"/>
  <c r="H935" i="3"/>
  <c r="H932" i="3"/>
  <c r="H933" i="3"/>
  <c r="H934" i="3"/>
  <c r="H936" i="3"/>
  <c r="H562" i="3"/>
  <c r="H563" i="3"/>
  <c r="H564" i="3"/>
  <c r="H1182" i="3"/>
  <c r="H1183" i="3"/>
  <c r="H1184" i="3"/>
  <c r="H1185" i="3"/>
  <c r="H636" i="3"/>
  <c r="H637" i="3"/>
  <c r="H749" i="3"/>
  <c r="H750" i="3"/>
  <c r="H751" i="3"/>
  <c r="H752" i="3"/>
  <c r="H753" i="3"/>
  <c r="H754" i="3"/>
  <c r="H755" i="3"/>
  <c r="H1116" i="3"/>
  <c r="H1117" i="3"/>
  <c r="H1118" i="3"/>
  <c r="H1121" i="3"/>
  <c r="H1119" i="3"/>
  <c r="H1120" i="3"/>
  <c r="H689" i="3"/>
  <c r="H688" i="3"/>
  <c r="H10" i="3"/>
  <c r="H362" i="3"/>
  <c r="H54" i="3"/>
  <c r="H876" i="3"/>
  <c r="H877" i="3"/>
  <c r="H878" i="3"/>
  <c r="H879" i="3"/>
  <c r="H880" i="3"/>
  <c r="H881" i="3"/>
  <c r="H944" i="3"/>
  <c r="H411" i="3"/>
  <c r="H412" i="3"/>
  <c r="H820" i="3"/>
  <c r="H821" i="3"/>
  <c r="H822" i="3"/>
  <c r="H823" i="3"/>
  <c r="H824" i="3"/>
  <c r="H825" i="3"/>
  <c r="H826" i="3"/>
  <c r="H827" i="3"/>
  <c r="H828" i="3"/>
  <c r="H829" i="3"/>
  <c r="H607" i="3"/>
  <c r="H678" i="3"/>
  <c r="H679" i="3"/>
  <c r="H691" i="3"/>
  <c r="H608" i="3"/>
  <c r="H680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609" i="3"/>
  <c r="H681" i="3"/>
  <c r="H720" i="3"/>
  <c r="H721" i="3"/>
  <c r="H722" i="3"/>
  <c r="H723" i="3"/>
  <c r="H231" i="3"/>
  <c r="H232" i="3"/>
  <c r="H233" i="3"/>
  <c r="H141" i="3"/>
  <c r="H234" i="3"/>
  <c r="H235" i="3"/>
  <c r="H236" i="3"/>
  <c r="H237" i="3"/>
  <c r="H142" i="3"/>
  <c r="H67" i="3"/>
  <c r="H143" i="3"/>
  <c r="H241" i="3"/>
  <c r="H68" i="3"/>
  <c r="H69" i="3"/>
  <c r="H242" i="3"/>
  <c r="H243" i="3"/>
  <c r="H244" i="3"/>
  <c r="H245" i="3"/>
  <c r="H144" i="3"/>
  <c r="H145" i="3"/>
  <c r="H146" i="3"/>
  <c r="H147" i="3"/>
  <c r="H246" i="3"/>
  <c r="H247" i="3"/>
  <c r="H724" i="3"/>
  <c r="H6" i="3"/>
  <c r="H19" i="3"/>
  <c r="H799" i="3"/>
  <c r="H800" i="3"/>
  <c r="H801" i="3"/>
  <c r="H803" i="3"/>
  <c r="H804" i="3"/>
  <c r="H805" i="3"/>
  <c r="H806" i="3"/>
  <c r="H807" i="3"/>
  <c r="H808" i="3"/>
  <c r="H809" i="3"/>
  <c r="H810" i="3"/>
  <c r="H812" i="3"/>
  <c r="H813" i="3"/>
  <c r="H811" i="3"/>
  <c r="H802" i="3"/>
  <c r="H367" i="3"/>
  <c r="H797" i="3"/>
  <c r="H798" i="3"/>
  <c r="H776" i="3"/>
  <c r="H777" i="3"/>
  <c r="H795" i="3"/>
  <c r="H573" i="3"/>
  <c r="H725" i="3"/>
  <c r="H985" i="3"/>
  <c r="H984" i="3"/>
  <c r="H987" i="3"/>
  <c r="H986" i="3"/>
  <c r="H55" i="3"/>
  <c r="H56" i="3"/>
  <c r="H28" i="3"/>
  <c r="H30" i="3"/>
  <c r="H29" i="3"/>
  <c r="H41" i="3"/>
  <c r="H499" i="3"/>
  <c r="G21" i="5"/>
  <c r="J21" i="5"/>
  <c r="G56" i="1" l="1"/>
  <c r="G107" i="1"/>
  <c r="G108" i="1"/>
  <c r="G109" i="1"/>
  <c r="G110" i="1"/>
  <c r="G111" i="1"/>
  <c r="G112" i="1"/>
  <c r="G113" i="1"/>
  <c r="G114" i="1"/>
  <c r="G115" i="1"/>
  <c r="G217" i="1"/>
  <c r="G117" i="1"/>
  <c r="G116" i="1"/>
  <c r="G512" i="1"/>
  <c r="G99" i="1"/>
  <c r="G1932" i="1"/>
  <c r="G119" i="1"/>
  <c r="G1065" i="1"/>
  <c r="G15" i="1"/>
  <c r="G232" i="1"/>
  <c r="G937" i="1"/>
  <c r="G2168" i="1"/>
  <c r="G14" i="1"/>
  <c r="G178" i="1"/>
  <c r="G400" i="1"/>
  <c r="G1516" i="1"/>
  <c r="G1484" i="1"/>
  <c r="G1514" i="1"/>
  <c r="G1517" i="1"/>
  <c r="G962" i="1"/>
  <c r="G57" i="1"/>
  <c r="G2173" i="1"/>
  <c r="G23" i="1"/>
  <c r="G914" i="1"/>
  <c r="G24" i="1"/>
  <c r="G25" i="1"/>
  <c r="G26" i="1"/>
  <c r="G27" i="1"/>
  <c r="G1787" i="1"/>
  <c r="G1232" i="1"/>
  <c r="G1788" i="1"/>
  <c r="G18" i="1"/>
  <c r="G29" i="1"/>
  <c r="G1438" i="1"/>
  <c r="G225" i="1"/>
  <c r="G30" i="1"/>
  <c r="G1791" i="1"/>
  <c r="G28" i="1"/>
  <c r="G1483" i="1"/>
  <c r="G1793" i="1"/>
  <c r="G1794" i="1"/>
  <c r="G1262" i="1"/>
  <c r="G210" i="1"/>
  <c r="G1676" i="1"/>
  <c r="G1511" i="1"/>
  <c r="G716" i="1"/>
  <c r="G219" i="1"/>
  <c r="G718" i="1"/>
  <c r="G2258" i="1"/>
  <c r="G1439" i="1"/>
  <c r="G205" i="1"/>
  <c r="G1223" i="1"/>
  <c r="G159" i="1"/>
  <c r="G49" i="1"/>
  <c r="G2149" i="1"/>
  <c r="G968" i="1"/>
  <c r="G890" i="1"/>
  <c r="G1063" i="1"/>
  <c r="G206" i="1"/>
  <c r="G246" i="1"/>
  <c r="G52" i="1"/>
  <c r="G558" i="1"/>
  <c r="G684" i="1"/>
  <c r="G136" i="1"/>
  <c r="G2036" i="1"/>
  <c r="G226" i="1"/>
  <c r="G148" i="1"/>
  <c r="G805" i="1"/>
  <c r="G185" i="1"/>
  <c r="G390" i="1"/>
  <c r="G207" i="1"/>
  <c r="G128" i="1"/>
  <c r="G682" i="1"/>
  <c r="G195" i="1"/>
  <c r="G735" i="1"/>
  <c r="G163" i="1"/>
  <c r="G168" i="1"/>
  <c r="G169" i="1"/>
  <c r="G170" i="1"/>
  <c r="G171" i="1"/>
  <c r="G1689" i="1"/>
  <c r="G172" i="1"/>
  <c r="G173" i="1"/>
  <c r="G174" i="1"/>
  <c r="G175" i="1"/>
  <c r="G176" i="1"/>
  <c r="G177" i="1"/>
  <c r="G179" i="1"/>
  <c r="G1162" i="1"/>
  <c r="G2098" i="1"/>
  <c r="G234" i="1"/>
  <c r="G60" i="1"/>
  <c r="G63" i="1"/>
  <c r="G61" i="1"/>
  <c r="G62" i="1"/>
  <c r="G58" i="1"/>
  <c r="G59" i="1"/>
  <c r="G1376" i="1"/>
  <c r="G1100" i="1"/>
  <c r="G1101" i="1"/>
  <c r="G2083" i="1"/>
  <c r="G1002" i="1"/>
  <c r="G46" i="1"/>
  <c r="G47" i="1"/>
  <c r="G51" i="1"/>
  <c r="G48" i="1"/>
  <c r="G50" i="1"/>
  <c r="G183" i="1"/>
  <c r="G1863" i="1"/>
  <c r="G1864" i="1"/>
  <c r="G1846" i="1"/>
  <c r="G10" i="1"/>
  <c r="G895" i="1"/>
  <c r="G1940" i="1"/>
  <c r="G1030" i="1"/>
  <c r="G186" i="1"/>
  <c r="G809" i="1"/>
  <c r="G1878" i="1"/>
  <c r="G1879" i="1"/>
  <c r="G1882" i="1"/>
  <c r="G1880" i="1"/>
  <c r="G1883" i="1"/>
  <c r="G1884" i="1"/>
  <c r="G1874" i="1"/>
  <c r="G1875" i="1"/>
  <c r="G1886" i="1"/>
  <c r="G1885" i="1"/>
  <c r="G810" i="1"/>
  <c r="G1876" i="1"/>
  <c r="G1877" i="1"/>
  <c r="G2016" i="1"/>
  <c r="G2260" i="1"/>
  <c r="G2139" i="1"/>
  <c r="G1035" i="1"/>
  <c r="G87" i="1"/>
  <c r="G86" i="1"/>
  <c r="G88" i="1"/>
  <c r="G89" i="1"/>
  <c r="G196" i="1"/>
  <c r="G197" i="1"/>
  <c r="G198" i="1"/>
  <c r="G199" i="1"/>
  <c r="G90" i="1"/>
  <c r="G91" i="1"/>
  <c r="G92" i="1"/>
  <c r="G200" i="1"/>
  <c r="G201" i="1"/>
  <c r="G202" i="1"/>
  <c r="G203" i="1"/>
  <c r="G93" i="1"/>
  <c r="G125" i="1"/>
  <c r="G194" i="1"/>
  <c r="G126" i="1"/>
  <c r="G1779" i="1"/>
  <c r="G612" i="1"/>
  <c r="G394" i="1"/>
  <c r="G772" i="1"/>
  <c r="G247" i="1"/>
  <c r="G209" i="1"/>
  <c r="G208" i="1"/>
  <c r="G2123" i="1"/>
  <c r="G2120" i="1"/>
  <c r="G2121" i="1"/>
  <c r="G2122" i="1"/>
  <c r="G212" i="1"/>
  <c r="G211" i="1"/>
  <c r="G1458" i="1"/>
  <c r="G2362" i="1"/>
  <c r="G233" i="1"/>
  <c r="G238" i="1"/>
  <c r="G1795" i="1"/>
  <c r="G134" i="1"/>
  <c r="G1487" i="1"/>
  <c r="G702" i="1"/>
  <c r="G1082" i="1"/>
  <c r="G356" i="1"/>
  <c r="G2271" i="1"/>
  <c r="G258" i="1"/>
  <c r="G1494" i="1"/>
  <c r="G1344" i="1"/>
  <c r="G694" i="1"/>
  <c r="G574" i="1"/>
  <c r="G1479" i="1"/>
  <c r="G1508" i="1"/>
  <c r="G1304" i="1"/>
  <c r="G357" i="1"/>
  <c r="G1744" i="1"/>
  <c r="G2361" i="1"/>
  <c r="G2187" i="1"/>
  <c r="G320" i="1"/>
  <c r="G321" i="1"/>
  <c r="G322" i="1"/>
  <c r="G319" i="1"/>
  <c r="G395" i="1"/>
  <c r="G396" i="1"/>
  <c r="G397" i="1"/>
  <c r="G358" i="1"/>
  <c r="G283" i="1"/>
  <c r="G375" i="1"/>
  <c r="G1496" i="1"/>
  <c r="G312" i="1"/>
  <c r="G313" i="1"/>
  <c r="G314" i="1"/>
  <c r="G310" i="1"/>
  <c r="G315" i="1"/>
  <c r="G317" i="1"/>
  <c r="G323" i="1"/>
  <c r="G324" i="1"/>
  <c r="G325" i="1"/>
  <c r="G326" i="1"/>
  <c r="G327" i="1"/>
  <c r="G328" i="1"/>
  <c r="G331" i="1"/>
  <c r="G333" i="1"/>
  <c r="G334" i="1"/>
  <c r="G335" i="1"/>
  <c r="G336" i="1"/>
  <c r="G337" i="1"/>
  <c r="G339" i="1"/>
  <c r="G341" i="1"/>
  <c r="G340" i="1"/>
  <c r="G342" i="1"/>
  <c r="G343" i="1"/>
  <c r="G344" i="1"/>
  <c r="G345" i="1"/>
  <c r="G346" i="1"/>
  <c r="G347" i="1"/>
  <c r="G349" i="1"/>
  <c r="G351" i="1"/>
  <c r="G352" i="1"/>
  <c r="G348" i="1"/>
  <c r="G350" i="1"/>
  <c r="G354" i="1"/>
  <c r="G355" i="1"/>
  <c r="G353" i="1"/>
  <c r="G403" i="1"/>
  <c r="G243" i="1"/>
  <c r="G1108" i="1"/>
  <c r="G248" i="1"/>
  <c r="G385" i="1"/>
  <c r="G1014" i="1"/>
  <c r="G416" i="1"/>
  <c r="G940" i="1"/>
  <c r="G94" i="1"/>
  <c r="G95" i="1"/>
  <c r="G1559" i="1"/>
  <c r="G251" i="1"/>
  <c r="G252" i="1"/>
  <c r="G2155" i="1"/>
  <c r="G253" i="1"/>
  <c r="G254" i="1"/>
  <c r="G255" i="1"/>
  <c r="G1896" i="1"/>
  <c r="G259" i="1"/>
  <c r="G260" i="1"/>
  <c r="G256" i="1"/>
  <c r="G261" i="1"/>
  <c r="G262" i="1"/>
  <c r="G263" i="1"/>
  <c r="G264" i="1"/>
  <c r="G265" i="1"/>
  <c r="G297" i="1"/>
  <c r="G284" i="1"/>
  <c r="G556" i="1"/>
  <c r="G28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81" i="1"/>
  <c r="G282" i="1"/>
  <c r="G280" i="1"/>
  <c r="G279" i="1"/>
  <c r="G1720" i="1"/>
  <c r="G1919" i="1"/>
  <c r="G1799" i="1"/>
  <c r="G188" i="1"/>
  <c r="G1654" i="1"/>
  <c r="G393" i="1"/>
  <c r="G1549" i="1"/>
  <c r="G717" i="1"/>
  <c r="G2111" i="1"/>
  <c r="G382" i="1"/>
  <c r="G1765" i="1"/>
  <c r="G305" i="1"/>
  <c r="G291" i="1"/>
  <c r="G292" i="1"/>
  <c r="G536" i="1"/>
  <c r="G161" i="1"/>
  <c r="G338" i="1"/>
  <c r="G392" i="1"/>
  <c r="G1503" i="1"/>
  <c r="G1293" i="1"/>
  <c r="G5" i="1"/>
  <c r="G408" i="1"/>
  <c r="G409" i="1"/>
  <c r="G309" i="1"/>
  <c r="G2029" i="1"/>
  <c r="G1814" i="1"/>
  <c r="G1721" i="1"/>
  <c r="G1851" i="1"/>
  <c r="G391" i="1"/>
  <c r="G413" i="1"/>
  <c r="G414" i="1"/>
  <c r="G2140" i="1"/>
  <c r="G389" i="1"/>
  <c r="G1312" i="1"/>
  <c r="G287" i="1"/>
  <c r="G596" i="1"/>
  <c r="G1746" i="1"/>
  <c r="G1161" i="1"/>
  <c r="G124" i="1"/>
  <c r="G2011" i="1"/>
  <c r="G689" i="1"/>
  <c r="G2381" i="1"/>
  <c r="G983" i="1"/>
  <c r="G1728" i="1"/>
  <c r="G412" i="1"/>
  <c r="G386" i="1"/>
  <c r="G488" i="1"/>
  <c r="G490" i="1"/>
  <c r="G477" i="1"/>
  <c r="G479" i="1"/>
  <c r="G1985" i="1"/>
  <c r="G1142" i="1"/>
  <c r="G1077" i="1"/>
  <c r="G524" i="1"/>
  <c r="G793" i="1"/>
  <c r="G453" i="1"/>
  <c r="G794" i="1"/>
  <c r="G1490" i="1"/>
  <c r="G1238" i="1"/>
  <c r="G360" i="1"/>
  <c r="G454" i="1"/>
  <c r="G1239" i="1"/>
  <c r="G492" i="1"/>
  <c r="G1335" i="1"/>
  <c r="G455" i="1"/>
  <c r="G456" i="1"/>
  <c r="G2189" i="1"/>
  <c r="G468" i="1"/>
  <c r="G1327" i="1"/>
  <c r="G457" i="1"/>
  <c r="G458" i="1"/>
  <c r="G470" i="1"/>
  <c r="G471" i="1"/>
  <c r="G473" i="1"/>
  <c r="G459" i="1"/>
  <c r="G475" i="1"/>
  <c r="G476" i="1"/>
  <c r="G460" i="1"/>
  <c r="G461" i="1"/>
  <c r="G942" i="1"/>
  <c r="G462" i="1"/>
  <c r="G478" i="1"/>
  <c r="G480" i="1"/>
  <c r="G481" i="1"/>
  <c r="G482" i="1"/>
  <c r="G439" i="1"/>
  <c r="G493" i="1"/>
  <c r="G435" i="1"/>
  <c r="G528" i="1"/>
  <c r="G500" i="1"/>
  <c r="G501" i="1"/>
  <c r="G502" i="1"/>
  <c r="G498" i="1"/>
  <c r="G443" i="1"/>
  <c r="G141" i="1"/>
  <c r="G440" i="1"/>
  <c r="G529" i="1"/>
  <c r="G446" i="1"/>
  <c r="G1258" i="1"/>
  <c r="G525" i="1"/>
  <c r="G447" i="1"/>
  <c r="G484" i="1"/>
  <c r="G463" i="1"/>
  <c r="G486" i="1"/>
  <c r="G487" i="1"/>
  <c r="G464" i="1"/>
  <c r="G727" i="1"/>
  <c r="G465" i="1"/>
  <c r="G489" i="1"/>
  <c r="G466" i="1"/>
  <c r="G467" i="1"/>
  <c r="G1064" i="1"/>
  <c r="G494" i="1"/>
  <c r="G495" i="1"/>
  <c r="G496" i="1"/>
  <c r="G593" i="1"/>
  <c r="G516" i="1"/>
  <c r="G517" i="1"/>
  <c r="G497" i="1"/>
  <c r="G499" i="1"/>
  <c r="G503" i="1"/>
  <c r="G518" i="1"/>
  <c r="G519" i="1"/>
  <c r="G504" i="1"/>
  <c r="G505" i="1"/>
  <c r="G506" i="1"/>
  <c r="G1240" i="1"/>
  <c r="G507" i="1"/>
  <c r="G508" i="1"/>
  <c r="G509" i="1"/>
  <c r="G510" i="1"/>
  <c r="G469" i="1"/>
  <c r="G511" i="1"/>
  <c r="G472" i="1"/>
  <c r="G795" i="1"/>
  <c r="G474" i="1"/>
  <c r="G531" i="1"/>
  <c r="G530" i="1"/>
  <c r="G559" i="1"/>
  <c r="G362" i="1"/>
  <c r="G564" i="1"/>
  <c r="G560" i="1"/>
  <c r="G40" i="1"/>
  <c r="G563" i="1"/>
  <c r="G561" i="1"/>
  <c r="G565" i="1"/>
  <c r="G566" i="1"/>
  <c r="G579" i="1"/>
  <c r="G567" i="1"/>
  <c r="G600" i="1"/>
  <c r="G599" i="1"/>
  <c r="G571" i="1"/>
  <c r="G572" i="1"/>
  <c r="G568" i="1"/>
  <c r="G569" i="1"/>
  <c r="G2219" i="1"/>
  <c r="G1532" i="1"/>
  <c r="G661" i="1"/>
  <c r="G552" i="1"/>
  <c r="G570" i="1"/>
  <c r="G1991" i="1"/>
  <c r="G2013" i="1"/>
  <c r="G423" i="1"/>
  <c r="G838" i="1"/>
  <c r="G39" i="1"/>
  <c r="G228" i="1"/>
  <c r="G1442" i="1"/>
  <c r="G585" i="1"/>
  <c r="G586" i="1"/>
  <c r="G514" i="1"/>
  <c r="G1285" i="1"/>
  <c r="G588" i="1"/>
  <c r="G520" i="1"/>
  <c r="G542" i="1"/>
  <c r="G452" i="1"/>
  <c r="G448" i="1"/>
  <c r="G1363" i="1"/>
  <c r="G864" i="1"/>
  <c r="G444" i="1"/>
  <c r="G85" i="1"/>
  <c r="G2365" i="1"/>
  <c r="G2366" i="1"/>
  <c r="G2367" i="1"/>
  <c r="G2368" i="1"/>
  <c r="G2370" i="1"/>
  <c r="G2369" i="1"/>
  <c r="G2371" i="1"/>
  <c r="G537" i="1"/>
  <c r="G2372" i="1"/>
  <c r="G2374" i="1"/>
  <c r="G2375" i="1"/>
  <c r="G2376" i="1"/>
  <c r="G153" i="1"/>
  <c r="G2378" i="1"/>
  <c r="G154" i="1"/>
  <c r="G534" i="1"/>
  <c r="G535" i="1"/>
  <c r="G2377" i="1"/>
  <c r="G420" i="1"/>
  <c r="G1459" i="1"/>
  <c r="G1173" i="1"/>
  <c r="G1655" i="1"/>
  <c r="G189" i="1"/>
  <c r="G2084" i="1"/>
  <c r="G733" i="1"/>
  <c r="G734" i="1"/>
  <c r="G1029" i="1"/>
  <c r="G578" i="1"/>
  <c r="G1435" i="1"/>
  <c r="G84" i="1"/>
  <c r="G379" i="1"/>
  <c r="G380" i="1"/>
  <c r="G427" i="1"/>
  <c r="G428" i="1"/>
  <c r="G429" i="1"/>
  <c r="G438" i="1"/>
  <c r="G422" i="1"/>
  <c r="G1485" i="1"/>
  <c r="G820" i="1"/>
  <c r="G1755" i="1"/>
  <c r="G557" i="1"/>
  <c r="G515" i="1"/>
  <c r="G546" i="1"/>
  <c r="G441" i="1"/>
  <c r="G1917" i="1"/>
  <c r="G896" i="1"/>
  <c r="G523" i="1"/>
  <c r="G1220" i="1"/>
  <c r="G554" i="1"/>
  <c r="G555" i="1"/>
  <c r="G660" i="1"/>
  <c r="G1195" i="1"/>
  <c r="G1194" i="1"/>
  <c r="G2160" i="1"/>
  <c r="G1237" i="1"/>
  <c r="G2097" i="1"/>
  <c r="G1937" i="1"/>
  <c r="G2272" i="1"/>
  <c r="G2330" i="1"/>
  <c r="G1450" i="1"/>
  <c r="G991" i="1"/>
  <c r="G1737" i="1"/>
  <c r="G582" i="1"/>
  <c r="G1815" i="1"/>
  <c r="G1407" i="1"/>
  <c r="G1894" i="1"/>
  <c r="G1408" i="1"/>
  <c r="G1409" i="1"/>
  <c r="G903" i="1"/>
  <c r="G1410" i="1"/>
  <c r="G2018" i="1"/>
  <c r="G1577" i="1"/>
  <c r="G1578" i="1"/>
  <c r="G1662" i="1"/>
  <c r="G1576" i="1"/>
  <c r="G1579" i="1"/>
  <c r="G1580" i="1"/>
  <c r="G1550" i="1"/>
  <c r="G590" i="1"/>
  <c r="G709" i="1"/>
  <c r="G584" i="1"/>
  <c r="G1650" i="1"/>
  <c r="G594" i="1"/>
  <c r="G1738" i="1"/>
  <c r="G1522" i="1"/>
  <c r="G430" i="1"/>
  <c r="G431" i="1"/>
  <c r="G432" i="1"/>
  <c r="G433" i="1"/>
  <c r="G381" i="1"/>
  <c r="G1627" i="1"/>
  <c r="G1521" i="1"/>
  <c r="G1727" i="1"/>
  <c r="G11" i="1"/>
  <c r="G1180" i="1"/>
  <c r="G591" i="1"/>
  <c r="G592" i="1"/>
  <c r="G821" i="1"/>
  <c r="G577" i="1"/>
  <c r="G1148" i="1"/>
  <c r="G2163" i="1"/>
  <c r="G436" i="1"/>
  <c r="G976" i="1"/>
  <c r="G2325" i="1"/>
  <c r="G2307" i="1"/>
  <c r="G683" i="1"/>
  <c r="G1840" i="1"/>
  <c r="G1841" i="1"/>
  <c r="G1113" i="1"/>
  <c r="G609" i="1"/>
  <c r="G1804" i="1"/>
  <c r="G1455" i="1"/>
  <c r="G450" i="1"/>
  <c r="G451" i="1"/>
  <c r="G685" i="1"/>
  <c r="G687" i="1"/>
  <c r="G2019" i="1"/>
  <c r="G798" i="1"/>
  <c r="G135" i="1"/>
  <c r="G249" i="1"/>
  <c r="G1502" i="1"/>
  <c r="G705" i="1"/>
  <c r="G250" i="1"/>
  <c r="G1800" i="1"/>
  <c r="G855" i="1"/>
  <c r="G856" i="1"/>
  <c r="G629" i="1"/>
  <c r="G671" i="1"/>
  <c r="G676" i="1"/>
  <c r="G677" i="1"/>
  <c r="G630" i="1"/>
  <c r="G672" i="1"/>
  <c r="G673" i="1"/>
  <c r="G1551" i="1"/>
  <c r="G818" i="1"/>
  <c r="G2000" i="1"/>
  <c r="G2212" i="1"/>
  <c r="G2211" i="1"/>
  <c r="G1536" i="1"/>
  <c r="G1324" i="1"/>
  <c r="G695" i="1"/>
  <c r="G696" i="1"/>
  <c r="G700" i="1"/>
  <c r="G1855" i="1"/>
  <c r="G697" i="1"/>
  <c r="G698" i="1"/>
  <c r="G699" i="1"/>
  <c r="G1315" i="1"/>
  <c r="G1316" i="1"/>
  <c r="G1317" i="1"/>
  <c r="G1318" i="1"/>
  <c r="G1319" i="1"/>
  <c r="G1320" i="1"/>
  <c r="G1321" i="1"/>
  <c r="G1322" i="1"/>
  <c r="G1816" i="1"/>
  <c r="G1276" i="1"/>
  <c r="G608" i="1"/>
  <c r="G2261" i="1"/>
  <c r="G1015" i="1"/>
  <c r="G663" i="1"/>
  <c r="G665" i="1"/>
  <c r="G666" i="1"/>
  <c r="G667" i="1"/>
  <c r="G668" i="1"/>
  <c r="G648" i="1"/>
  <c r="G650" i="1"/>
  <c r="G652" i="1"/>
  <c r="G645" i="1"/>
  <c r="G643" i="1"/>
  <c r="G634" i="1"/>
  <c r="G638" i="1"/>
  <c r="G635" i="1"/>
  <c r="G640" i="1"/>
  <c r="G639" i="1"/>
  <c r="G632" i="1"/>
  <c r="G636" i="1"/>
  <c r="G655" i="1"/>
  <c r="G656" i="1"/>
  <c r="G657" i="1"/>
  <c r="G658" i="1"/>
  <c r="G637" i="1"/>
  <c r="G642" i="1"/>
  <c r="G646" i="1"/>
  <c r="G631" i="1"/>
  <c r="G647" i="1"/>
  <c r="G649" i="1"/>
  <c r="G651" i="1"/>
  <c r="G653" i="1"/>
  <c r="G2263" i="1"/>
  <c r="G654" i="1"/>
  <c r="G1552" i="1"/>
  <c r="G680" i="1"/>
  <c r="G1008" i="1"/>
  <c r="G887" i="1"/>
  <c r="G1865" i="1"/>
  <c r="G675" i="1"/>
  <c r="G1203" i="1"/>
  <c r="G688" i="1"/>
  <c r="G686" i="1"/>
  <c r="G1174" i="1"/>
  <c r="G2218" i="1"/>
  <c r="G633" i="1"/>
  <c r="G860" i="1"/>
  <c r="G1781" i="1"/>
  <c r="G449" i="1"/>
  <c r="G1780" i="1"/>
  <c r="G1775" i="1"/>
  <c r="G213" i="1"/>
  <c r="G611" i="1"/>
  <c r="G1960" i="1"/>
  <c r="G1159" i="1"/>
  <c r="G704" i="1"/>
  <c r="G2252" i="1"/>
  <c r="G2253" i="1"/>
  <c r="G674" i="1"/>
  <c r="G2101" i="1"/>
  <c r="G242" i="1"/>
  <c r="G1866" i="1"/>
  <c r="G706" i="1"/>
  <c r="G1300" i="1"/>
  <c r="G701" i="1"/>
  <c r="G1007" i="1"/>
  <c r="G719" i="1"/>
  <c r="G728" i="1"/>
  <c r="G742" i="1"/>
  <c r="G744" i="1"/>
  <c r="G745" i="1"/>
  <c r="G746" i="1"/>
  <c r="G747" i="1"/>
  <c r="G749" i="1"/>
  <c r="G738" i="1"/>
  <c r="G739" i="1"/>
  <c r="G1492" i="1"/>
  <c r="G784" i="1"/>
  <c r="G785" i="1"/>
  <c r="G737" i="1"/>
  <c r="G740" i="1"/>
  <c r="G741" i="1"/>
  <c r="G301" i="1"/>
  <c r="G2108" i="1"/>
  <c r="G786" i="1"/>
  <c r="G736" i="1"/>
  <c r="G521" i="1"/>
  <c r="G756" i="1"/>
  <c r="G363" i="1"/>
  <c r="G364" i="1"/>
  <c r="G787" i="1"/>
  <c r="G748" i="1"/>
  <c r="G788" i="1"/>
  <c r="G743" i="1"/>
  <c r="G522" i="1"/>
  <c r="G753" i="1"/>
  <c r="G754" i="1"/>
  <c r="G752" i="1"/>
  <c r="G369" i="1"/>
  <c r="G330" i="1"/>
  <c r="G750" i="1"/>
  <c r="G751" i="1"/>
  <c r="G365" i="1"/>
  <c r="G722" i="1"/>
  <c r="G723" i="1"/>
  <c r="G935" i="1"/>
  <c r="G545" i="1"/>
  <c r="G156" i="1"/>
  <c r="G720" i="1"/>
  <c r="G300" i="1"/>
  <c r="G845" i="1"/>
  <c r="G587" i="1"/>
  <c r="G2141" i="1"/>
  <c r="G2379" i="1"/>
  <c r="G2380" i="1"/>
  <c r="G120" i="1"/>
  <c r="G80" i="1"/>
  <c r="G1283" i="1"/>
  <c r="G931" i="1"/>
  <c r="G730" i="1"/>
  <c r="G1535" i="1"/>
  <c r="G762" i="1"/>
  <c r="G782" i="1"/>
  <c r="G4" i="1"/>
  <c r="G1688" i="1"/>
  <c r="G729" i="1"/>
  <c r="G1296" i="1"/>
  <c r="G1297" i="1"/>
  <c r="G1201" i="1"/>
  <c r="G759" i="1"/>
  <c r="G761" i="1"/>
  <c r="G760" i="1"/>
  <c r="G679" i="1"/>
  <c r="G1384" i="1"/>
  <c r="G721" i="1"/>
  <c r="G763" i="1"/>
  <c r="G1751" i="1"/>
  <c r="G1400" i="1"/>
  <c r="G302" i="1"/>
  <c r="G613" i="1"/>
  <c r="G769" i="1"/>
  <c r="G773" i="1"/>
  <c r="G811" i="1"/>
  <c r="G776" i="1"/>
  <c r="G777" i="1"/>
  <c r="G774" i="1"/>
  <c r="G764" i="1"/>
  <c r="G1190" i="1"/>
  <c r="G1191" i="1"/>
  <c r="G778" i="1"/>
  <c r="G783" i="1"/>
  <c r="G2318" i="1"/>
  <c r="G1340" i="1"/>
  <c r="G308" i="1"/>
  <c r="G306" i="1"/>
  <c r="G1102" i="1"/>
  <c r="G307" i="1"/>
  <c r="G1367" i="1"/>
  <c r="G854" i="1"/>
  <c r="G1242" i="1"/>
  <c r="G576" i="1"/>
  <c r="G899" i="1"/>
  <c r="G1243" i="1"/>
  <c r="G1774" i="1"/>
  <c r="G943" i="1"/>
  <c r="G366" i="1"/>
  <c r="G1401" i="1"/>
  <c r="G900" i="1"/>
  <c r="G367" i="1"/>
  <c r="G1326" i="1"/>
  <c r="G231" i="1"/>
  <c r="G1368" i="1"/>
  <c r="G1244" i="1"/>
  <c r="G1926" i="1"/>
  <c r="G1927" i="1"/>
  <c r="G857" i="1"/>
  <c r="G858" i="1"/>
  <c r="G616" i="1"/>
  <c r="G915" i="1"/>
  <c r="G1257" i="1"/>
  <c r="G2161" i="1"/>
  <c r="G1325" i="1"/>
  <c r="G1760" i="1"/>
  <c r="G66" i="1"/>
  <c r="G1491" i="1"/>
  <c r="G859" i="1"/>
  <c r="G852" i="1"/>
  <c r="G2278" i="1"/>
  <c r="G853" i="1"/>
  <c r="G1270" i="1"/>
  <c r="G1477" i="1"/>
  <c r="G1903" i="1"/>
  <c r="G622" i="1"/>
  <c r="G944" i="1"/>
  <c r="G827" i="1"/>
  <c r="G825" i="1"/>
  <c r="G828" i="1"/>
  <c r="G826" i="1"/>
  <c r="G614" i="1"/>
  <c r="G797" i="1"/>
  <c r="G615" i="1"/>
  <c r="G796" i="1"/>
  <c r="G617" i="1"/>
  <c r="G832" i="1"/>
  <c r="G620" i="1"/>
  <c r="G621" i="1"/>
  <c r="G193" i="1"/>
  <c r="G158" i="1"/>
  <c r="G1564" i="1"/>
  <c r="G1768" i="1"/>
  <c r="G1803" i="1"/>
  <c r="G383" i="1"/>
  <c r="G384" i="1"/>
  <c r="G771" i="1"/>
  <c r="G865" i="1"/>
  <c r="G874" i="1"/>
  <c r="G1527" i="1"/>
  <c r="G834" i="1"/>
  <c r="G836" i="1"/>
  <c r="G814" i="1"/>
  <c r="G74" i="1"/>
  <c r="G799" i="1"/>
  <c r="G806" i="1"/>
  <c r="G1350" i="1"/>
  <c r="G2017" i="1"/>
  <c r="G815" i="1"/>
  <c r="G816" i="1"/>
  <c r="G830" i="1"/>
  <c r="G73" i="1"/>
  <c r="G802" i="1"/>
  <c r="G239" i="1"/>
  <c r="G240" i="1"/>
  <c r="G241" i="1"/>
  <c r="G1264" i="1"/>
  <c r="G1345" i="1"/>
  <c r="G1346" i="1"/>
  <c r="G1347" i="1"/>
  <c r="G623" i="1"/>
  <c r="G817" i="1"/>
  <c r="G829" i="1"/>
  <c r="G831" i="1"/>
  <c r="G839" i="1"/>
  <c r="G770" i="1"/>
  <c r="G1168" i="1"/>
  <c r="G844" i="1"/>
  <c r="G884" i="1"/>
  <c r="G2040" i="1"/>
  <c r="G833" i="1"/>
  <c r="G2232" i="1"/>
  <c r="G1948" i="1"/>
  <c r="G2128" i="1"/>
  <c r="G872" i="1"/>
  <c r="G1938" i="1"/>
  <c r="G875" i="1"/>
  <c r="G804" i="1"/>
  <c r="G1440" i="1"/>
  <c r="G1842" i="1"/>
  <c r="G979" i="1"/>
  <c r="G1284" i="1"/>
  <c r="G866" i="1"/>
  <c r="G867" i="1"/>
  <c r="G851" i="1"/>
  <c r="G850" i="1"/>
  <c r="G1078" i="1"/>
  <c r="G953" i="1"/>
  <c r="G932" i="1"/>
  <c r="G929" i="1"/>
  <c r="G922" i="1"/>
  <c r="G923" i="1"/>
  <c r="G924" i="1"/>
  <c r="G925" i="1"/>
  <c r="G1036" i="1"/>
  <c r="G946" i="1"/>
  <c r="G921" i="1"/>
  <c r="G930" i="1"/>
  <c r="G1904" i="1"/>
  <c r="G892" i="1"/>
  <c r="G901" i="1"/>
  <c r="G902" i="1"/>
  <c r="G140" i="1"/>
  <c r="G1037" i="1"/>
  <c r="G1038" i="1"/>
  <c r="G1978" i="1"/>
  <c r="G2284" i="1"/>
  <c r="G1764" i="1"/>
  <c r="G904" i="1"/>
  <c r="G812" i="1"/>
  <c r="G1979" i="1"/>
  <c r="G813" i="1"/>
  <c r="G1890" i="1"/>
  <c r="G933" i="1"/>
  <c r="G920" i="1"/>
  <c r="G941" i="1"/>
  <c r="G1836" i="1"/>
  <c r="G905" i="1"/>
  <c r="G907" i="1"/>
  <c r="G956" i="1"/>
  <c r="G958" i="1"/>
  <c r="G1973" i="1"/>
  <c r="G960" i="1"/>
  <c r="G906" i="1"/>
  <c r="G304" i="1"/>
  <c r="G1034" i="1"/>
  <c r="G800" i="1"/>
  <c r="G909" i="1"/>
  <c r="G891" i="1"/>
  <c r="G288" i="1"/>
  <c r="G2152" i="1"/>
  <c r="G1359" i="1"/>
  <c r="G1060" i="1"/>
  <c r="G34" i="1"/>
  <c r="G928" i="1"/>
  <c r="G1848" i="1"/>
  <c r="G376" i="1"/>
  <c r="G377" i="1"/>
  <c r="G378" i="1"/>
  <c r="G910" i="1"/>
  <c r="G2052" i="1"/>
  <c r="G1750" i="1"/>
  <c r="G963" i="1"/>
  <c r="G964" i="1"/>
  <c r="G955" i="1"/>
  <c r="G957" i="1"/>
  <c r="G959" i="1"/>
  <c r="G1452" i="1"/>
  <c r="G2053" i="1"/>
  <c r="G2054" i="1"/>
  <c r="G2363" i="1"/>
  <c r="G1086" i="1"/>
  <c r="G1045" i="1"/>
  <c r="G984" i="1"/>
  <c r="G2143" i="1"/>
  <c r="G913" i="1"/>
  <c r="G1112" i="1"/>
  <c r="G1560" i="1"/>
  <c r="G781" i="1"/>
  <c r="G1275" i="1"/>
  <c r="G919" i="1"/>
  <c r="G424" i="1"/>
  <c r="G79" i="1"/>
  <c r="G1955" i="1"/>
  <c r="G926" i="1"/>
  <c r="G35" i="1"/>
  <c r="G45" i="1"/>
  <c r="G1763" i="1"/>
  <c r="G888" i="1"/>
  <c r="G1292" i="1"/>
  <c r="G419" i="1"/>
  <c r="G2067" i="1"/>
  <c r="G990" i="1"/>
  <c r="G986" i="1"/>
  <c r="G989" i="1"/>
  <c r="G987" i="1"/>
  <c r="G985" i="1"/>
  <c r="G1749" i="1"/>
  <c r="G1748" i="1"/>
  <c r="G1009" i="1"/>
  <c r="G996" i="1"/>
  <c r="G982" i="1"/>
  <c r="G1931" i="1"/>
  <c r="G1323" i="1"/>
  <c r="G401" i="1"/>
  <c r="G388" i="1"/>
  <c r="G988" i="1"/>
  <c r="G387" i="1"/>
  <c r="G945" i="1"/>
  <c r="G1028" i="1"/>
  <c r="G1011" i="1"/>
  <c r="G2041" i="1"/>
  <c r="G644" i="1"/>
  <c r="G1313" i="1"/>
  <c r="G1003" i="1"/>
  <c r="G1130" i="1"/>
  <c r="G977" i="1"/>
  <c r="G1185" i="1"/>
  <c r="G966" i="1"/>
  <c r="G1351" i="1"/>
  <c r="G1456" i="1"/>
  <c r="G2297" i="1"/>
  <c r="G822" i="1"/>
  <c r="G1005" i="1"/>
  <c r="G1782" i="1"/>
  <c r="G1776" i="1"/>
  <c r="G6" i="1"/>
  <c r="G974" i="1"/>
  <c r="G1006" i="1"/>
  <c r="G998" i="1"/>
  <c r="G1000" i="1"/>
  <c r="G997" i="1"/>
  <c r="G1001" i="1"/>
  <c r="G999" i="1"/>
  <c r="G1913" i="1"/>
  <c r="G1914" i="1"/>
  <c r="G1026" i="1"/>
  <c r="G78" i="1"/>
  <c r="G978" i="1"/>
  <c r="G981" i="1"/>
  <c r="G2099" i="1"/>
  <c r="G544" i="1"/>
  <c r="G1518" i="1"/>
  <c r="G1066" i="1"/>
  <c r="G1067" i="1"/>
  <c r="G132" i="1"/>
  <c r="G133" i="1"/>
  <c r="G1658" i="1"/>
  <c r="G1659" i="1"/>
  <c r="G1660" i="1"/>
  <c r="G1712" i="1"/>
  <c r="G1083" i="1"/>
  <c r="G1041" i="1"/>
  <c r="G1052" i="1"/>
  <c r="G681" i="1"/>
  <c r="G846" i="1"/>
  <c r="G847" i="1"/>
  <c r="G848" i="1"/>
  <c r="G1235" i="1"/>
  <c r="G1096" i="1"/>
  <c r="G1068" i="1"/>
  <c r="G1069" i="1"/>
  <c r="G1070" i="1"/>
  <c r="G1071" i="1"/>
  <c r="G1072" i="1"/>
  <c r="G1073" i="1"/>
  <c r="G1074" i="1"/>
  <c r="G1075" i="1"/>
  <c r="G1076" i="1"/>
  <c r="G1079" i="1"/>
  <c r="G1080" i="1"/>
  <c r="G1081" i="1"/>
  <c r="G1087" i="1"/>
  <c r="G1090" i="1"/>
  <c r="G1089" i="1"/>
  <c r="G1088" i="1"/>
  <c r="G1091" i="1"/>
  <c r="G1447" i="1"/>
  <c r="G1047" i="1"/>
  <c r="G1050" i="1"/>
  <c r="G1048" i="1"/>
  <c r="G1049" i="1"/>
  <c r="G1056" i="1"/>
  <c r="G1051" i="1"/>
  <c r="G1054" i="1"/>
  <c r="G1055" i="1"/>
  <c r="G1042" i="1"/>
  <c r="G583" i="1"/>
  <c r="G1053" i="1"/>
  <c r="G42" i="1"/>
  <c r="G1097" i="1"/>
  <c r="G2124" i="1"/>
  <c r="G539" i="1"/>
  <c r="G765" i="1"/>
  <c r="G2109" i="1"/>
  <c r="G540" i="1"/>
  <c r="G2295" i="1"/>
  <c r="G1844" i="1"/>
  <c r="G1805" i="1"/>
  <c r="G1600" i="1"/>
  <c r="G1599" i="1"/>
  <c r="G1911" i="1"/>
  <c r="G1909" i="1"/>
  <c r="G1104" i="1"/>
  <c r="G1900" i="1"/>
  <c r="G1105" i="1"/>
  <c r="G1651" i="1"/>
  <c r="G1902" i="1"/>
  <c r="G1295" i="1"/>
  <c r="G1103" i="1"/>
  <c r="G1867" i="1"/>
  <c r="G1106" i="1"/>
  <c r="G1980" i="1"/>
  <c r="G1501" i="1"/>
  <c r="G580" i="1"/>
  <c r="G581" i="1"/>
  <c r="G1032" i="1"/>
  <c r="G8" i="1"/>
  <c r="G708" i="1"/>
  <c r="G160" i="1"/>
  <c r="G766" i="1"/>
  <c r="G2334" i="1"/>
  <c r="G725" i="1"/>
  <c r="G954" i="1"/>
  <c r="G445" i="1"/>
  <c r="G1298" i="1"/>
  <c r="G1027" i="1"/>
  <c r="G533" i="1"/>
  <c r="G1109" i="1"/>
  <c r="G1110" i="1"/>
  <c r="G2270" i="1"/>
  <c r="G398" i="1"/>
  <c r="G399" i="1"/>
  <c r="G402" i="1"/>
  <c r="G1684" i="1"/>
  <c r="G1986" i="1"/>
  <c r="G2112" i="1"/>
  <c r="G1114" i="1"/>
  <c r="G1136" i="1"/>
  <c r="G1137" i="1"/>
  <c r="G1286" i="1"/>
  <c r="G1189" i="1"/>
  <c r="G1149" i="1"/>
  <c r="G372" i="1"/>
  <c r="G361" i="1"/>
  <c r="G1171" i="1"/>
  <c r="G1175" i="1"/>
  <c r="G1436" i="1"/>
  <c r="G1139" i="1"/>
  <c r="G1157" i="1"/>
  <c r="G1158" i="1"/>
  <c r="G1153" i="1"/>
  <c r="G1140" i="1"/>
  <c r="G67" i="1"/>
  <c r="G1144" i="1"/>
  <c r="G755" i="1"/>
  <c r="G368" i="1"/>
  <c r="G1150" i="1"/>
  <c r="G1146" i="1"/>
  <c r="G1147" i="1"/>
  <c r="G1752" i="1"/>
  <c r="G807" i="1"/>
  <c r="G1163" i="1"/>
  <c r="G1164" i="1"/>
  <c r="G1039" i="1"/>
  <c r="G2195" i="1"/>
  <c r="G2194" i="1"/>
  <c r="G1365" i="1"/>
  <c r="G2227" i="1"/>
  <c r="G1141" i="1"/>
  <c r="G1431" i="1"/>
  <c r="G837" i="1"/>
  <c r="G1166" i="1"/>
  <c r="G1165" i="1"/>
  <c r="G1169" i="1"/>
  <c r="G883" i="1"/>
  <c r="G1543" i="1"/>
  <c r="G1715" i="1"/>
  <c r="G1170" i="1"/>
  <c r="G1138" i="1"/>
  <c r="G1111" i="1"/>
  <c r="G1731" i="1"/>
  <c r="G1732" i="1"/>
  <c r="G1178" i="1"/>
  <c r="G726" i="1"/>
  <c r="G1176" i="1"/>
  <c r="G1177" i="1"/>
  <c r="G1981" i="1"/>
  <c r="G1785" i="1"/>
  <c r="G840" i="1"/>
  <c r="G1570" i="1"/>
  <c r="G1172" i="1"/>
  <c r="G1470" i="1"/>
  <c r="G1831" i="1"/>
  <c r="G1832" i="1"/>
  <c r="G1833" i="1"/>
  <c r="G1834" i="1"/>
  <c r="G1835" i="1"/>
  <c r="G1247" i="1"/>
  <c r="G1255" i="1"/>
  <c r="G2150" i="1"/>
  <c r="G1713" i="1"/>
  <c r="G1248" i="1"/>
  <c r="G1267" i="1"/>
  <c r="G1224" i="1"/>
  <c r="G77" i="1"/>
  <c r="G1249" i="1"/>
  <c r="G1013" i="1"/>
  <c r="G21" i="1"/>
  <c r="G1519" i="1"/>
  <c r="G190" i="1"/>
  <c r="G1250" i="1"/>
  <c r="G1226" i="1"/>
  <c r="G20" i="1"/>
  <c r="G1246" i="1"/>
  <c r="G1245" i="1"/>
  <c r="G1500" i="1"/>
  <c r="G1221" i="1"/>
  <c r="G19" i="1"/>
  <c r="G1513" i="1"/>
  <c r="G1227" i="1"/>
  <c r="G2045" i="1"/>
  <c r="G22" i="1"/>
  <c r="G1512" i="1"/>
  <c r="G1225" i="1"/>
  <c r="G2230" i="1"/>
  <c r="G2151" i="1"/>
  <c r="G2231" i="1"/>
  <c r="G1278" i="1"/>
  <c r="G17" i="1"/>
  <c r="G1205" i="1"/>
  <c r="G1202" i="1"/>
  <c r="G1204" i="1"/>
  <c r="G220" i="1"/>
  <c r="G235" i="1"/>
  <c r="G1486" i="1"/>
  <c r="G2224" i="1"/>
  <c r="G1759" i="1"/>
  <c r="G13" i="1"/>
  <c r="G1181" i="1"/>
  <c r="G1182" i="1"/>
  <c r="G1196" i="1"/>
  <c r="G1561" i="1"/>
  <c r="G541" i="1"/>
  <c r="G1192" i="1"/>
  <c r="G2106" i="1"/>
  <c r="G1812" i="1"/>
  <c r="G1228" i="1"/>
  <c r="G1229" i="1"/>
  <c r="G918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2006" i="1"/>
  <c r="G2007" i="1"/>
  <c r="G2008" i="1"/>
  <c r="G1265" i="1"/>
  <c r="G1231" i="1"/>
  <c r="G1266" i="1"/>
  <c r="G442" i="1"/>
  <c r="G803" i="1"/>
  <c r="G1524" i="1"/>
  <c r="G1525" i="1"/>
  <c r="G1526" i="1"/>
  <c r="G1193" i="1"/>
  <c r="G1198" i="1"/>
  <c r="G44" i="1"/>
  <c r="G1269" i="1"/>
  <c r="G1268" i="1"/>
  <c r="G664" i="1"/>
  <c r="G975" i="1"/>
  <c r="G669" i="1"/>
  <c r="G670" i="1"/>
  <c r="G597" i="1"/>
  <c r="G758" i="1"/>
  <c r="G1271" i="1"/>
  <c r="G1272" i="1"/>
  <c r="G1273" i="1"/>
  <c r="G1274" i="1"/>
  <c r="G1206" i="1"/>
  <c r="G1017" i="1"/>
  <c r="G1018" i="1"/>
  <c r="G1016" i="1"/>
  <c r="G1233" i="1"/>
  <c r="G1234" i="1"/>
  <c r="G2316" i="1"/>
  <c r="G1385" i="1"/>
  <c r="G1387" i="1"/>
  <c r="G1386" i="1"/>
  <c r="G1425" i="1"/>
  <c r="G1188" i="1"/>
  <c r="G1186" i="1"/>
  <c r="G1381" i="1"/>
  <c r="G1690" i="1"/>
  <c r="G1427" i="1"/>
  <c r="G1692" i="1"/>
  <c r="G1700" i="1"/>
  <c r="G1023" i="1"/>
  <c r="G1179" i="1"/>
  <c r="G1482" i="1"/>
  <c r="G1424" i="1"/>
  <c r="G1389" i="1"/>
  <c r="G1390" i="1"/>
  <c r="G1693" i="1"/>
  <c r="G1187" i="1"/>
  <c r="G1391" i="1"/>
  <c r="G1694" i="1"/>
  <c r="G1696" i="1"/>
  <c r="G1699" i="1"/>
  <c r="G1563" i="1"/>
  <c r="G1279" i="1"/>
  <c r="G1280" i="1"/>
  <c r="G143" i="1"/>
  <c r="G1222" i="1"/>
  <c r="G142" i="1"/>
  <c r="G127" i="1"/>
  <c r="G1828" i="1"/>
  <c r="G1303" i="1"/>
  <c r="G1305" i="1"/>
  <c r="G1426" i="1"/>
  <c r="G1306" i="1"/>
  <c r="G1625" i="1"/>
  <c r="G1310" i="1"/>
  <c r="G1309" i="1"/>
  <c r="G1307" i="1"/>
  <c r="G1308" i="1"/>
  <c r="G1416" i="1"/>
  <c r="G1299" i="1"/>
  <c r="G2335" i="1"/>
  <c r="G2336" i="1"/>
  <c r="G1046" i="1"/>
  <c r="G1565" i="1"/>
  <c r="G230" i="1"/>
  <c r="G1567" i="1"/>
  <c r="G1197" i="1"/>
  <c r="G1337" i="1"/>
  <c r="G1341" i="1"/>
  <c r="G16" i="1"/>
  <c r="G2373" i="1"/>
  <c r="G1095" i="1"/>
  <c r="G1349" i="1"/>
  <c r="G1380" i="1"/>
  <c r="G543" i="1"/>
  <c r="G1383" i="1"/>
  <c r="G710" i="1"/>
  <c r="G711" i="1"/>
  <c r="G712" i="1"/>
  <c r="G1160" i="1"/>
  <c r="G1328" i="1"/>
  <c r="G1959" i="1"/>
  <c r="G951" i="1"/>
  <c r="G1329" i="1"/>
  <c r="G1330" i="1"/>
  <c r="G1331" i="1"/>
  <c r="G1332" i="1"/>
  <c r="G1333" i="1"/>
  <c r="G1334" i="1"/>
  <c r="G1463" i="1"/>
  <c r="G1342" i="1"/>
  <c r="G1343" i="1"/>
  <c r="G1336" i="1"/>
  <c r="G889" i="1"/>
  <c r="G229" i="1"/>
  <c r="G1360" i="1"/>
  <c r="G911" i="1"/>
  <c r="G1339" i="1"/>
  <c r="G1287" i="1"/>
  <c r="G1826" i="1"/>
  <c r="G1698" i="1"/>
  <c r="G1910" i="1"/>
  <c r="G1912" i="1"/>
  <c r="G1353" i="1"/>
  <c r="G1355" i="1"/>
  <c r="G1354" i="1"/>
  <c r="G1357" i="1"/>
  <c r="G1356" i="1"/>
  <c r="G1358" i="1"/>
  <c r="G2332" i="1"/>
  <c r="G227" i="1"/>
  <c r="G1012" i="1"/>
  <c r="G68" i="1"/>
  <c r="G9" i="1"/>
  <c r="G2110" i="1"/>
  <c r="G1417" i="1"/>
  <c r="G628" i="1"/>
  <c r="G1033" i="1"/>
  <c r="G1388" i="1"/>
  <c r="G1129" i="1"/>
  <c r="G1118" i="1"/>
  <c r="G1117" i="1"/>
  <c r="G1936" i="1"/>
  <c r="G1119" i="1"/>
  <c r="G1127" i="1"/>
  <c r="G1128" i="1"/>
  <c r="G1120" i="1"/>
  <c r="G1121" i="1"/>
  <c r="G1122" i="1"/>
  <c r="G1123" i="1"/>
  <c r="G1124" i="1"/>
  <c r="G1125" i="1"/>
  <c r="G1126" i="1"/>
  <c r="G1116" i="1"/>
  <c r="G139" i="1"/>
  <c r="G1314" i="1"/>
  <c r="G1290" i="1"/>
  <c r="G1472" i="1"/>
  <c r="G589" i="1"/>
  <c r="G1382" i="1"/>
  <c r="G1374" i="1"/>
  <c r="G1361" i="1"/>
  <c r="G1378" i="1"/>
  <c r="G2246" i="1"/>
  <c r="G1375" i="1"/>
  <c r="G641" i="1"/>
  <c r="G1024" i="1"/>
  <c r="G43" i="1"/>
  <c r="G1649" i="1"/>
  <c r="G1415" i="1"/>
  <c r="G1413" i="1"/>
  <c r="G1414" i="1"/>
  <c r="G1377" i="1"/>
  <c r="G973" i="1"/>
  <c r="G624" i="1"/>
  <c r="G1370" i="1"/>
  <c r="G1364" i="1"/>
  <c r="G1430" i="1"/>
  <c r="G1967" i="1"/>
  <c r="G1393" i="1"/>
  <c r="G1968" i="1"/>
  <c r="G1966" i="1"/>
  <c r="G1394" i="1"/>
  <c r="G1395" i="1"/>
  <c r="G1396" i="1"/>
  <c r="G1392" i="1"/>
  <c r="G1282" i="1"/>
  <c r="G1373" i="1"/>
  <c r="G1371" i="1"/>
  <c r="G137" i="1"/>
  <c r="G1372" i="1"/>
  <c r="G1418" i="1"/>
  <c r="G1419" i="1"/>
  <c r="G1568" i="1"/>
  <c r="G82" i="1"/>
  <c r="G155" i="1"/>
  <c r="G1420" i="1"/>
  <c r="G38" i="1"/>
  <c r="G81" i="1"/>
  <c r="G76" i="1"/>
  <c r="G1421" i="1"/>
  <c r="G1429" i="1"/>
  <c r="G1428" i="1"/>
  <c r="G1422" i="1"/>
  <c r="G625" i="1"/>
  <c r="G1464" i="1"/>
  <c r="G1465" i="1"/>
  <c r="G1498" i="1"/>
  <c r="G1466" i="1"/>
  <c r="G1467" i="1"/>
  <c r="G1497" i="1"/>
  <c r="G1461" i="1"/>
  <c r="G1462" i="1"/>
  <c r="G1443" i="1"/>
  <c r="G1437" i="1"/>
  <c r="G2105" i="1"/>
  <c r="G2208" i="1"/>
  <c r="G1468" i="1"/>
  <c r="G1445" i="1"/>
  <c r="G1473" i="1"/>
  <c r="G1474" i="1"/>
  <c r="G1471" i="1"/>
  <c r="G1798" i="1"/>
  <c r="G410" i="1"/>
  <c r="G1453" i="1"/>
  <c r="G1457" i="1"/>
  <c r="G223" i="1"/>
  <c r="G1868" i="1"/>
  <c r="G2177" i="1"/>
  <c r="G1432" i="1"/>
  <c r="G768" i="1"/>
  <c r="G298" i="1"/>
  <c r="G885" i="1"/>
  <c r="G1469" i="1"/>
  <c r="G1460" i="1"/>
  <c r="G1758" i="1"/>
  <c r="G598" i="1"/>
  <c r="G1499" i="1"/>
  <c r="G1449" i="1"/>
  <c r="G485" i="1"/>
  <c r="G1256" i="1"/>
  <c r="G1399" i="1"/>
  <c r="G1509" i="1"/>
  <c r="G1098" i="1"/>
  <c r="G1506" i="1"/>
  <c r="G418" i="1"/>
  <c r="G1987" i="1"/>
  <c r="G1510" i="1"/>
  <c r="G1539" i="1"/>
  <c r="G1504" i="1"/>
  <c r="G2266" i="1"/>
  <c r="G415" i="1"/>
  <c r="G2145" i="1"/>
  <c r="G1145" i="1"/>
  <c r="G1575" i="1"/>
  <c r="G1668" i="1"/>
  <c r="G1665" i="1"/>
  <c r="G1572" i="1"/>
  <c r="G1573" i="1"/>
  <c r="G1571" i="1"/>
  <c r="G1963" i="1"/>
  <c r="G224" i="1"/>
  <c r="G1254" i="1"/>
  <c r="G2146" i="1"/>
  <c r="G1773" i="1"/>
  <c r="G2148" i="1"/>
  <c r="G1671" i="1"/>
  <c r="G1672" i="1"/>
  <c r="G952" i="1"/>
  <c r="G1664" i="1"/>
  <c r="G1608" i="1"/>
  <c r="G1609" i="1"/>
  <c r="G1610" i="1"/>
  <c r="G1630" i="1"/>
  <c r="G1612" i="1"/>
  <c r="G1631" i="1"/>
  <c r="G1260" i="1"/>
  <c r="G1618" i="1"/>
  <c r="G1632" i="1"/>
  <c r="G1761" i="1"/>
  <c r="G1252" i="1"/>
  <c r="G289" i="1"/>
  <c r="G595" i="1"/>
  <c r="G1624" i="1"/>
  <c r="G1767" i="1"/>
  <c r="G575" i="1"/>
  <c r="G1673" i="1"/>
  <c r="G1480" i="1"/>
  <c r="G1538" i="1"/>
  <c r="G1667" i="1"/>
  <c r="G1489" i="1"/>
  <c r="G290" i="1"/>
  <c r="G2193" i="1"/>
  <c r="G1574" i="1"/>
  <c r="G2280" i="1"/>
  <c r="G2276" i="1"/>
  <c r="G1674" i="1"/>
  <c r="G1520" i="1"/>
  <c r="G370" i="1"/>
  <c r="G1675" i="1"/>
  <c r="G1476" i="1"/>
  <c r="G2162" i="1"/>
  <c r="G1628" i="1"/>
  <c r="G2294" i="1"/>
  <c r="G2296" i="1"/>
  <c r="G1601" i="1"/>
  <c r="G1602" i="1"/>
  <c r="G2339" i="1"/>
  <c r="G1603" i="1"/>
  <c r="G1604" i="1"/>
  <c r="G1901" i="1"/>
  <c r="G1606" i="1"/>
  <c r="G1607" i="1"/>
  <c r="G1605" i="1"/>
  <c r="G1613" i="1"/>
  <c r="G1614" i="1"/>
  <c r="G1617" i="1"/>
  <c r="G1619" i="1"/>
  <c r="G1620" i="1"/>
  <c r="G1629" i="1"/>
  <c r="G1633" i="1"/>
  <c r="G1623" i="1"/>
  <c r="G1626" i="1"/>
  <c r="G294" i="1"/>
  <c r="G1843" i="1"/>
  <c r="G1801" i="1"/>
  <c r="G1530" i="1"/>
  <c r="G1531" i="1"/>
  <c r="G2012" i="1"/>
  <c r="G191" i="1"/>
  <c r="G1854" i="1"/>
  <c r="G1541" i="1"/>
  <c r="G1615" i="1"/>
  <c r="G1616" i="1"/>
  <c r="G1622" i="1"/>
  <c r="G1621" i="1"/>
  <c r="G1589" i="1"/>
  <c r="G1592" i="1"/>
  <c r="G1593" i="1"/>
  <c r="G1594" i="1"/>
  <c r="G1595" i="1"/>
  <c r="G1596" i="1"/>
  <c r="G1597" i="1"/>
  <c r="G2274" i="1"/>
  <c r="G1682" i="1"/>
  <c r="G898" i="1"/>
  <c r="G2107" i="1"/>
  <c r="G2217" i="1"/>
  <c r="G1557" i="1"/>
  <c r="G31" i="1"/>
  <c r="G1010" i="1"/>
  <c r="G2315" i="1"/>
  <c r="G873" i="1"/>
  <c r="G1634" i="1"/>
  <c r="G1635" i="1"/>
  <c r="G1681" i="1"/>
  <c r="G1611" i="1"/>
  <c r="G897" i="1"/>
  <c r="G1636" i="1"/>
  <c r="G1637" i="1"/>
  <c r="G1640" i="1"/>
  <c r="G1638" i="1"/>
  <c r="G1639" i="1"/>
  <c r="G1641" i="1"/>
  <c r="G1582" i="1"/>
  <c r="G1583" i="1"/>
  <c r="G1584" i="1"/>
  <c r="G1585" i="1"/>
  <c r="G1586" i="1"/>
  <c r="G1587" i="1"/>
  <c r="G2233" i="1"/>
  <c r="G1588" i="1"/>
  <c r="G2210" i="1"/>
  <c r="G1544" i="1"/>
  <c r="G2190" i="1"/>
  <c r="G1545" i="1"/>
  <c r="G1546" i="1"/>
  <c r="G1547" i="1"/>
  <c r="G2119" i="1"/>
  <c r="G145" i="1"/>
  <c r="G146" i="1"/>
  <c r="G147" i="1"/>
  <c r="G1701" i="1"/>
  <c r="G1663" i="1"/>
  <c r="G149" i="1"/>
  <c r="G1590" i="1"/>
  <c r="G1591" i="1"/>
  <c r="G1558" i="1"/>
  <c r="G1019" i="1"/>
  <c r="G1020" i="1"/>
  <c r="G1556" i="1"/>
  <c r="G1555" i="1"/>
  <c r="G912" i="1"/>
  <c r="G1679" i="1"/>
  <c r="G303" i="1"/>
  <c r="G1745" i="1"/>
  <c r="G1554" i="1"/>
  <c r="G601" i="1"/>
  <c r="G1686" i="1"/>
  <c r="G1021" i="1"/>
  <c r="G1847" i="1"/>
  <c r="G1680" i="1"/>
  <c r="G1656" i="1"/>
  <c r="G1666" i="1"/>
  <c r="G1817" i="1"/>
  <c r="G1669" i="1"/>
  <c r="G1670" i="1"/>
  <c r="G1648" i="1"/>
  <c r="G1441" i="1"/>
  <c r="G1645" i="1"/>
  <c r="G1647" i="1"/>
  <c r="G1646" i="1"/>
  <c r="G1687" i="1"/>
  <c r="G1950" i="1"/>
  <c r="G245" i="1"/>
  <c r="G1733" i="1"/>
  <c r="G1678" i="1"/>
  <c r="G1661" i="1"/>
  <c r="G1705" i="1"/>
  <c r="G1706" i="1"/>
  <c r="G1707" i="1"/>
  <c r="G1709" i="1"/>
  <c r="G1710" i="1"/>
  <c r="G1702" i="1"/>
  <c r="G1703" i="1"/>
  <c r="G1704" i="1"/>
  <c r="G1708" i="1"/>
  <c r="G1711" i="1"/>
  <c r="G1762" i="1"/>
  <c r="G893" i="1"/>
  <c r="G1493" i="1"/>
  <c r="G1434" i="1"/>
  <c r="G894" i="1"/>
  <c r="G371" i="1"/>
  <c r="G71" i="1"/>
  <c r="G849" i="1"/>
  <c r="G1507" i="1"/>
  <c r="G1719" i="1"/>
  <c r="G1714" i="1"/>
  <c r="G37" i="1"/>
  <c r="G1718" i="1"/>
  <c r="G1777" i="1"/>
  <c r="G1771" i="1"/>
  <c r="G1806" i="1"/>
  <c r="G373" i="1"/>
  <c r="G1786" i="1"/>
  <c r="G1778" i="1"/>
  <c r="G1783" i="1"/>
  <c r="G316" i="1"/>
  <c r="G318" i="1"/>
  <c r="G1807" i="1"/>
  <c r="G1808" i="1"/>
  <c r="G1809" i="1"/>
  <c r="G1294" i="1"/>
  <c r="G1291" i="1"/>
  <c r="G1939" i="1"/>
  <c r="G72" i="1"/>
  <c r="G1969" i="1"/>
  <c r="G1444" i="1"/>
  <c r="G1451" i="1"/>
  <c r="G1741" i="1"/>
  <c r="G1742" i="1"/>
  <c r="G1837" i="1"/>
  <c r="G1411" i="1"/>
  <c r="G1792" i="1"/>
  <c r="G707" i="1"/>
  <c r="G662" i="1"/>
  <c r="G1757" i="1"/>
  <c r="G2046" i="1"/>
  <c r="G1412" i="1"/>
  <c r="G868" i="1"/>
  <c r="G869" i="1"/>
  <c r="G2002" i="1"/>
  <c r="G870" i="1"/>
  <c r="G2004" i="1"/>
  <c r="G1954" i="1"/>
  <c r="G917" i="1"/>
  <c r="G626" i="1"/>
  <c r="G1446" i="1"/>
  <c r="G1115" i="1"/>
  <c r="G404" i="1"/>
  <c r="G405" i="1"/>
  <c r="G406" i="1"/>
  <c r="G1135" i="1"/>
  <c r="G2340" i="1"/>
  <c r="G602" i="1"/>
  <c r="G2248" i="1"/>
  <c r="G1772" i="1"/>
  <c r="G1540" i="1"/>
  <c r="G1311" i="1"/>
  <c r="G1734" i="1"/>
  <c r="G2005" i="1"/>
  <c r="G1736" i="1"/>
  <c r="G1802" i="1"/>
  <c r="G1895" i="1"/>
  <c r="G2236" i="1"/>
  <c r="G2237" i="1"/>
  <c r="G2238" i="1"/>
  <c r="G2239" i="1"/>
  <c r="G2240" i="1"/>
  <c r="G2241" i="1"/>
  <c r="G2242" i="1"/>
  <c r="G2243" i="1"/>
  <c r="G2244" i="1"/>
  <c r="G2245" i="1"/>
  <c r="G1724" i="1"/>
  <c r="G1725" i="1"/>
  <c r="G1726" i="1"/>
  <c r="G1723" i="1"/>
  <c r="G1770" i="1"/>
  <c r="G2131" i="1"/>
  <c r="G1818" i="1"/>
  <c r="G1923" i="1"/>
  <c r="G1924" i="1"/>
  <c r="G1085" i="1"/>
  <c r="G2042" i="1"/>
  <c r="G2043" i="1"/>
  <c r="G2031" i="1"/>
  <c r="G861" i="1"/>
  <c r="G1946" i="1"/>
  <c r="G2032" i="1"/>
  <c r="G2033" i="1"/>
  <c r="G2034" i="1"/>
  <c r="G1934" i="1"/>
  <c r="G1925" i="1"/>
  <c r="G1281" i="1"/>
  <c r="G1933" i="1"/>
  <c r="G1929" i="1"/>
  <c r="G550" i="1"/>
  <c r="G948" i="1"/>
  <c r="G1301" i="1"/>
  <c r="G1251" i="1"/>
  <c r="G1872" i="1"/>
  <c r="G1873" i="1"/>
  <c r="G2070" i="1"/>
  <c r="G184" i="1"/>
  <c r="G1537" i="1"/>
  <c r="G41" i="1"/>
  <c r="G2039" i="1"/>
  <c r="G2035" i="1"/>
  <c r="G69" i="1"/>
  <c r="G1935" i="1"/>
  <c r="G1131" i="1"/>
  <c r="G1132" i="1"/>
  <c r="G1133" i="1"/>
  <c r="G1134" i="1"/>
  <c r="G2059" i="1"/>
  <c r="G2049" i="1"/>
  <c r="G1058" i="1"/>
  <c r="G2048" i="1"/>
  <c r="G2057" i="1"/>
  <c r="G1889" i="1"/>
  <c r="G1891" i="1"/>
  <c r="G2058" i="1"/>
  <c r="G2050" i="1"/>
  <c r="G2010" i="1"/>
  <c r="G2051" i="1"/>
  <c r="G2055" i="1"/>
  <c r="G2056" i="1"/>
  <c r="G1892" i="1"/>
  <c r="G1151" i="1"/>
  <c r="G1533" i="1"/>
  <c r="G1652" i="1"/>
  <c r="G1962" i="1"/>
  <c r="G969" i="1"/>
  <c r="G2188" i="1"/>
  <c r="G1739" i="1"/>
  <c r="G1944" i="1"/>
  <c r="G1839" i="1"/>
  <c r="G1581" i="1"/>
  <c r="G1908" i="1"/>
  <c r="G2087" i="1"/>
  <c r="G1685" i="1"/>
  <c r="G1004" i="1"/>
  <c r="G1830" i="1"/>
  <c r="G2388" i="1"/>
  <c r="G1820" i="1"/>
  <c r="G1821" i="1"/>
  <c r="G1819" i="1"/>
  <c r="G1825" i="1"/>
  <c r="G2229" i="1"/>
  <c r="G1823" i="1"/>
  <c r="G1824" i="1"/>
  <c r="G1899" i="1"/>
  <c r="G1822" i="1"/>
  <c r="G691" i="1"/>
  <c r="G1957" i="1"/>
  <c r="G714" i="1"/>
  <c r="G1084" i="1"/>
  <c r="G1796" i="1"/>
  <c r="G1797" i="1"/>
  <c r="G965" i="1"/>
  <c r="G1920" i="1"/>
  <c r="G83" i="1"/>
  <c r="G1956" i="1"/>
  <c r="G1945" i="1"/>
  <c r="G138" i="1"/>
  <c r="G823" i="1"/>
  <c r="G32" i="1"/>
  <c r="G1898" i="1"/>
  <c r="G1941" i="1"/>
  <c r="G2185" i="1"/>
  <c r="G2060" i="1"/>
  <c r="G1722" i="1"/>
  <c r="G1766" i="1"/>
  <c r="G1905" i="1"/>
  <c r="G2262" i="1"/>
  <c r="G1862" i="1"/>
  <c r="G1856" i="1"/>
  <c r="G2257" i="1"/>
  <c r="G1857" i="1"/>
  <c r="G1858" i="1"/>
  <c r="G2003" i="1"/>
  <c r="G1859" i="1"/>
  <c r="G1827" i="1"/>
  <c r="G1860" i="1"/>
  <c r="G1861" i="1"/>
  <c r="G547" i="1"/>
  <c r="G1893" i="1"/>
  <c r="G908" i="1"/>
  <c r="G2133" i="1"/>
  <c r="G2062" i="1"/>
  <c r="G36" i="1"/>
  <c r="G1916" i="1"/>
  <c r="G1921" i="1"/>
  <c r="G236" i="1"/>
  <c r="G980" i="1"/>
  <c r="G1735" i="1"/>
  <c r="G1915" i="1"/>
  <c r="G1338" i="1"/>
  <c r="G1838" i="1"/>
  <c r="G995" i="1"/>
  <c r="G1907" i="1"/>
  <c r="G824" i="1"/>
  <c r="G1964" i="1"/>
  <c r="G731" i="1"/>
  <c r="G1930" i="1"/>
  <c r="G1769" i="1"/>
  <c r="G2144" i="1"/>
  <c r="G2091" i="1"/>
  <c r="G780" i="1"/>
  <c r="G1942" i="1"/>
  <c r="G2020" i="1"/>
  <c r="G1061" i="1"/>
  <c r="G2095" i="1"/>
  <c r="G1505" i="1"/>
  <c r="G1947" i="1"/>
  <c r="G1756" i="1"/>
  <c r="G2022" i="1"/>
  <c r="G1289" i="1"/>
  <c r="G1288" i="1"/>
  <c r="G1850" i="1"/>
  <c r="G129" i="1"/>
  <c r="G130" i="1"/>
  <c r="G1952" i="1"/>
  <c r="G1953" i="1"/>
  <c r="G2038" i="1"/>
  <c r="G1928" i="1"/>
  <c r="G2132" i="1"/>
  <c r="G2047" i="1"/>
  <c r="G2382" i="1"/>
  <c r="G627" i="1"/>
  <c r="G2142" i="1"/>
  <c r="G1199" i="1"/>
  <c r="G2273" i="1"/>
  <c r="G1994" i="1"/>
  <c r="G1995" i="1"/>
  <c r="G1993" i="1"/>
  <c r="G131" i="1"/>
  <c r="G1977" i="1"/>
  <c r="G1402" i="1"/>
  <c r="G1983" i="1"/>
  <c r="G1984" i="1"/>
  <c r="G1813" i="1"/>
  <c r="G1988" i="1"/>
  <c r="G12" i="1"/>
  <c r="G1454" i="1"/>
  <c r="G1998" i="1"/>
  <c r="G2134" i="1"/>
  <c r="G1845" i="1"/>
  <c r="G1996" i="1"/>
  <c r="G2135" i="1"/>
  <c r="G2136" i="1"/>
  <c r="G2021" i="1"/>
  <c r="G1062" i="1"/>
  <c r="G1997" i="1"/>
  <c r="G1753" i="1"/>
  <c r="G1263" i="1"/>
  <c r="G1717" i="1"/>
  <c r="G2085" i="1"/>
  <c r="G150" i="1"/>
  <c r="G437" i="1"/>
  <c r="G1677" i="1"/>
  <c r="G1754" i="1"/>
  <c r="G1992" i="1"/>
  <c r="G1167" i="1"/>
  <c r="G1958" i="1"/>
  <c r="G767" i="1"/>
  <c r="G548" i="1"/>
  <c r="G549" i="1"/>
  <c r="G1236" i="1"/>
  <c r="G2001" i="1"/>
  <c r="G1379" i="1"/>
  <c r="G610" i="1"/>
  <c r="G1852" i="1"/>
  <c r="G2167" i="1"/>
  <c r="G2166" i="1"/>
  <c r="G1475" i="1"/>
  <c r="G1999" i="1"/>
  <c r="G2027" i="1"/>
  <c r="G2025" i="1"/>
  <c r="G2026" i="1"/>
  <c r="G1971" i="1"/>
  <c r="G2326" i="1"/>
  <c r="G1099" i="1"/>
  <c r="G2024" i="1"/>
  <c r="G2028" i="1"/>
  <c r="G2037" i="1"/>
  <c r="G122" i="1"/>
  <c r="G1743" i="1"/>
  <c r="G123" i="1"/>
  <c r="G841" i="1"/>
  <c r="G2023" i="1"/>
  <c r="G2158" i="1"/>
  <c r="G992" i="1"/>
  <c r="G2061" i="1"/>
  <c r="G2065" i="1"/>
  <c r="G2064" i="1"/>
  <c r="G2182" i="1"/>
  <c r="G2014" i="1"/>
  <c r="G407" i="1"/>
  <c r="G2063" i="1"/>
  <c r="G532" i="1"/>
  <c r="G2071" i="1"/>
  <c r="G2072" i="1"/>
  <c r="G2073" i="1"/>
  <c r="G2074" i="1"/>
  <c r="G2075" i="1"/>
  <c r="G2069" i="1"/>
  <c r="G2076" i="1"/>
  <c r="G2077" i="1"/>
  <c r="G2078" i="1"/>
  <c r="G2079" i="1"/>
  <c r="G2080" i="1"/>
  <c r="G2081" i="1"/>
  <c r="G877" i="1"/>
  <c r="G2254" i="1"/>
  <c r="G862" i="1"/>
  <c r="G1092" i="1"/>
  <c r="G2275" i="1"/>
  <c r="G2015" i="1"/>
  <c r="G1057" i="1"/>
  <c r="G1951" i="1"/>
  <c r="G2090" i="1"/>
  <c r="G2088" i="1"/>
  <c r="G2089" i="1"/>
  <c r="G2304" i="1"/>
  <c r="G299" i="1"/>
  <c r="G2086" i="1"/>
  <c r="G2093" i="1"/>
  <c r="G801" i="1"/>
  <c r="G2092" i="1"/>
  <c r="G2094" i="1"/>
  <c r="G842" i="1"/>
  <c r="G2096" i="1"/>
  <c r="G2364" i="1"/>
  <c r="G880" i="1"/>
  <c r="G2184" i="1"/>
  <c r="G64" i="1"/>
  <c r="G2196" i="1"/>
  <c r="G2198" i="1"/>
  <c r="G2199" i="1"/>
  <c r="G2200" i="1"/>
  <c r="G2165" i="1"/>
  <c r="G2164" i="1"/>
  <c r="G1790" i="1"/>
  <c r="G2201" i="1"/>
  <c r="G526" i="1"/>
  <c r="G527" i="1"/>
  <c r="G2251" i="1"/>
  <c r="G2203" i="1"/>
  <c r="G293" i="1"/>
  <c r="G2066" i="1"/>
  <c r="G2157" i="1"/>
  <c r="G1253" i="1"/>
  <c r="G2204" i="1"/>
  <c r="G879" i="1"/>
  <c r="G881" i="1"/>
  <c r="G2153" i="1"/>
  <c r="G483" i="1"/>
  <c r="G1488" i="1"/>
  <c r="G1143" i="1"/>
  <c r="G2207" i="1"/>
  <c r="G1155" i="1"/>
  <c r="G1156" i="1"/>
  <c r="G1154" i="1"/>
  <c r="G878" i="1"/>
  <c r="G513" i="1"/>
  <c r="G2082" i="1"/>
  <c r="G2178" i="1"/>
  <c r="G1478" i="1"/>
  <c r="G882" i="1"/>
  <c r="G2113" i="1"/>
  <c r="G2114" i="1"/>
  <c r="G2186" i="1"/>
  <c r="G2129" i="1"/>
  <c r="G2328" i="1"/>
  <c r="G1972" i="1"/>
  <c r="G162" i="1"/>
  <c r="G1548" i="1"/>
  <c r="G2125" i="1"/>
  <c r="G2126" i="1"/>
  <c r="G2116" i="1"/>
  <c r="G152" i="1"/>
  <c r="G1975" i="1"/>
  <c r="G1976" i="1"/>
  <c r="G1965" i="1"/>
  <c r="G1970" i="1"/>
  <c r="G939" i="1"/>
  <c r="G605" i="1"/>
  <c r="G603" i="1"/>
  <c r="G604" i="1"/>
  <c r="G916" i="1"/>
  <c r="G33" i="1"/>
  <c r="G947" i="1"/>
  <c r="G993" i="1"/>
  <c r="G2103" i="1"/>
  <c r="G2206" i="1"/>
  <c r="G2102" i="1"/>
  <c r="G1961" i="1"/>
  <c r="G871" i="1"/>
  <c r="G1747" i="1"/>
  <c r="G843" i="1"/>
  <c r="G2117" i="1"/>
  <c r="G2118" i="1"/>
  <c r="G2115" i="1"/>
  <c r="G2138" i="1"/>
  <c r="G2170" i="1"/>
  <c r="G2228" i="1"/>
  <c r="G1200" i="1"/>
  <c r="G2176" i="1"/>
  <c r="G2175" i="1"/>
  <c r="G2104" i="1"/>
  <c r="G2181" i="1"/>
  <c r="G2180" i="1"/>
  <c r="G1562" i="1"/>
  <c r="G2183" i="1"/>
  <c r="G819" i="1"/>
  <c r="G1529" i="1"/>
  <c r="G2154" i="1"/>
  <c r="G703" i="1"/>
  <c r="G1974" i="1"/>
  <c r="G1348" i="1"/>
  <c r="G1528" i="1"/>
  <c r="G2259" i="1"/>
  <c r="G421" i="1"/>
  <c r="G2169" i="1"/>
  <c r="G757" i="1"/>
  <c r="G1897" i="1"/>
  <c r="G2130" i="1"/>
  <c r="G808" i="1"/>
  <c r="G3" i="1"/>
  <c r="G934" i="1"/>
  <c r="G434" i="1"/>
  <c r="G1657" i="1"/>
  <c r="G2179" i="1"/>
  <c r="G2127" i="1"/>
  <c r="G863" i="1"/>
  <c r="G1598" i="1"/>
  <c r="G2044" i="1"/>
  <c r="G1523" i="1"/>
  <c r="G1697" i="1"/>
  <c r="G2159" i="1"/>
  <c r="G1277" i="1"/>
  <c r="G1691" i="1"/>
  <c r="G2171" i="1"/>
  <c r="G2156" i="1"/>
  <c r="G1022" i="1"/>
  <c r="G1025" i="1"/>
  <c r="G1534" i="1"/>
  <c r="G2333" i="1"/>
  <c r="G2202" i="1"/>
  <c r="G2205" i="1"/>
  <c r="G2197" i="1"/>
  <c r="G1918" i="1"/>
  <c r="G1653" i="1"/>
  <c r="G237" i="1"/>
  <c r="G2191" i="1"/>
  <c r="G2192" i="1"/>
  <c r="G2147" i="1"/>
  <c r="G713" i="1"/>
  <c r="G2174" i="1"/>
  <c r="G1093" i="1"/>
  <c r="G1569" i="1"/>
  <c r="G1241" i="1"/>
  <c r="G286" i="1"/>
  <c r="G257" i="1"/>
  <c r="G214" i="1"/>
  <c r="G2221" i="1"/>
  <c r="G2220" i="1"/>
  <c r="G2215" i="1"/>
  <c r="G2214" i="1"/>
  <c r="G65" i="1"/>
  <c r="G2" i="1"/>
  <c r="G2213" i="1"/>
  <c r="G1448" i="1"/>
  <c r="G1044" i="1"/>
  <c r="G2222" i="1"/>
  <c r="G2225" i="1"/>
  <c r="G2223" i="1"/>
  <c r="G2226" i="1"/>
  <c r="G2209" i="1"/>
  <c r="G938" i="1"/>
  <c r="G1789" i="1"/>
  <c r="G1403" i="1"/>
  <c r="G1404" i="1"/>
  <c r="G1406" i="1"/>
  <c r="G244" i="1"/>
  <c r="G121" i="1"/>
  <c r="G2281" i="1"/>
  <c r="G790" i="1"/>
  <c r="G2265" i="1"/>
  <c r="G2068" i="1"/>
  <c r="G2249" i="1"/>
  <c r="G2250" i="1"/>
  <c r="G1869" i="1"/>
  <c r="G1811" i="1"/>
  <c r="G2255" i="1"/>
  <c r="G876" i="1"/>
  <c r="G1259" i="1"/>
  <c r="G2279" i="1"/>
  <c r="G222" i="1"/>
  <c r="G1553" i="1"/>
  <c r="G2234" i="1"/>
  <c r="G2256" i="1"/>
  <c r="G2264" i="1"/>
  <c r="G1542" i="1"/>
  <c r="G1683" i="1"/>
  <c r="G573" i="1"/>
  <c r="G1949" i="1"/>
  <c r="G151" i="1"/>
  <c r="G551" i="1"/>
  <c r="G2235" i="1"/>
  <c r="G2267" i="1"/>
  <c r="G1423" i="1"/>
  <c r="G791" i="1"/>
  <c r="G1059" i="1"/>
  <c r="G2268" i="1"/>
  <c r="G2269" i="1"/>
  <c r="G775" i="1"/>
  <c r="G2247" i="1"/>
  <c r="G724" i="1"/>
  <c r="G157" i="1"/>
  <c r="G2277" i="1"/>
  <c r="G1740" i="1"/>
  <c r="G1716" i="1"/>
  <c r="G779" i="1"/>
  <c r="G1810" i="1"/>
  <c r="G2322" i="1"/>
  <c r="G2327" i="1"/>
  <c r="G2329" i="1"/>
  <c r="G2312" i="1"/>
  <c r="G2313" i="1"/>
  <c r="G2309" i="1"/>
  <c r="G2306" i="1"/>
  <c r="G2308" i="1"/>
  <c r="G2305" i="1"/>
  <c r="G2310" i="1"/>
  <c r="G2282" i="1"/>
  <c r="G2290" i="1"/>
  <c r="G2287" i="1"/>
  <c r="G2285" i="1"/>
  <c r="G2289" i="1"/>
  <c r="G2293" i="1"/>
  <c r="G2288" i="1"/>
  <c r="G2291" i="1"/>
  <c r="G2283" i="1"/>
  <c r="G2286" i="1"/>
  <c r="G2292" i="1"/>
  <c r="G1989" i="1"/>
  <c r="G1302" i="1"/>
  <c r="G659" i="1"/>
  <c r="G949" i="1"/>
  <c r="G2324" i="1"/>
  <c r="G2303" i="1"/>
  <c r="G2299" i="1"/>
  <c r="G2300" i="1"/>
  <c r="G2314" i="1"/>
  <c r="G2317" i="1"/>
  <c r="G2321" i="1"/>
  <c r="G936" i="1"/>
  <c r="G1566" i="1"/>
  <c r="G1853" i="1"/>
  <c r="G1849" i="1"/>
  <c r="G1107" i="1"/>
  <c r="G2216" i="1"/>
  <c r="G2311" i="1"/>
  <c r="G2323" i="1"/>
  <c r="G562" i="1"/>
  <c r="G2319" i="1"/>
  <c r="G1362" i="1"/>
  <c r="G2331" i="1"/>
  <c r="G2298" i="1"/>
  <c r="G2302" i="1"/>
  <c r="G2009" i="1"/>
  <c r="G7" i="1"/>
  <c r="G70" i="1"/>
  <c r="G2320" i="1"/>
  <c r="G1031" i="1"/>
  <c r="G1040" i="1"/>
  <c r="G2301" i="1"/>
  <c r="G374" i="1"/>
  <c r="G1784" i="1"/>
  <c r="G1495" i="1"/>
  <c r="G1261" i="1"/>
  <c r="G2337" i="1"/>
  <c r="G2338" i="1"/>
  <c r="G1729" i="1"/>
  <c r="G1730" i="1"/>
  <c r="G1230" i="1"/>
  <c r="G1990" i="1"/>
  <c r="G972" i="1"/>
  <c r="G2342" i="1"/>
  <c r="G971" i="1"/>
  <c r="G970" i="1"/>
  <c r="G2344" i="1"/>
  <c r="G2345" i="1"/>
  <c r="G2347" i="1"/>
  <c r="G2349" i="1"/>
  <c r="G2360" i="1"/>
  <c r="G1481" i="1"/>
  <c r="G187" i="1"/>
  <c r="G1906" i="1"/>
  <c r="G538" i="1"/>
  <c r="G2341" i="1"/>
  <c r="G2343" i="1"/>
  <c r="G2346" i="1"/>
  <c r="G2348" i="1"/>
  <c r="G2350" i="1"/>
  <c r="G2351" i="1"/>
  <c r="G2352" i="1"/>
  <c r="G2353" i="1"/>
  <c r="G2354" i="1"/>
  <c r="G2355" i="1"/>
  <c r="G2356" i="1"/>
  <c r="G2357" i="1"/>
  <c r="G2358" i="1"/>
  <c r="G2359" i="1"/>
  <c r="G311" i="1"/>
  <c r="G1433" i="1"/>
  <c r="G1922" i="1"/>
  <c r="G1982" i="1"/>
  <c r="G2384" i="1"/>
  <c r="G2385" i="1"/>
  <c r="G1398" i="1"/>
  <c r="G1397" i="1"/>
  <c r="G2386" i="1"/>
  <c r="G2383" i="1"/>
  <c r="G2387" i="1"/>
  <c r="G1152" i="1"/>
  <c r="G192" i="1"/>
  <c r="G1366" i="1"/>
  <c r="G180" i="1"/>
  <c r="G2100" i="1"/>
  <c r="G417" i="1"/>
  <c r="G967" i="1"/>
  <c r="F56" i="1"/>
  <c r="F107" i="1"/>
  <c r="F108" i="1"/>
  <c r="F109" i="1"/>
  <c r="F110" i="1"/>
  <c r="F111" i="1"/>
  <c r="F112" i="1"/>
  <c r="F113" i="1"/>
  <c r="F114" i="1"/>
  <c r="F115" i="1"/>
  <c r="F217" i="1"/>
  <c r="F117" i="1"/>
  <c r="F116" i="1"/>
  <c r="F512" i="1"/>
  <c r="F99" i="1"/>
  <c r="F1932" i="1"/>
  <c r="F119" i="1"/>
  <c r="F1065" i="1"/>
  <c r="F15" i="1"/>
  <c r="F232" i="1"/>
  <c r="F937" i="1"/>
  <c r="F2168" i="1"/>
  <c r="F14" i="1"/>
  <c r="F178" i="1"/>
  <c r="F400" i="1"/>
  <c r="F1516" i="1"/>
  <c r="F1484" i="1"/>
  <c r="F1514" i="1"/>
  <c r="F1517" i="1"/>
  <c r="F962" i="1"/>
  <c r="F57" i="1"/>
  <c r="F2173" i="1"/>
  <c r="F23" i="1"/>
  <c r="F914" i="1"/>
  <c r="F24" i="1"/>
  <c r="F25" i="1"/>
  <c r="F26" i="1"/>
  <c r="F27" i="1"/>
  <c r="F1787" i="1"/>
  <c r="F1232" i="1"/>
  <c r="F1788" i="1"/>
  <c r="F18" i="1"/>
  <c r="F29" i="1"/>
  <c r="F1438" i="1"/>
  <c r="F225" i="1"/>
  <c r="F30" i="1"/>
  <c r="F1791" i="1"/>
  <c r="F28" i="1"/>
  <c r="F1483" i="1"/>
  <c r="F1793" i="1"/>
  <c r="F1794" i="1"/>
  <c r="F1262" i="1"/>
  <c r="F210" i="1"/>
  <c r="F1676" i="1"/>
  <c r="F1511" i="1"/>
  <c r="F716" i="1"/>
  <c r="F219" i="1"/>
  <c r="F718" i="1"/>
  <c r="F2258" i="1"/>
  <c r="F1439" i="1"/>
  <c r="F205" i="1"/>
  <c r="F1223" i="1"/>
  <c r="F159" i="1"/>
  <c r="F49" i="1"/>
  <c r="F2149" i="1"/>
  <c r="F968" i="1"/>
  <c r="F890" i="1"/>
  <c r="F1063" i="1"/>
  <c r="F206" i="1"/>
  <c r="F246" i="1"/>
  <c r="F52" i="1"/>
  <c r="F558" i="1"/>
  <c r="F684" i="1"/>
  <c r="F136" i="1"/>
  <c r="F2036" i="1"/>
  <c r="F148" i="1"/>
  <c r="F805" i="1"/>
  <c r="F185" i="1"/>
  <c r="F390" i="1"/>
  <c r="F207" i="1"/>
  <c r="F128" i="1"/>
  <c r="F682" i="1"/>
  <c r="F195" i="1"/>
  <c r="F735" i="1"/>
  <c r="F163" i="1"/>
  <c r="F168" i="1"/>
  <c r="F169" i="1"/>
  <c r="F170" i="1"/>
  <c r="F171" i="1"/>
  <c r="F1689" i="1"/>
  <c r="F172" i="1"/>
  <c r="F173" i="1"/>
  <c r="F174" i="1"/>
  <c r="F175" i="1"/>
  <c r="F176" i="1"/>
  <c r="F177" i="1"/>
  <c r="F179" i="1"/>
  <c r="F1162" i="1"/>
  <c r="F2098" i="1"/>
  <c r="F234" i="1"/>
  <c r="F60" i="1"/>
  <c r="F63" i="1"/>
  <c r="F61" i="1"/>
  <c r="F62" i="1"/>
  <c r="F58" i="1"/>
  <c r="F59" i="1"/>
  <c r="F1376" i="1"/>
  <c r="F1100" i="1"/>
  <c r="F1101" i="1"/>
  <c r="F2083" i="1"/>
  <c r="F1002" i="1"/>
  <c r="F46" i="1"/>
  <c r="F47" i="1"/>
  <c r="F51" i="1"/>
  <c r="F48" i="1"/>
  <c r="F50" i="1"/>
  <c r="F183" i="1"/>
  <c r="F1863" i="1"/>
  <c r="F1864" i="1"/>
  <c r="F1846" i="1"/>
  <c r="F10" i="1"/>
  <c r="F895" i="1"/>
  <c r="F1940" i="1"/>
  <c r="F1030" i="1"/>
  <c r="F186" i="1"/>
  <c r="F809" i="1"/>
  <c r="F1878" i="1"/>
  <c r="F1879" i="1"/>
  <c r="F1882" i="1"/>
  <c r="F1880" i="1"/>
  <c r="F1883" i="1"/>
  <c r="F1884" i="1"/>
  <c r="F1874" i="1"/>
  <c r="F1875" i="1"/>
  <c r="F1886" i="1"/>
  <c r="F1885" i="1"/>
  <c r="F810" i="1"/>
  <c r="F1876" i="1"/>
  <c r="F1877" i="1"/>
  <c r="F2016" i="1"/>
  <c r="F2260" i="1"/>
  <c r="F2139" i="1"/>
  <c r="F1035" i="1"/>
  <c r="F87" i="1"/>
  <c r="F86" i="1"/>
  <c r="F88" i="1"/>
  <c r="F89" i="1"/>
  <c r="F196" i="1"/>
  <c r="F197" i="1"/>
  <c r="F198" i="1"/>
  <c r="F199" i="1"/>
  <c r="F90" i="1"/>
  <c r="F91" i="1"/>
  <c r="F92" i="1"/>
  <c r="F200" i="1"/>
  <c r="F201" i="1"/>
  <c r="F202" i="1"/>
  <c r="F203" i="1"/>
  <c r="F93" i="1"/>
  <c r="F125" i="1"/>
  <c r="F194" i="1"/>
  <c r="F126" i="1"/>
  <c r="F1779" i="1"/>
  <c r="F612" i="1"/>
  <c r="F394" i="1"/>
  <c r="F772" i="1"/>
  <c r="F247" i="1"/>
  <c r="F209" i="1"/>
  <c r="F208" i="1"/>
  <c r="F2123" i="1"/>
  <c r="F2120" i="1"/>
  <c r="F2121" i="1"/>
  <c r="F2122" i="1"/>
  <c r="F212" i="1"/>
  <c r="F211" i="1"/>
  <c r="F1458" i="1"/>
  <c r="F2362" i="1"/>
  <c r="F233" i="1"/>
  <c r="F238" i="1"/>
  <c r="F1795" i="1"/>
  <c r="F134" i="1"/>
  <c r="F1487" i="1"/>
  <c r="F702" i="1"/>
  <c r="F1082" i="1"/>
  <c r="F356" i="1"/>
  <c r="F2271" i="1"/>
  <c r="F258" i="1"/>
  <c r="F1494" i="1"/>
  <c r="F1344" i="1"/>
  <c r="F694" i="1"/>
  <c r="F574" i="1"/>
  <c r="F1479" i="1"/>
  <c r="F1508" i="1"/>
  <c r="F1304" i="1"/>
  <c r="F357" i="1"/>
  <c r="F1744" i="1"/>
  <c r="F2361" i="1"/>
  <c r="F2187" i="1"/>
  <c r="F320" i="1"/>
  <c r="F321" i="1"/>
  <c r="F322" i="1"/>
  <c r="F319" i="1"/>
  <c r="F395" i="1"/>
  <c r="F396" i="1"/>
  <c r="F397" i="1"/>
  <c r="F358" i="1"/>
  <c r="F283" i="1"/>
  <c r="F375" i="1"/>
  <c r="F1496" i="1"/>
  <c r="F312" i="1"/>
  <c r="F313" i="1"/>
  <c r="F314" i="1"/>
  <c r="F310" i="1"/>
  <c r="F315" i="1"/>
  <c r="F317" i="1"/>
  <c r="F323" i="1"/>
  <c r="F324" i="1"/>
  <c r="F325" i="1"/>
  <c r="F326" i="1"/>
  <c r="F327" i="1"/>
  <c r="F328" i="1"/>
  <c r="F331" i="1"/>
  <c r="F333" i="1"/>
  <c r="F334" i="1"/>
  <c r="F335" i="1"/>
  <c r="F336" i="1"/>
  <c r="F337" i="1"/>
  <c r="F339" i="1"/>
  <c r="F341" i="1"/>
  <c r="F340" i="1"/>
  <c r="F342" i="1"/>
  <c r="F343" i="1"/>
  <c r="F344" i="1"/>
  <c r="F345" i="1"/>
  <c r="F346" i="1"/>
  <c r="F347" i="1"/>
  <c r="F349" i="1"/>
  <c r="F351" i="1"/>
  <c r="F352" i="1"/>
  <c r="F348" i="1"/>
  <c r="F350" i="1"/>
  <c r="F354" i="1"/>
  <c r="F355" i="1"/>
  <c r="F353" i="1"/>
  <c r="F403" i="1"/>
  <c r="F243" i="1"/>
  <c r="F1108" i="1"/>
  <c r="F248" i="1"/>
  <c r="F385" i="1"/>
  <c r="F1014" i="1"/>
  <c r="F416" i="1"/>
  <c r="F940" i="1"/>
  <c r="F94" i="1"/>
  <c r="F95" i="1"/>
  <c r="F1559" i="1"/>
  <c r="F251" i="1"/>
  <c r="F252" i="1"/>
  <c r="F2155" i="1"/>
  <c r="F253" i="1"/>
  <c r="F254" i="1"/>
  <c r="F255" i="1"/>
  <c r="F1896" i="1"/>
  <c r="F259" i="1"/>
  <c r="F260" i="1"/>
  <c r="F256" i="1"/>
  <c r="F261" i="1"/>
  <c r="F262" i="1"/>
  <c r="F263" i="1"/>
  <c r="F264" i="1"/>
  <c r="F265" i="1"/>
  <c r="F297" i="1"/>
  <c r="F284" i="1"/>
  <c r="F556" i="1"/>
  <c r="F28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81" i="1"/>
  <c r="F282" i="1"/>
  <c r="F280" i="1"/>
  <c r="F279" i="1"/>
  <c r="F1720" i="1"/>
  <c r="F1919" i="1"/>
  <c r="F1799" i="1"/>
  <c r="F188" i="1"/>
  <c r="F1654" i="1"/>
  <c r="F393" i="1"/>
  <c r="F1549" i="1"/>
  <c r="F717" i="1"/>
  <c r="F2111" i="1"/>
  <c r="F382" i="1"/>
  <c r="F1765" i="1"/>
  <c r="F305" i="1"/>
  <c r="F291" i="1"/>
  <c r="F292" i="1"/>
  <c r="F536" i="1"/>
  <c r="F161" i="1"/>
  <c r="F338" i="1"/>
  <c r="F392" i="1"/>
  <c r="F1503" i="1"/>
  <c r="F1293" i="1"/>
  <c r="F5" i="1"/>
  <c r="F408" i="1"/>
  <c r="F409" i="1"/>
  <c r="F309" i="1"/>
  <c r="F2029" i="1"/>
  <c r="F1814" i="1"/>
  <c r="F1721" i="1"/>
  <c r="F1851" i="1"/>
  <c r="F391" i="1"/>
  <c r="F413" i="1"/>
  <c r="F414" i="1"/>
  <c r="F2140" i="1"/>
  <c r="F389" i="1"/>
  <c r="F1312" i="1"/>
  <c r="F287" i="1"/>
  <c r="F596" i="1"/>
  <c r="F1746" i="1"/>
  <c r="F1161" i="1"/>
  <c r="F124" i="1"/>
  <c r="F2011" i="1"/>
  <c r="F689" i="1"/>
  <c r="F2381" i="1"/>
  <c r="F983" i="1"/>
  <c r="F1728" i="1"/>
  <c r="F412" i="1"/>
  <c r="F386" i="1"/>
  <c r="F488" i="1"/>
  <c r="F490" i="1"/>
  <c r="F477" i="1"/>
  <c r="F479" i="1"/>
  <c r="F1985" i="1"/>
  <c r="F1142" i="1"/>
  <c r="F1077" i="1"/>
  <c r="F524" i="1"/>
  <c r="F793" i="1"/>
  <c r="F453" i="1"/>
  <c r="F794" i="1"/>
  <c r="F1490" i="1"/>
  <c r="F1238" i="1"/>
  <c r="F360" i="1"/>
  <c r="F454" i="1"/>
  <c r="F1239" i="1"/>
  <c r="F492" i="1"/>
  <c r="F1335" i="1"/>
  <c r="F455" i="1"/>
  <c r="F456" i="1"/>
  <c r="F2189" i="1"/>
  <c r="F468" i="1"/>
  <c r="F1327" i="1"/>
  <c r="F457" i="1"/>
  <c r="F458" i="1"/>
  <c r="F470" i="1"/>
  <c r="F471" i="1"/>
  <c r="F473" i="1"/>
  <c r="F459" i="1"/>
  <c r="F475" i="1"/>
  <c r="F476" i="1"/>
  <c r="F460" i="1"/>
  <c r="F461" i="1"/>
  <c r="F942" i="1"/>
  <c r="F462" i="1"/>
  <c r="F478" i="1"/>
  <c r="F480" i="1"/>
  <c r="F481" i="1"/>
  <c r="F482" i="1"/>
  <c r="F439" i="1"/>
  <c r="F493" i="1"/>
  <c r="F435" i="1"/>
  <c r="F528" i="1"/>
  <c r="F500" i="1"/>
  <c r="F501" i="1"/>
  <c r="F502" i="1"/>
  <c r="F498" i="1"/>
  <c r="F443" i="1"/>
  <c r="F141" i="1"/>
  <c r="F440" i="1"/>
  <c r="F529" i="1"/>
  <c r="F446" i="1"/>
  <c r="F1258" i="1"/>
  <c r="F525" i="1"/>
  <c r="F447" i="1"/>
  <c r="F484" i="1"/>
  <c r="F463" i="1"/>
  <c r="F486" i="1"/>
  <c r="F487" i="1"/>
  <c r="F464" i="1"/>
  <c r="F727" i="1"/>
  <c r="F465" i="1"/>
  <c r="F489" i="1"/>
  <c r="F466" i="1"/>
  <c r="F467" i="1"/>
  <c r="F1064" i="1"/>
  <c r="F494" i="1"/>
  <c r="F495" i="1"/>
  <c r="F496" i="1"/>
  <c r="F593" i="1"/>
  <c r="F516" i="1"/>
  <c r="F517" i="1"/>
  <c r="F497" i="1"/>
  <c r="F499" i="1"/>
  <c r="F503" i="1"/>
  <c r="F518" i="1"/>
  <c r="F519" i="1"/>
  <c r="F504" i="1"/>
  <c r="F505" i="1"/>
  <c r="F506" i="1"/>
  <c r="F1240" i="1"/>
  <c r="F507" i="1"/>
  <c r="F508" i="1"/>
  <c r="F509" i="1"/>
  <c r="F510" i="1"/>
  <c r="F469" i="1"/>
  <c r="F511" i="1"/>
  <c r="F472" i="1"/>
  <c r="F795" i="1"/>
  <c r="F474" i="1"/>
  <c r="F531" i="1"/>
  <c r="F530" i="1"/>
  <c r="F559" i="1"/>
  <c r="F362" i="1"/>
  <c r="F564" i="1"/>
  <c r="F560" i="1"/>
  <c r="F40" i="1"/>
  <c r="F563" i="1"/>
  <c r="F561" i="1"/>
  <c r="F565" i="1"/>
  <c r="F566" i="1"/>
  <c r="F579" i="1"/>
  <c r="F567" i="1"/>
  <c r="F600" i="1"/>
  <c r="F599" i="1"/>
  <c r="F571" i="1"/>
  <c r="F572" i="1"/>
  <c r="F568" i="1"/>
  <c r="F569" i="1"/>
  <c r="F2219" i="1"/>
  <c r="F1532" i="1"/>
  <c r="F661" i="1"/>
  <c r="F552" i="1"/>
  <c r="F570" i="1"/>
  <c r="F1991" i="1"/>
  <c r="F2013" i="1"/>
  <c r="F423" i="1"/>
  <c r="F838" i="1"/>
  <c r="F39" i="1"/>
  <c r="F228" i="1"/>
  <c r="F1442" i="1"/>
  <c r="F585" i="1"/>
  <c r="F586" i="1"/>
  <c r="F514" i="1"/>
  <c r="F1285" i="1"/>
  <c r="F588" i="1"/>
  <c r="F520" i="1"/>
  <c r="F542" i="1"/>
  <c r="F452" i="1"/>
  <c r="F448" i="1"/>
  <c r="F1363" i="1"/>
  <c r="F864" i="1"/>
  <c r="F444" i="1"/>
  <c r="F85" i="1"/>
  <c r="F2365" i="1"/>
  <c r="F2366" i="1"/>
  <c r="F2367" i="1"/>
  <c r="F2368" i="1"/>
  <c r="F2370" i="1"/>
  <c r="F2369" i="1"/>
  <c r="F2371" i="1"/>
  <c r="F537" i="1"/>
  <c r="F2372" i="1"/>
  <c r="F2374" i="1"/>
  <c r="F2375" i="1"/>
  <c r="F2376" i="1"/>
  <c r="F153" i="1"/>
  <c r="F2378" i="1"/>
  <c r="F154" i="1"/>
  <c r="F534" i="1"/>
  <c r="F535" i="1"/>
  <c r="F2377" i="1"/>
  <c r="F420" i="1"/>
  <c r="F1459" i="1"/>
  <c r="F1173" i="1"/>
  <c r="F1655" i="1"/>
  <c r="F189" i="1"/>
  <c r="F2084" i="1"/>
  <c r="F733" i="1"/>
  <c r="F734" i="1"/>
  <c r="F1029" i="1"/>
  <c r="F578" i="1"/>
  <c r="F1435" i="1"/>
  <c r="F84" i="1"/>
  <c r="F379" i="1"/>
  <c r="F380" i="1"/>
  <c r="F427" i="1"/>
  <c r="F428" i="1"/>
  <c r="F429" i="1"/>
  <c r="F438" i="1"/>
  <c r="F422" i="1"/>
  <c r="F1485" i="1"/>
  <c r="F820" i="1"/>
  <c r="F1755" i="1"/>
  <c r="F557" i="1"/>
  <c r="F515" i="1"/>
  <c r="F546" i="1"/>
  <c r="F441" i="1"/>
  <c r="F1917" i="1"/>
  <c r="F896" i="1"/>
  <c r="F523" i="1"/>
  <c r="F1220" i="1"/>
  <c r="F554" i="1"/>
  <c r="F555" i="1"/>
  <c r="F660" i="1"/>
  <c r="F1195" i="1"/>
  <c r="F1194" i="1"/>
  <c r="F2160" i="1"/>
  <c r="F1237" i="1"/>
  <c r="F2097" i="1"/>
  <c r="F1937" i="1"/>
  <c r="F2272" i="1"/>
  <c r="F2330" i="1"/>
  <c r="F1450" i="1"/>
  <c r="F991" i="1"/>
  <c r="F1737" i="1"/>
  <c r="F582" i="1"/>
  <c r="F1815" i="1"/>
  <c r="F1407" i="1"/>
  <c r="F1894" i="1"/>
  <c r="F1408" i="1"/>
  <c r="F1409" i="1"/>
  <c r="F903" i="1"/>
  <c r="F1410" i="1"/>
  <c r="F2018" i="1"/>
  <c r="F1577" i="1"/>
  <c r="F1578" i="1"/>
  <c r="F1662" i="1"/>
  <c r="F1576" i="1"/>
  <c r="F1579" i="1"/>
  <c r="F1580" i="1"/>
  <c r="F1550" i="1"/>
  <c r="F590" i="1"/>
  <c r="F709" i="1"/>
  <c r="F584" i="1"/>
  <c r="F1650" i="1"/>
  <c r="F594" i="1"/>
  <c r="F1738" i="1"/>
  <c r="F1522" i="1"/>
  <c r="F430" i="1"/>
  <c r="F431" i="1"/>
  <c r="F432" i="1"/>
  <c r="F433" i="1"/>
  <c r="F381" i="1"/>
  <c r="F1627" i="1"/>
  <c r="F1521" i="1"/>
  <c r="F1727" i="1"/>
  <c r="F11" i="1"/>
  <c r="F1180" i="1"/>
  <c r="F591" i="1"/>
  <c r="F592" i="1"/>
  <c r="F821" i="1"/>
  <c r="F577" i="1"/>
  <c r="F1148" i="1"/>
  <c r="F2163" i="1"/>
  <c r="F436" i="1"/>
  <c r="F976" i="1"/>
  <c r="F2325" i="1"/>
  <c r="F2307" i="1"/>
  <c r="F683" i="1"/>
  <c r="F1840" i="1"/>
  <c r="F1841" i="1"/>
  <c r="F1113" i="1"/>
  <c r="F609" i="1"/>
  <c r="F1804" i="1"/>
  <c r="F1455" i="1"/>
  <c r="F450" i="1"/>
  <c r="F451" i="1"/>
  <c r="F685" i="1"/>
  <c r="F687" i="1"/>
  <c r="F2019" i="1"/>
  <c r="F798" i="1"/>
  <c r="F249" i="1"/>
  <c r="F1502" i="1"/>
  <c r="F705" i="1"/>
  <c r="F250" i="1"/>
  <c r="F1800" i="1"/>
  <c r="F855" i="1"/>
  <c r="F856" i="1"/>
  <c r="F629" i="1"/>
  <c r="F671" i="1"/>
  <c r="F676" i="1"/>
  <c r="F677" i="1"/>
  <c r="F630" i="1"/>
  <c r="F672" i="1"/>
  <c r="F673" i="1"/>
  <c r="F1551" i="1"/>
  <c r="F818" i="1"/>
  <c r="F2000" i="1"/>
  <c r="F2212" i="1"/>
  <c r="F2211" i="1"/>
  <c r="F1536" i="1"/>
  <c r="F1324" i="1"/>
  <c r="F695" i="1"/>
  <c r="F696" i="1"/>
  <c r="F700" i="1"/>
  <c r="F1855" i="1"/>
  <c r="F697" i="1"/>
  <c r="F698" i="1"/>
  <c r="F699" i="1"/>
  <c r="F1315" i="1"/>
  <c r="F1316" i="1"/>
  <c r="F1317" i="1"/>
  <c r="F1318" i="1"/>
  <c r="F1319" i="1"/>
  <c r="F1320" i="1"/>
  <c r="F1321" i="1"/>
  <c r="F1322" i="1"/>
  <c r="F1816" i="1"/>
  <c r="F1276" i="1"/>
  <c r="F608" i="1"/>
  <c r="F2261" i="1"/>
  <c r="F1015" i="1"/>
  <c r="F663" i="1"/>
  <c r="F665" i="1"/>
  <c r="F666" i="1"/>
  <c r="F667" i="1"/>
  <c r="F668" i="1"/>
  <c r="F648" i="1"/>
  <c r="F650" i="1"/>
  <c r="F652" i="1"/>
  <c r="F645" i="1"/>
  <c r="F643" i="1"/>
  <c r="F634" i="1"/>
  <c r="F638" i="1"/>
  <c r="F635" i="1"/>
  <c r="F640" i="1"/>
  <c r="F639" i="1"/>
  <c r="F632" i="1"/>
  <c r="F636" i="1"/>
  <c r="F655" i="1"/>
  <c r="F656" i="1"/>
  <c r="F657" i="1"/>
  <c r="F658" i="1"/>
  <c r="F637" i="1"/>
  <c r="F642" i="1"/>
  <c r="F646" i="1"/>
  <c r="F631" i="1"/>
  <c r="F647" i="1"/>
  <c r="F649" i="1"/>
  <c r="F651" i="1"/>
  <c r="F653" i="1"/>
  <c r="F2263" i="1"/>
  <c r="F654" i="1"/>
  <c r="F1552" i="1"/>
  <c r="F680" i="1"/>
  <c r="F1008" i="1"/>
  <c r="F887" i="1"/>
  <c r="F1865" i="1"/>
  <c r="F675" i="1"/>
  <c r="F1203" i="1"/>
  <c r="F688" i="1"/>
  <c r="F686" i="1"/>
  <c r="F1174" i="1"/>
  <c r="F2218" i="1"/>
  <c r="F633" i="1"/>
  <c r="F860" i="1"/>
  <c r="F1781" i="1"/>
  <c r="F449" i="1"/>
  <c r="F1780" i="1"/>
  <c r="F1775" i="1"/>
  <c r="F213" i="1"/>
  <c r="F611" i="1"/>
  <c r="F1960" i="1"/>
  <c r="F1159" i="1"/>
  <c r="F704" i="1"/>
  <c r="F2252" i="1"/>
  <c r="F2253" i="1"/>
  <c r="F674" i="1"/>
  <c r="F2101" i="1"/>
  <c r="F242" i="1"/>
  <c r="F1866" i="1"/>
  <c r="F706" i="1"/>
  <c r="F1300" i="1"/>
  <c r="F701" i="1"/>
  <c r="F1007" i="1"/>
  <c r="F719" i="1"/>
  <c r="F728" i="1"/>
  <c r="F742" i="1"/>
  <c r="F744" i="1"/>
  <c r="F745" i="1"/>
  <c r="F746" i="1"/>
  <c r="F747" i="1"/>
  <c r="F749" i="1"/>
  <c r="F738" i="1"/>
  <c r="F739" i="1"/>
  <c r="F1492" i="1"/>
  <c r="F784" i="1"/>
  <c r="F785" i="1"/>
  <c r="F737" i="1"/>
  <c r="F740" i="1"/>
  <c r="F741" i="1"/>
  <c r="F301" i="1"/>
  <c r="F2108" i="1"/>
  <c r="F786" i="1"/>
  <c r="F736" i="1"/>
  <c r="F521" i="1"/>
  <c r="F756" i="1"/>
  <c r="F363" i="1"/>
  <c r="F364" i="1"/>
  <c r="F787" i="1"/>
  <c r="F748" i="1"/>
  <c r="F788" i="1"/>
  <c r="F743" i="1"/>
  <c r="F522" i="1"/>
  <c r="F753" i="1"/>
  <c r="F754" i="1"/>
  <c r="F752" i="1"/>
  <c r="F369" i="1"/>
  <c r="F330" i="1"/>
  <c r="F750" i="1"/>
  <c r="F751" i="1"/>
  <c r="F365" i="1"/>
  <c r="F715" i="1"/>
  <c r="F722" i="1"/>
  <c r="F723" i="1"/>
  <c r="F935" i="1"/>
  <c r="F545" i="1"/>
  <c r="F156" i="1"/>
  <c r="F720" i="1"/>
  <c r="F300" i="1"/>
  <c r="F845" i="1"/>
  <c r="F587" i="1"/>
  <c r="F2141" i="1"/>
  <c r="F2379" i="1"/>
  <c r="F2380" i="1"/>
  <c r="F120" i="1"/>
  <c r="F80" i="1"/>
  <c r="F1283" i="1"/>
  <c r="F931" i="1"/>
  <c r="F730" i="1"/>
  <c r="F1535" i="1"/>
  <c r="F762" i="1"/>
  <c r="F782" i="1"/>
  <c r="F4" i="1"/>
  <c r="F1688" i="1"/>
  <c r="F729" i="1"/>
  <c r="F1296" i="1"/>
  <c r="F1297" i="1"/>
  <c r="F1201" i="1"/>
  <c r="F759" i="1"/>
  <c r="F761" i="1"/>
  <c r="F760" i="1"/>
  <c r="F679" i="1"/>
  <c r="F1384" i="1"/>
  <c r="F721" i="1"/>
  <c r="F763" i="1"/>
  <c r="F1751" i="1"/>
  <c r="F1400" i="1"/>
  <c r="F302" i="1"/>
  <c r="F613" i="1"/>
  <c r="F769" i="1"/>
  <c r="F773" i="1"/>
  <c r="F811" i="1"/>
  <c r="F776" i="1"/>
  <c r="F777" i="1"/>
  <c r="F774" i="1"/>
  <c r="F764" i="1"/>
  <c r="F1190" i="1"/>
  <c r="F1191" i="1"/>
  <c r="F778" i="1"/>
  <c r="F783" i="1"/>
  <c r="F2318" i="1"/>
  <c r="F1340" i="1"/>
  <c r="F308" i="1"/>
  <c r="F306" i="1"/>
  <c r="F1102" i="1"/>
  <c r="F307" i="1"/>
  <c r="F1367" i="1"/>
  <c r="F854" i="1"/>
  <c r="F1242" i="1"/>
  <c r="F576" i="1"/>
  <c r="F899" i="1"/>
  <c r="F1243" i="1"/>
  <c r="F1774" i="1"/>
  <c r="F943" i="1"/>
  <c r="F366" i="1"/>
  <c r="F1401" i="1"/>
  <c r="F900" i="1"/>
  <c r="F367" i="1"/>
  <c r="F1326" i="1"/>
  <c r="F231" i="1"/>
  <c r="F1368" i="1"/>
  <c r="F1244" i="1"/>
  <c r="F1926" i="1"/>
  <c r="F1927" i="1"/>
  <c r="F857" i="1"/>
  <c r="F858" i="1"/>
  <c r="F616" i="1"/>
  <c r="F915" i="1"/>
  <c r="F1257" i="1"/>
  <c r="F2161" i="1"/>
  <c r="F1325" i="1"/>
  <c r="F1760" i="1"/>
  <c r="F66" i="1"/>
  <c r="F1491" i="1"/>
  <c r="F859" i="1"/>
  <c r="F852" i="1"/>
  <c r="F2278" i="1"/>
  <c r="F853" i="1"/>
  <c r="F1270" i="1"/>
  <c r="F1477" i="1"/>
  <c r="F1903" i="1"/>
  <c r="F622" i="1"/>
  <c r="F944" i="1"/>
  <c r="F827" i="1"/>
  <c r="F825" i="1"/>
  <c r="F828" i="1"/>
  <c r="F826" i="1"/>
  <c r="F614" i="1"/>
  <c r="F797" i="1"/>
  <c r="F615" i="1"/>
  <c r="F796" i="1"/>
  <c r="F617" i="1"/>
  <c r="F618" i="1"/>
  <c r="F832" i="1"/>
  <c r="F620" i="1"/>
  <c r="F621" i="1"/>
  <c r="F193" i="1"/>
  <c r="F158" i="1"/>
  <c r="F1564" i="1"/>
  <c r="F1768" i="1"/>
  <c r="F1803" i="1"/>
  <c r="F383" i="1"/>
  <c r="F384" i="1"/>
  <c r="F771" i="1"/>
  <c r="F865" i="1"/>
  <c r="F874" i="1"/>
  <c r="F1527" i="1"/>
  <c r="F834" i="1"/>
  <c r="F836" i="1"/>
  <c r="F814" i="1"/>
  <c r="F74" i="1"/>
  <c r="F799" i="1"/>
  <c r="F806" i="1"/>
  <c r="F1350" i="1"/>
  <c r="F2017" i="1"/>
  <c r="F815" i="1"/>
  <c r="F816" i="1"/>
  <c r="F830" i="1"/>
  <c r="F73" i="1"/>
  <c r="F802" i="1"/>
  <c r="F239" i="1"/>
  <c r="F240" i="1"/>
  <c r="F241" i="1"/>
  <c r="F1264" i="1"/>
  <c r="F1345" i="1"/>
  <c r="F1346" i="1"/>
  <c r="F1347" i="1"/>
  <c r="F623" i="1"/>
  <c r="F817" i="1"/>
  <c r="F829" i="1"/>
  <c r="F831" i="1"/>
  <c r="F839" i="1"/>
  <c r="F770" i="1"/>
  <c r="F1168" i="1"/>
  <c r="F844" i="1"/>
  <c r="F884" i="1"/>
  <c r="F2040" i="1"/>
  <c r="F833" i="1"/>
  <c r="F2232" i="1"/>
  <c r="F1948" i="1"/>
  <c r="F2128" i="1"/>
  <c r="F872" i="1"/>
  <c r="F1938" i="1"/>
  <c r="F875" i="1"/>
  <c r="F804" i="1"/>
  <c r="F1440" i="1"/>
  <c r="F1842" i="1"/>
  <c r="F979" i="1"/>
  <c r="F1284" i="1"/>
  <c r="F866" i="1"/>
  <c r="F867" i="1"/>
  <c r="F851" i="1"/>
  <c r="F850" i="1"/>
  <c r="F1078" i="1"/>
  <c r="F953" i="1"/>
  <c r="F932" i="1"/>
  <c r="F929" i="1"/>
  <c r="F922" i="1"/>
  <c r="F923" i="1"/>
  <c r="F924" i="1"/>
  <c r="F925" i="1"/>
  <c r="F1036" i="1"/>
  <c r="F946" i="1"/>
  <c r="F921" i="1"/>
  <c r="F930" i="1"/>
  <c r="F1904" i="1"/>
  <c r="F892" i="1"/>
  <c r="F901" i="1"/>
  <c r="F902" i="1"/>
  <c r="F140" i="1"/>
  <c r="F1037" i="1"/>
  <c r="F1038" i="1"/>
  <c r="F1978" i="1"/>
  <c r="F2284" i="1"/>
  <c r="F1764" i="1"/>
  <c r="F904" i="1"/>
  <c r="F812" i="1"/>
  <c r="F1979" i="1"/>
  <c r="F813" i="1"/>
  <c r="F1890" i="1"/>
  <c r="F933" i="1"/>
  <c r="F920" i="1"/>
  <c r="F941" i="1"/>
  <c r="F1836" i="1"/>
  <c r="F905" i="1"/>
  <c r="F907" i="1"/>
  <c r="F956" i="1"/>
  <c r="F958" i="1"/>
  <c r="F1973" i="1"/>
  <c r="F960" i="1"/>
  <c r="F906" i="1"/>
  <c r="F304" i="1"/>
  <c r="F1034" i="1"/>
  <c r="F800" i="1"/>
  <c r="F909" i="1"/>
  <c r="F891" i="1"/>
  <c r="F288" i="1"/>
  <c r="F2152" i="1"/>
  <c r="F1359" i="1"/>
  <c r="F1060" i="1"/>
  <c r="F34" i="1"/>
  <c r="F928" i="1"/>
  <c r="F1848" i="1"/>
  <c r="F376" i="1"/>
  <c r="F377" i="1"/>
  <c r="F378" i="1"/>
  <c r="F910" i="1"/>
  <c r="F2052" i="1"/>
  <c r="F1750" i="1"/>
  <c r="F963" i="1"/>
  <c r="F964" i="1"/>
  <c r="F955" i="1"/>
  <c r="F957" i="1"/>
  <c r="F959" i="1"/>
  <c r="F1452" i="1"/>
  <c r="F2053" i="1"/>
  <c r="F2054" i="1"/>
  <c r="F2363" i="1"/>
  <c r="F1086" i="1"/>
  <c r="F1045" i="1"/>
  <c r="F984" i="1"/>
  <c r="F2143" i="1"/>
  <c r="F913" i="1"/>
  <c r="F1112" i="1"/>
  <c r="F1560" i="1"/>
  <c r="F781" i="1"/>
  <c r="F1275" i="1"/>
  <c r="F919" i="1"/>
  <c r="F424" i="1"/>
  <c r="F79" i="1"/>
  <c r="F1955" i="1"/>
  <c r="F926" i="1"/>
  <c r="F35" i="1"/>
  <c r="F45" i="1"/>
  <c r="F1763" i="1"/>
  <c r="F888" i="1"/>
  <c r="F1292" i="1"/>
  <c r="F419" i="1"/>
  <c r="F2067" i="1"/>
  <c r="F990" i="1"/>
  <c r="F986" i="1"/>
  <c r="F989" i="1"/>
  <c r="F987" i="1"/>
  <c r="F985" i="1"/>
  <c r="F1749" i="1"/>
  <c r="F1748" i="1"/>
  <c r="F1009" i="1"/>
  <c r="F996" i="1"/>
  <c r="F982" i="1"/>
  <c r="F1931" i="1"/>
  <c r="F1323" i="1"/>
  <c r="F401" i="1"/>
  <c r="F388" i="1"/>
  <c r="F988" i="1"/>
  <c r="F387" i="1"/>
  <c r="F945" i="1"/>
  <c r="F1028" i="1"/>
  <c r="F1011" i="1"/>
  <c r="F2041" i="1"/>
  <c r="F644" i="1"/>
  <c r="F1313" i="1"/>
  <c r="F1003" i="1"/>
  <c r="F1130" i="1"/>
  <c r="F977" i="1"/>
  <c r="F1185" i="1"/>
  <c r="F966" i="1"/>
  <c r="F1351" i="1"/>
  <c r="F1456" i="1"/>
  <c r="F2297" i="1"/>
  <c r="F822" i="1"/>
  <c r="F1005" i="1"/>
  <c r="F1782" i="1"/>
  <c r="F1776" i="1"/>
  <c r="F6" i="1"/>
  <c r="F974" i="1"/>
  <c r="F1006" i="1"/>
  <c r="F998" i="1"/>
  <c r="F1000" i="1"/>
  <c r="F997" i="1"/>
  <c r="F1001" i="1"/>
  <c r="F999" i="1"/>
  <c r="F1913" i="1"/>
  <c r="F1914" i="1"/>
  <c r="F1026" i="1"/>
  <c r="F78" i="1"/>
  <c r="F978" i="1"/>
  <c r="F981" i="1"/>
  <c r="F2099" i="1"/>
  <c r="F544" i="1"/>
  <c r="F1518" i="1"/>
  <c r="F1066" i="1"/>
  <c r="F1067" i="1"/>
  <c r="F132" i="1"/>
  <c r="F133" i="1"/>
  <c r="F1658" i="1"/>
  <c r="F1659" i="1"/>
  <c r="F1660" i="1"/>
  <c r="F1712" i="1"/>
  <c r="F1083" i="1"/>
  <c r="F1041" i="1"/>
  <c r="F1052" i="1"/>
  <c r="F681" i="1"/>
  <c r="F846" i="1"/>
  <c r="F847" i="1"/>
  <c r="F848" i="1"/>
  <c r="F1235" i="1"/>
  <c r="F1096" i="1"/>
  <c r="F1068" i="1"/>
  <c r="F1069" i="1"/>
  <c r="F1070" i="1"/>
  <c r="F1071" i="1"/>
  <c r="F1072" i="1"/>
  <c r="F1073" i="1"/>
  <c r="F1074" i="1"/>
  <c r="F1075" i="1"/>
  <c r="F1076" i="1"/>
  <c r="F1079" i="1"/>
  <c r="F1080" i="1"/>
  <c r="F1081" i="1"/>
  <c r="F1087" i="1"/>
  <c r="F1090" i="1"/>
  <c r="F1089" i="1"/>
  <c r="F1088" i="1"/>
  <c r="F1091" i="1"/>
  <c r="F1447" i="1"/>
  <c r="F1047" i="1"/>
  <c r="F1050" i="1"/>
  <c r="F1048" i="1"/>
  <c r="F1049" i="1"/>
  <c r="F1056" i="1"/>
  <c r="F1051" i="1"/>
  <c r="F1054" i="1"/>
  <c r="F1055" i="1"/>
  <c r="F1042" i="1"/>
  <c r="F583" i="1"/>
  <c r="F1053" i="1"/>
  <c r="F42" i="1"/>
  <c r="F1097" i="1"/>
  <c r="F2124" i="1"/>
  <c r="F539" i="1"/>
  <c r="F765" i="1"/>
  <c r="F2109" i="1"/>
  <c r="F540" i="1"/>
  <c r="F2295" i="1"/>
  <c r="F1844" i="1"/>
  <c r="F1805" i="1"/>
  <c r="F1600" i="1"/>
  <c r="F1599" i="1"/>
  <c r="F1911" i="1"/>
  <c r="F1909" i="1"/>
  <c r="F1104" i="1"/>
  <c r="F1900" i="1"/>
  <c r="F1105" i="1"/>
  <c r="F1651" i="1"/>
  <c r="F1902" i="1"/>
  <c r="F1295" i="1"/>
  <c r="F1103" i="1"/>
  <c r="F1867" i="1"/>
  <c r="F1106" i="1"/>
  <c r="F1980" i="1"/>
  <c r="F1501" i="1"/>
  <c r="F580" i="1"/>
  <c r="F581" i="1"/>
  <c r="F1032" i="1"/>
  <c r="F8" i="1"/>
  <c r="F708" i="1"/>
  <c r="F160" i="1"/>
  <c r="F766" i="1"/>
  <c r="F2334" i="1"/>
  <c r="F725" i="1"/>
  <c r="F954" i="1"/>
  <c r="F445" i="1"/>
  <c r="F1298" i="1"/>
  <c r="F1027" i="1"/>
  <c r="F533" i="1"/>
  <c r="F1109" i="1"/>
  <c r="F1110" i="1"/>
  <c r="F2270" i="1"/>
  <c r="F398" i="1"/>
  <c r="F399" i="1"/>
  <c r="F402" i="1"/>
  <c r="F1684" i="1"/>
  <c r="F1986" i="1"/>
  <c r="F2112" i="1"/>
  <c r="F1114" i="1"/>
  <c r="F1136" i="1"/>
  <c r="F1137" i="1"/>
  <c r="F1286" i="1"/>
  <c r="F1189" i="1"/>
  <c r="F1149" i="1"/>
  <c r="F372" i="1"/>
  <c r="F361" i="1"/>
  <c r="F1171" i="1"/>
  <c r="F1175" i="1"/>
  <c r="F1436" i="1"/>
  <c r="F1139" i="1"/>
  <c r="F1157" i="1"/>
  <c r="F1158" i="1"/>
  <c r="F1153" i="1"/>
  <c r="F1140" i="1"/>
  <c r="F67" i="1"/>
  <c r="F1144" i="1"/>
  <c r="F755" i="1"/>
  <c r="F368" i="1"/>
  <c r="F1150" i="1"/>
  <c r="F1146" i="1"/>
  <c r="F1147" i="1"/>
  <c r="F1752" i="1"/>
  <c r="F807" i="1"/>
  <c r="F1163" i="1"/>
  <c r="F1164" i="1"/>
  <c r="F1039" i="1"/>
  <c r="F2195" i="1"/>
  <c r="F2194" i="1"/>
  <c r="F1365" i="1"/>
  <c r="F2227" i="1"/>
  <c r="F1141" i="1"/>
  <c r="F1431" i="1"/>
  <c r="F837" i="1"/>
  <c r="F1166" i="1"/>
  <c r="F1165" i="1"/>
  <c r="F1169" i="1"/>
  <c r="F883" i="1"/>
  <c r="F1543" i="1"/>
  <c r="F1715" i="1"/>
  <c r="F1170" i="1"/>
  <c r="F1138" i="1"/>
  <c r="F1111" i="1"/>
  <c r="F1731" i="1"/>
  <c r="F1732" i="1"/>
  <c r="F1178" i="1"/>
  <c r="F726" i="1"/>
  <c r="F1176" i="1"/>
  <c r="F1177" i="1"/>
  <c r="F1981" i="1"/>
  <c r="F1785" i="1"/>
  <c r="F840" i="1"/>
  <c r="F1570" i="1"/>
  <c r="F1172" i="1"/>
  <c r="F1470" i="1"/>
  <c r="F1831" i="1"/>
  <c r="F1832" i="1"/>
  <c r="F1833" i="1"/>
  <c r="F1834" i="1"/>
  <c r="F1835" i="1"/>
  <c r="F1247" i="1"/>
  <c r="F1255" i="1"/>
  <c r="F2150" i="1"/>
  <c r="F1713" i="1"/>
  <c r="F1248" i="1"/>
  <c r="F1267" i="1"/>
  <c r="F1224" i="1"/>
  <c r="F77" i="1"/>
  <c r="F1249" i="1"/>
  <c r="F1013" i="1"/>
  <c r="F21" i="1"/>
  <c r="F1519" i="1"/>
  <c r="F190" i="1"/>
  <c r="F1250" i="1"/>
  <c r="F1226" i="1"/>
  <c r="F20" i="1"/>
  <c r="F1246" i="1"/>
  <c r="F1245" i="1"/>
  <c r="F1500" i="1"/>
  <c r="F1221" i="1"/>
  <c r="F19" i="1"/>
  <c r="F1513" i="1"/>
  <c r="F1227" i="1"/>
  <c r="F2045" i="1"/>
  <c r="F22" i="1"/>
  <c r="F1512" i="1"/>
  <c r="F1225" i="1"/>
  <c r="F2230" i="1"/>
  <c r="F2151" i="1"/>
  <c r="F2231" i="1"/>
  <c r="F1278" i="1"/>
  <c r="F17" i="1"/>
  <c r="F1205" i="1"/>
  <c r="F1202" i="1"/>
  <c r="F1204" i="1"/>
  <c r="F220" i="1"/>
  <c r="F235" i="1"/>
  <c r="F1486" i="1"/>
  <c r="F2224" i="1"/>
  <c r="F1759" i="1"/>
  <c r="F13" i="1"/>
  <c r="F1181" i="1"/>
  <c r="F1182" i="1"/>
  <c r="F1196" i="1"/>
  <c r="F1561" i="1"/>
  <c r="F541" i="1"/>
  <c r="F1192" i="1"/>
  <c r="F2106" i="1"/>
  <c r="F1812" i="1"/>
  <c r="F1228" i="1"/>
  <c r="F1229" i="1"/>
  <c r="F918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2006" i="1"/>
  <c r="F2007" i="1"/>
  <c r="F2008" i="1"/>
  <c r="F1265" i="1"/>
  <c r="F1231" i="1"/>
  <c r="F1266" i="1"/>
  <c r="F442" i="1"/>
  <c r="F803" i="1"/>
  <c r="F1524" i="1"/>
  <c r="F1525" i="1"/>
  <c r="F1526" i="1"/>
  <c r="F1193" i="1"/>
  <c r="F1198" i="1"/>
  <c r="F44" i="1"/>
  <c r="F1269" i="1"/>
  <c r="F1268" i="1"/>
  <c r="F664" i="1"/>
  <c r="F975" i="1"/>
  <c r="F669" i="1"/>
  <c r="F670" i="1"/>
  <c r="F597" i="1"/>
  <c r="F758" i="1"/>
  <c r="F1271" i="1"/>
  <c r="F1272" i="1"/>
  <c r="F1273" i="1"/>
  <c r="F1274" i="1"/>
  <c r="F1206" i="1"/>
  <c r="F1017" i="1"/>
  <c r="F1018" i="1"/>
  <c r="F1016" i="1"/>
  <c r="F1233" i="1"/>
  <c r="F1234" i="1"/>
  <c r="F2316" i="1"/>
  <c r="F1385" i="1"/>
  <c r="F1387" i="1"/>
  <c r="F1386" i="1"/>
  <c r="F1425" i="1"/>
  <c r="F1188" i="1"/>
  <c r="F1186" i="1"/>
  <c r="F1381" i="1"/>
  <c r="F1690" i="1"/>
  <c r="F1427" i="1"/>
  <c r="F1692" i="1"/>
  <c r="F1700" i="1"/>
  <c r="F1023" i="1"/>
  <c r="F1179" i="1"/>
  <c r="F1482" i="1"/>
  <c r="F1424" i="1"/>
  <c r="F1389" i="1"/>
  <c r="F1390" i="1"/>
  <c r="F1693" i="1"/>
  <c r="F1187" i="1"/>
  <c r="F1391" i="1"/>
  <c r="F1694" i="1"/>
  <c r="F1696" i="1"/>
  <c r="F1699" i="1"/>
  <c r="F1563" i="1"/>
  <c r="F1279" i="1"/>
  <c r="F1280" i="1"/>
  <c r="F143" i="1"/>
  <c r="F1222" i="1"/>
  <c r="F142" i="1"/>
  <c r="F127" i="1"/>
  <c r="F1828" i="1"/>
  <c r="F1303" i="1"/>
  <c r="F1305" i="1"/>
  <c r="F1426" i="1"/>
  <c r="F1306" i="1"/>
  <c r="F1625" i="1"/>
  <c r="F1310" i="1"/>
  <c r="F1309" i="1"/>
  <c r="F1307" i="1"/>
  <c r="F1308" i="1"/>
  <c r="F1416" i="1"/>
  <c r="F1299" i="1"/>
  <c r="F2335" i="1"/>
  <c r="F2336" i="1"/>
  <c r="F1046" i="1"/>
  <c r="F1565" i="1"/>
  <c r="F230" i="1"/>
  <c r="F1567" i="1"/>
  <c r="F1197" i="1"/>
  <c r="F1337" i="1"/>
  <c r="F1341" i="1"/>
  <c r="F16" i="1"/>
  <c r="F2373" i="1"/>
  <c r="F1095" i="1"/>
  <c r="F1349" i="1"/>
  <c r="F1380" i="1"/>
  <c r="F543" i="1"/>
  <c r="F1383" i="1"/>
  <c r="F710" i="1"/>
  <c r="F711" i="1"/>
  <c r="F712" i="1"/>
  <c r="F1160" i="1"/>
  <c r="F1328" i="1"/>
  <c r="F1959" i="1"/>
  <c r="F951" i="1"/>
  <c r="F1329" i="1"/>
  <c r="F1330" i="1"/>
  <c r="F1331" i="1"/>
  <c r="F1332" i="1"/>
  <c r="F1333" i="1"/>
  <c r="F1334" i="1"/>
  <c r="F1463" i="1"/>
  <c r="F1342" i="1"/>
  <c r="F1343" i="1"/>
  <c r="F1336" i="1"/>
  <c r="F889" i="1"/>
  <c r="F229" i="1"/>
  <c r="F1360" i="1"/>
  <c r="F911" i="1"/>
  <c r="F1339" i="1"/>
  <c r="F1287" i="1"/>
  <c r="F1826" i="1"/>
  <c r="F1698" i="1"/>
  <c r="F1910" i="1"/>
  <c r="F1912" i="1"/>
  <c r="F1353" i="1"/>
  <c r="F1355" i="1"/>
  <c r="F1354" i="1"/>
  <c r="F1357" i="1"/>
  <c r="F1356" i="1"/>
  <c r="F1358" i="1"/>
  <c r="F2332" i="1"/>
  <c r="F227" i="1"/>
  <c r="F1012" i="1"/>
  <c r="F68" i="1"/>
  <c r="F9" i="1"/>
  <c r="F2110" i="1"/>
  <c r="F1417" i="1"/>
  <c r="F628" i="1"/>
  <c r="F1033" i="1"/>
  <c r="F1388" i="1"/>
  <c r="F1129" i="1"/>
  <c r="F1118" i="1"/>
  <c r="F1117" i="1"/>
  <c r="F1936" i="1"/>
  <c r="F1119" i="1"/>
  <c r="F1127" i="1"/>
  <c r="F1128" i="1"/>
  <c r="F1120" i="1"/>
  <c r="F1121" i="1"/>
  <c r="F1122" i="1"/>
  <c r="F1123" i="1"/>
  <c r="F1124" i="1"/>
  <c r="F1125" i="1"/>
  <c r="F1126" i="1"/>
  <c r="F1116" i="1"/>
  <c r="F139" i="1"/>
  <c r="F1314" i="1"/>
  <c r="F1290" i="1"/>
  <c r="F1472" i="1"/>
  <c r="F589" i="1"/>
  <c r="F1382" i="1"/>
  <c r="F1374" i="1"/>
  <c r="F1361" i="1"/>
  <c r="F1378" i="1"/>
  <c r="F2246" i="1"/>
  <c r="F1375" i="1"/>
  <c r="F641" i="1"/>
  <c r="F1024" i="1"/>
  <c r="F43" i="1"/>
  <c r="F1649" i="1"/>
  <c r="F1415" i="1"/>
  <c r="F1413" i="1"/>
  <c r="F1414" i="1"/>
  <c r="F1377" i="1"/>
  <c r="F973" i="1"/>
  <c r="F624" i="1"/>
  <c r="F1370" i="1"/>
  <c r="F1364" i="1"/>
  <c r="F1430" i="1"/>
  <c r="F1967" i="1"/>
  <c r="F1393" i="1"/>
  <c r="F1968" i="1"/>
  <c r="F1966" i="1"/>
  <c r="F1394" i="1"/>
  <c r="F1395" i="1"/>
  <c r="F1396" i="1"/>
  <c r="F1392" i="1"/>
  <c r="F1282" i="1"/>
  <c r="F1373" i="1"/>
  <c r="F1371" i="1"/>
  <c r="F137" i="1"/>
  <c r="F1372" i="1"/>
  <c r="F1418" i="1"/>
  <c r="F1419" i="1"/>
  <c r="F1568" i="1"/>
  <c r="F82" i="1"/>
  <c r="F155" i="1"/>
  <c r="F1420" i="1"/>
  <c r="F38" i="1"/>
  <c r="F81" i="1"/>
  <c r="F76" i="1"/>
  <c r="F1421" i="1"/>
  <c r="F1429" i="1"/>
  <c r="F1428" i="1"/>
  <c r="F1422" i="1"/>
  <c r="F625" i="1"/>
  <c r="F1464" i="1"/>
  <c r="F1465" i="1"/>
  <c r="F1498" i="1"/>
  <c r="F1466" i="1"/>
  <c r="F1467" i="1"/>
  <c r="F1497" i="1"/>
  <c r="F1461" i="1"/>
  <c r="F1462" i="1"/>
  <c r="F1443" i="1"/>
  <c r="F1437" i="1"/>
  <c r="F2105" i="1"/>
  <c r="F2208" i="1"/>
  <c r="F1468" i="1"/>
  <c r="F1445" i="1"/>
  <c r="F1473" i="1"/>
  <c r="F1474" i="1"/>
  <c r="F1471" i="1"/>
  <c r="F1798" i="1"/>
  <c r="F410" i="1"/>
  <c r="F1453" i="1"/>
  <c r="F1457" i="1"/>
  <c r="F223" i="1"/>
  <c r="F1868" i="1"/>
  <c r="F2177" i="1"/>
  <c r="F1432" i="1"/>
  <c r="F768" i="1"/>
  <c r="F298" i="1"/>
  <c r="F885" i="1"/>
  <c r="F1469" i="1"/>
  <c r="F1460" i="1"/>
  <c r="F1758" i="1"/>
  <c r="F598" i="1"/>
  <c r="F1499" i="1"/>
  <c r="F1449" i="1"/>
  <c r="F485" i="1"/>
  <c r="F1256" i="1"/>
  <c r="F1399" i="1"/>
  <c r="F1509" i="1"/>
  <c r="F1098" i="1"/>
  <c r="F1506" i="1"/>
  <c r="F418" i="1"/>
  <c r="F1987" i="1"/>
  <c r="F1510" i="1"/>
  <c r="F1539" i="1"/>
  <c r="F1504" i="1"/>
  <c r="F2266" i="1"/>
  <c r="F415" i="1"/>
  <c r="F2145" i="1"/>
  <c r="F1145" i="1"/>
  <c r="F1575" i="1"/>
  <c r="F1668" i="1"/>
  <c r="F1665" i="1"/>
  <c r="F1572" i="1"/>
  <c r="F1573" i="1"/>
  <c r="F1571" i="1"/>
  <c r="F1963" i="1"/>
  <c r="F224" i="1"/>
  <c r="F1254" i="1"/>
  <c r="F2146" i="1"/>
  <c r="F1773" i="1"/>
  <c r="F2148" i="1"/>
  <c r="F1671" i="1"/>
  <c r="F1672" i="1"/>
  <c r="F952" i="1"/>
  <c r="F1664" i="1"/>
  <c r="F1608" i="1"/>
  <c r="F1609" i="1"/>
  <c r="F1610" i="1"/>
  <c r="F1630" i="1"/>
  <c r="F1612" i="1"/>
  <c r="F1631" i="1"/>
  <c r="F1260" i="1"/>
  <c r="F1618" i="1"/>
  <c r="F1632" i="1"/>
  <c r="F1761" i="1"/>
  <c r="F1252" i="1"/>
  <c r="F289" i="1"/>
  <c r="F595" i="1"/>
  <c r="F1624" i="1"/>
  <c r="F1767" i="1"/>
  <c r="F575" i="1"/>
  <c r="F1673" i="1"/>
  <c r="F1480" i="1"/>
  <c r="F1538" i="1"/>
  <c r="F1667" i="1"/>
  <c r="F1489" i="1"/>
  <c r="F290" i="1"/>
  <c r="F2193" i="1"/>
  <c r="F1574" i="1"/>
  <c r="F2280" i="1"/>
  <c r="F2276" i="1"/>
  <c r="F1674" i="1"/>
  <c r="F1520" i="1"/>
  <c r="F370" i="1"/>
  <c r="F1675" i="1"/>
  <c r="F1476" i="1"/>
  <c r="F2162" i="1"/>
  <c r="F1628" i="1"/>
  <c r="F2294" i="1"/>
  <c r="F2296" i="1"/>
  <c r="F1601" i="1"/>
  <c r="F1602" i="1"/>
  <c r="F2339" i="1"/>
  <c r="F1603" i="1"/>
  <c r="F1604" i="1"/>
  <c r="F1901" i="1"/>
  <c r="F1606" i="1"/>
  <c r="F1607" i="1"/>
  <c r="F1605" i="1"/>
  <c r="F1613" i="1"/>
  <c r="F1614" i="1"/>
  <c r="F1617" i="1"/>
  <c r="F1619" i="1"/>
  <c r="F1620" i="1"/>
  <c r="F1629" i="1"/>
  <c r="F1633" i="1"/>
  <c r="F1623" i="1"/>
  <c r="F1626" i="1"/>
  <c r="F294" i="1"/>
  <c r="F1843" i="1"/>
  <c r="F1801" i="1"/>
  <c r="F1530" i="1"/>
  <c r="F1531" i="1"/>
  <c r="F2012" i="1"/>
  <c r="F191" i="1"/>
  <c r="F1854" i="1"/>
  <c r="F1541" i="1"/>
  <c r="F1615" i="1"/>
  <c r="F1616" i="1"/>
  <c r="F1622" i="1"/>
  <c r="F1621" i="1"/>
  <c r="F1589" i="1"/>
  <c r="F1592" i="1"/>
  <c r="F1593" i="1"/>
  <c r="F1594" i="1"/>
  <c r="F1595" i="1"/>
  <c r="F1596" i="1"/>
  <c r="F1597" i="1"/>
  <c r="F2274" i="1"/>
  <c r="F1682" i="1"/>
  <c r="F898" i="1"/>
  <c r="F2107" i="1"/>
  <c r="F2217" i="1"/>
  <c r="F1557" i="1"/>
  <c r="F31" i="1"/>
  <c r="F1010" i="1"/>
  <c r="F2315" i="1"/>
  <c r="F873" i="1"/>
  <c r="F1634" i="1"/>
  <c r="F1635" i="1"/>
  <c r="F1681" i="1"/>
  <c r="F1611" i="1"/>
  <c r="F897" i="1"/>
  <c r="F1636" i="1"/>
  <c r="F1637" i="1"/>
  <c r="F1640" i="1"/>
  <c r="F1638" i="1"/>
  <c r="F1639" i="1"/>
  <c r="F1641" i="1"/>
  <c r="F1582" i="1"/>
  <c r="F1583" i="1"/>
  <c r="F1584" i="1"/>
  <c r="F1585" i="1"/>
  <c r="F1586" i="1"/>
  <c r="F1587" i="1"/>
  <c r="F2233" i="1"/>
  <c r="F1588" i="1"/>
  <c r="F2210" i="1"/>
  <c r="F1544" i="1"/>
  <c r="F2190" i="1"/>
  <c r="F1545" i="1"/>
  <c r="F1546" i="1"/>
  <c r="F1547" i="1"/>
  <c r="F2119" i="1"/>
  <c r="F145" i="1"/>
  <c r="F146" i="1"/>
  <c r="F147" i="1"/>
  <c r="F1701" i="1"/>
  <c r="F1663" i="1"/>
  <c r="F149" i="1"/>
  <c r="F1590" i="1"/>
  <c r="F1591" i="1"/>
  <c r="F1558" i="1"/>
  <c r="F1019" i="1"/>
  <c r="F1020" i="1"/>
  <c r="F1556" i="1"/>
  <c r="F1555" i="1"/>
  <c r="F912" i="1"/>
  <c r="F1679" i="1"/>
  <c r="F303" i="1"/>
  <c r="F1745" i="1"/>
  <c r="F1554" i="1"/>
  <c r="F601" i="1"/>
  <c r="F1686" i="1"/>
  <c r="F1021" i="1"/>
  <c r="F1847" i="1"/>
  <c r="F1680" i="1"/>
  <c r="F1656" i="1"/>
  <c r="F1666" i="1"/>
  <c r="F1817" i="1"/>
  <c r="F1669" i="1"/>
  <c r="F1670" i="1"/>
  <c r="F1648" i="1"/>
  <c r="F1441" i="1"/>
  <c r="F1645" i="1"/>
  <c r="F1647" i="1"/>
  <c r="F1646" i="1"/>
  <c r="F1687" i="1"/>
  <c r="F1950" i="1"/>
  <c r="F245" i="1"/>
  <c r="F1733" i="1"/>
  <c r="F1678" i="1"/>
  <c r="F1661" i="1"/>
  <c r="F1705" i="1"/>
  <c r="F1706" i="1"/>
  <c r="F1707" i="1"/>
  <c r="F1709" i="1"/>
  <c r="F1710" i="1"/>
  <c r="F1702" i="1"/>
  <c r="F1703" i="1"/>
  <c r="F1704" i="1"/>
  <c r="F1708" i="1"/>
  <c r="F1711" i="1"/>
  <c r="F1762" i="1"/>
  <c r="F893" i="1"/>
  <c r="F1493" i="1"/>
  <c r="F1434" i="1"/>
  <c r="F894" i="1"/>
  <c r="F371" i="1"/>
  <c r="F71" i="1"/>
  <c r="F849" i="1"/>
  <c r="F1507" i="1"/>
  <c r="F1719" i="1"/>
  <c r="F1714" i="1"/>
  <c r="F37" i="1"/>
  <c r="F1718" i="1"/>
  <c r="F1777" i="1"/>
  <c r="F1771" i="1"/>
  <c r="F1806" i="1"/>
  <c r="F373" i="1"/>
  <c r="F1786" i="1"/>
  <c r="F1778" i="1"/>
  <c r="F1783" i="1"/>
  <c r="F316" i="1"/>
  <c r="F318" i="1"/>
  <c r="F1807" i="1"/>
  <c r="F1808" i="1"/>
  <c r="F1809" i="1"/>
  <c r="F1294" i="1"/>
  <c r="F1291" i="1"/>
  <c r="F1939" i="1"/>
  <c r="F72" i="1"/>
  <c r="F1969" i="1"/>
  <c r="F1444" i="1"/>
  <c r="F1451" i="1"/>
  <c r="F1741" i="1"/>
  <c r="F1742" i="1"/>
  <c r="F1837" i="1"/>
  <c r="F1411" i="1"/>
  <c r="F1792" i="1"/>
  <c r="F707" i="1"/>
  <c r="F662" i="1"/>
  <c r="F1757" i="1"/>
  <c r="F2046" i="1"/>
  <c r="F1412" i="1"/>
  <c r="F868" i="1"/>
  <c r="F869" i="1"/>
  <c r="F2002" i="1"/>
  <c r="F870" i="1"/>
  <c r="F2004" i="1"/>
  <c r="F1954" i="1"/>
  <c r="F917" i="1"/>
  <c r="F626" i="1"/>
  <c r="F1446" i="1"/>
  <c r="F1115" i="1"/>
  <c r="F404" i="1"/>
  <c r="F405" i="1"/>
  <c r="F406" i="1"/>
  <c r="F1135" i="1"/>
  <c r="F2340" i="1"/>
  <c r="F602" i="1"/>
  <c r="F2248" i="1"/>
  <c r="F1772" i="1"/>
  <c r="F1540" i="1"/>
  <c r="F1311" i="1"/>
  <c r="F1734" i="1"/>
  <c r="F2005" i="1"/>
  <c r="F1736" i="1"/>
  <c r="F1802" i="1"/>
  <c r="F1895" i="1"/>
  <c r="F2236" i="1"/>
  <c r="F2237" i="1"/>
  <c r="F2238" i="1"/>
  <c r="F2239" i="1"/>
  <c r="F2240" i="1"/>
  <c r="F2241" i="1"/>
  <c r="F2242" i="1"/>
  <c r="F2243" i="1"/>
  <c r="F2244" i="1"/>
  <c r="F2245" i="1"/>
  <c r="F1724" i="1"/>
  <c r="F1725" i="1"/>
  <c r="F1726" i="1"/>
  <c r="F1723" i="1"/>
  <c r="F1770" i="1"/>
  <c r="F2131" i="1"/>
  <c r="F1818" i="1"/>
  <c r="F1923" i="1"/>
  <c r="F1924" i="1"/>
  <c r="F1085" i="1"/>
  <c r="F2042" i="1"/>
  <c r="F2043" i="1"/>
  <c r="F2031" i="1"/>
  <c r="F861" i="1"/>
  <c r="F1946" i="1"/>
  <c r="F2032" i="1"/>
  <c r="F2033" i="1"/>
  <c r="F2034" i="1"/>
  <c r="F1934" i="1"/>
  <c r="F1925" i="1"/>
  <c r="F1281" i="1"/>
  <c r="F1933" i="1"/>
  <c r="F1929" i="1"/>
  <c r="F550" i="1"/>
  <c r="F948" i="1"/>
  <c r="F1301" i="1"/>
  <c r="F1251" i="1"/>
  <c r="F1872" i="1"/>
  <c r="F1873" i="1"/>
  <c r="F2070" i="1"/>
  <c r="F184" i="1"/>
  <c r="F1537" i="1"/>
  <c r="F41" i="1"/>
  <c r="F2039" i="1"/>
  <c r="F2035" i="1"/>
  <c r="F69" i="1"/>
  <c r="F1935" i="1"/>
  <c r="F1131" i="1"/>
  <c r="F1132" i="1"/>
  <c r="F1133" i="1"/>
  <c r="F1134" i="1"/>
  <c r="F2059" i="1"/>
  <c r="F2049" i="1"/>
  <c r="F1058" i="1"/>
  <c r="F2048" i="1"/>
  <c r="F2057" i="1"/>
  <c r="F1889" i="1"/>
  <c r="F1891" i="1"/>
  <c r="F2058" i="1"/>
  <c r="F2050" i="1"/>
  <c r="F2010" i="1"/>
  <c r="F2051" i="1"/>
  <c r="F2055" i="1"/>
  <c r="F2056" i="1"/>
  <c r="F1892" i="1"/>
  <c r="F1151" i="1"/>
  <c r="F1533" i="1"/>
  <c r="F1652" i="1"/>
  <c r="F1962" i="1"/>
  <c r="F969" i="1"/>
  <c r="F2188" i="1"/>
  <c r="F1739" i="1"/>
  <c r="F1944" i="1"/>
  <c r="F1839" i="1"/>
  <c r="F1581" i="1"/>
  <c r="F1908" i="1"/>
  <c r="F2087" i="1"/>
  <c r="F1685" i="1"/>
  <c r="F1004" i="1"/>
  <c r="F1830" i="1"/>
  <c r="F2388" i="1"/>
  <c r="F1820" i="1"/>
  <c r="F1821" i="1"/>
  <c r="F1819" i="1"/>
  <c r="F1825" i="1"/>
  <c r="F2229" i="1"/>
  <c r="F1823" i="1"/>
  <c r="F1824" i="1"/>
  <c r="F1899" i="1"/>
  <c r="F1822" i="1"/>
  <c r="F691" i="1"/>
  <c r="F1957" i="1"/>
  <c r="F714" i="1"/>
  <c r="F1084" i="1"/>
  <c r="F1796" i="1"/>
  <c r="F1797" i="1"/>
  <c r="F965" i="1"/>
  <c r="F1920" i="1"/>
  <c r="F83" i="1"/>
  <c r="F1956" i="1"/>
  <c r="F1945" i="1"/>
  <c r="F138" i="1"/>
  <c r="F823" i="1"/>
  <c r="F32" i="1"/>
  <c r="F1898" i="1"/>
  <c r="F1941" i="1"/>
  <c r="F2185" i="1"/>
  <c r="F2060" i="1"/>
  <c r="F1722" i="1"/>
  <c r="F1766" i="1"/>
  <c r="F1905" i="1"/>
  <c r="F2262" i="1"/>
  <c r="F1862" i="1"/>
  <c r="F1856" i="1"/>
  <c r="F2257" i="1"/>
  <c r="F1857" i="1"/>
  <c r="F1858" i="1"/>
  <c r="F2003" i="1"/>
  <c r="F1859" i="1"/>
  <c r="F1827" i="1"/>
  <c r="F1860" i="1"/>
  <c r="F1861" i="1"/>
  <c r="F547" i="1"/>
  <c r="F1893" i="1"/>
  <c r="F908" i="1"/>
  <c r="F2133" i="1"/>
  <c r="F2062" i="1"/>
  <c r="F36" i="1"/>
  <c r="F1916" i="1"/>
  <c r="F1921" i="1"/>
  <c r="F236" i="1"/>
  <c r="F980" i="1"/>
  <c r="F1735" i="1"/>
  <c r="F1915" i="1"/>
  <c r="F1338" i="1"/>
  <c r="F1838" i="1"/>
  <c r="F995" i="1"/>
  <c r="F1907" i="1"/>
  <c r="F824" i="1"/>
  <c r="F1964" i="1"/>
  <c r="F731" i="1"/>
  <c r="F1930" i="1"/>
  <c r="F1769" i="1"/>
  <c r="F2144" i="1"/>
  <c r="F2091" i="1"/>
  <c r="F780" i="1"/>
  <c r="F1942" i="1"/>
  <c r="F2020" i="1"/>
  <c r="F1061" i="1"/>
  <c r="F2095" i="1"/>
  <c r="F1505" i="1"/>
  <c r="F1947" i="1"/>
  <c r="F1756" i="1"/>
  <c r="F2022" i="1"/>
  <c r="F1289" i="1"/>
  <c r="F1288" i="1"/>
  <c r="F1850" i="1"/>
  <c r="F129" i="1"/>
  <c r="F130" i="1"/>
  <c r="F1952" i="1"/>
  <c r="F1953" i="1"/>
  <c r="F2038" i="1"/>
  <c r="F1928" i="1"/>
  <c r="F2132" i="1"/>
  <c r="F2047" i="1"/>
  <c r="F2382" i="1"/>
  <c r="F627" i="1"/>
  <c r="F2142" i="1"/>
  <c r="F1199" i="1"/>
  <c r="F2273" i="1"/>
  <c r="F1994" i="1"/>
  <c r="F1995" i="1"/>
  <c r="F1993" i="1"/>
  <c r="F131" i="1"/>
  <c r="F1977" i="1"/>
  <c r="F1402" i="1"/>
  <c r="F1983" i="1"/>
  <c r="F1984" i="1"/>
  <c r="F1813" i="1"/>
  <c r="F1988" i="1"/>
  <c r="F12" i="1"/>
  <c r="F1454" i="1"/>
  <c r="F1998" i="1"/>
  <c r="F2134" i="1"/>
  <c r="F1845" i="1"/>
  <c r="F1996" i="1"/>
  <c r="F2135" i="1"/>
  <c r="F2136" i="1"/>
  <c r="F2021" i="1"/>
  <c r="F1062" i="1"/>
  <c r="F1997" i="1"/>
  <c r="F1753" i="1"/>
  <c r="F1263" i="1"/>
  <c r="F1717" i="1"/>
  <c r="F2085" i="1"/>
  <c r="F150" i="1"/>
  <c r="F437" i="1"/>
  <c r="F1677" i="1"/>
  <c r="F1754" i="1"/>
  <c r="F1992" i="1"/>
  <c r="F1167" i="1"/>
  <c r="F1958" i="1"/>
  <c r="F767" i="1"/>
  <c r="F548" i="1"/>
  <c r="F549" i="1"/>
  <c r="F1236" i="1"/>
  <c r="F2001" i="1"/>
  <c r="F1379" i="1"/>
  <c r="F610" i="1"/>
  <c r="F1852" i="1"/>
  <c r="F2167" i="1"/>
  <c r="F2166" i="1"/>
  <c r="F1475" i="1"/>
  <c r="F1999" i="1"/>
  <c r="F2027" i="1"/>
  <c r="F2025" i="1"/>
  <c r="F2026" i="1"/>
  <c r="F1971" i="1"/>
  <c r="F2326" i="1"/>
  <c r="F1099" i="1"/>
  <c r="F2024" i="1"/>
  <c r="F2028" i="1"/>
  <c r="F2037" i="1"/>
  <c r="F122" i="1"/>
  <c r="F1743" i="1"/>
  <c r="F123" i="1"/>
  <c r="F841" i="1"/>
  <c r="F2023" i="1"/>
  <c r="F2158" i="1"/>
  <c r="F992" i="1"/>
  <c r="F2061" i="1"/>
  <c r="F2065" i="1"/>
  <c r="F2064" i="1"/>
  <c r="F2182" i="1"/>
  <c r="F2014" i="1"/>
  <c r="F407" i="1"/>
  <c r="F2063" i="1"/>
  <c r="F532" i="1"/>
  <c r="F2071" i="1"/>
  <c r="F2072" i="1"/>
  <c r="F2073" i="1"/>
  <c r="F2074" i="1"/>
  <c r="F2075" i="1"/>
  <c r="F2069" i="1"/>
  <c r="F2076" i="1"/>
  <c r="F2077" i="1"/>
  <c r="F2078" i="1"/>
  <c r="F2079" i="1"/>
  <c r="F2080" i="1"/>
  <c r="F2081" i="1"/>
  <c r="F877" i="1"/>
  <c r="F2254" i="1"/>
  <c r="F862" i="1"/>
  <c r="F1092" i="1"/>
  <c r="F2275" i="1"/>
  <c r="F2015" i="1"/>
  <c r="F1057" i="1"/>
  <c r="F1951" i="1"/>
  <c r="F2090" i="1"/>
  <c r="F2088" i="1"/>
  <c r="F2089" i="1"/>
  <c r="F2304" i="1"/>
  <c r="F299" i="1"/>
  <c r="F2086" i="1"/>
  <c r="F2093" i="1"/>
  <c r="F801" i="1"/>
  <c r="F2092" i="1"/>
  <c r="F2094" i="1"/>
  <c r="F842" i="1"/>
  <c r="F2096" i="1"/>
  <c r="F2364" i="1"/>
  <c r="F880" i="1"/>
  <c r="F2184" i="1"/>
  <c r="F64" i="1"/>
  <c r="F2196" i="1"/>
  <c r="F2198" i="1"/>
  <c r="F2199" i="1"/>
  <c r="F2200" i="1"/>
  <c r="F2165" i="1"/>
  <c r="F2164" i="1"/>
  <c r="F1790" i="1"/>
  <c r="F2201" i="1"/>
  <c r="F526" i="1"/>
  <c r="F527" i="1"/>
  <c r="F2251" i="1"/>
  <c r="F2203" i="1"/>
  <c r="F293" i="1"/>
  <c r="F2066" i="1"/>
  <c r="F2157" i="1"/>
  <c r="F1253" i="1"/>
  <c r="F2204" i="1"/>
  <c r="F879" i="1"/>
  <c r="F881" i="1"/>
  <c r="F2153" i="1"/>
  <c r="F483" i="1"/>
  <c r="F1488" i="1"/>
  <c r="F1143" i="1"/>
  <c r="F2207" i="1"/>
  <c r="F1155" i="1"/>
  <c r="F1156" i="1"/>
  <c r="F1154" i="1"/>
  <c r="F878" i="1"/>
  <c r="F513" i="1"/>
  <c r="F2082" i="1"/>
  <c r="F2178" i="1"/>
  <c r="F1478" i="1"/>
  <c r="F882" i="1"/>
  <c r="F2113" i="1"/>
  <c r="F2114" i="1"/>
  <c r="F2186" i="1"/>
  <c r="F2129" i="1"/>
  <c r="F2328" i="1"/>
  <c r="F1972" i="1"/>
  <c r="F162" i="1"/>
  <c r="F1548" i="1"/>
  <c r="F2125" i="1"/>
  <c r="F2126" i="1"/>
  <c r="F2116" i="1"/>
  <c r="F152" i="1"/>
  <c r="F1975" i="1"/>
  <c r="F1976" i="1"/>
  <c r="F1965" i="1"/>
  <c r="F1970" i="1"/>
  <c r="F939" i="1"/>
  <c r="F605" i="1"/>
  <c r="F603" i="1"/>
  <c r="F604" i="1"/>
  <c r="F916" i="1"/>
  <c r="F33" i="1"/>
  <c r="F947" i="1"/>
  <c r="F993" i="1"/>
  <c r="F2103" i="1"/>
  <c r="F2206" i="1"/>
  <c r="F2102" i="1"/>
  <c r="F1961" i="1"/>
  <c r="F871" i="1"/>
  <c r="F1747" i="1"/>
  <c r="F843" i="1"/>
  <c r="F2117" i="1"/>
  <c r="F2118" i="1"/>
  <c r="F2115" i="1"/>
  <c r="F2138" i="1"/>
  <c r="F2170" i="1"/>
  <c r="F2228" i="1"/>
  <c r="F1200" i="1"/>
  <c r="F2176" i="1"/>
  <c r="F2175" i="1"/>
  <c r="F2104" i="1"/>
  <c r="F2181" i="1"/>
  <c r="F2180" i="1"/>
  <c r="F1562" i="1"/>
  <c r="F2183" i="1"/>
  <c r="F819" i="1"/>
  <c r="F1529" i="1"/>
  <c r="F2154" i="1"/>
  <c r="F703" i="1"/>
  <c r="F1974" i="1"/>
  <c r="F1348" i="1"/>
  <c r="F1528" i="1"/>
  <c r="F2259" i="1"/>
  <c r="F421" i="1"/>
  <c r="F2169" i="1"/>
  <c r="F757" i="1"/>
  <c r="F1897" i="1"/>
  <c r="F2130" i="1"/>
  <c r="F808" i="1"/>
  <c r="F3" i="1"/>
  <c r="F934" i="1"/>
  <c r="F434" i="1"/>
  <c r="F1657" i="1"/>
  <c r="F2179" i="1"/>
  <c r="F2127" i="1"/>
  <c r="F863" i="1"/>
  <c r="F1598" i="1"/>
  <c r="F2044" i="1"/>
  <c r="F1523" i="1"/>
  <c r="F1697" i="1"/>
  <c r="F2159" i="1"/>
  <c r="F1277" i="1"/>
  <c r="F1691" i="1"/>
  <c r="F2171" i="1"/>
  <c r="F2156" i="1"/>
  <c r="F1022" i="1"/>
  <c r="F1025" i="1"/>
  <c r="F1534" i="1"/>
  <c r="F2333" i="1"/>
  <c r="F2202" i="1"/>
  <c r="F2205" i="1"/>
  <c r="F2197" i="1"/>
  <c r="F1918" i="1"/>
  <c r="F1653" i="1"/>
  <c r="F237" i="1"/>
  <c r="F2191" i="1"/>
  <c r="F2192" i="1"/>
  <c r="F2147" i="1"/>
  <c r="F713" i="1"/>
  <c r="F2174" i="1"/>
  <c r="F1093" i="1"/>
  <c r="F1569" i="1"/>
  <c r="F1241" i="1"/>
  <c r="F286" i="1"/>
  <c r="F257" i="1"/>
  <c r="F214" i="1"/>
  <c r="F2221" i="1"/>
  <c r="F2220" i="1"/>
  <c r="F2215" i="1"/>
  <c r="F2214" i="1"/>
  <c r="F65" i="1"/>
  <c r="F2" i="1"/>
  <c r="F2213" i="1"/>
  <c r="F1448" i="1"/>
  <c r="F1044" i="1"/>
  <c r="F2222" i="1"/>
  <c r="F2225" i="1"/>
  <c r="F2223" i="1"/>
  <c r="F2226" i="1"/>
  <c r="F2209" i="1"/>
  <c r="F938" i="1"/>
  <c r="F1789" i="1"/>
  <c r="F1403" i="1"/>
  <c r="F1404" i="1"/>
  <c r="F1406" i="1"/>
  <c r="F244" i="1"/>
  <c r="F121" i="1"/>
  <c r="F2281" i="1"/>
  <c r="F790" i="1"/>
  <c r="F2265" i="1"/>
  <c r="F2068" i="1"/>
  <c r="F2249" i="1"/>
  <c r="F2250" i="1"/>
  <c r="F1869" i="1"/>
  <c r="F1811" i="1"/>
  <c r="F2255" i="1"/>
  <c r="F876" i="1"/>
  <c r="F1259" i="1"/>
  <c r="F2279" i="1"/>
  <c r="F222" i="1"/>
  <c r="F1553" i="1"/>
  <c r="F2234" i="1"/>
  <c r="F2256" i="1"/>
  <c r="F2264" i="1"/>
  <c r="F1542" i="1"/>
  <c r="F1683" i="1"/>
  <c r="F573" i="1"/>
  <c r="F1949" i="1"/>
  <c r="F151" i="1"/>
  <c r="F551" i="1"/>
  <c r="F2235" i="1"/>
  <c r="F2267" i="1"/>
  <c r="F1423" i="1"/>
  <c r="F791" i="1"/>
  <c r="F1059" i="1"/>
  <c r="F2268" i="1"/>
  <c r="F2269" i="1"/>
  <c r="F775" i="1"/>
  <c r="F2247" i="1"/>
  <c r="F724" i="1"/>
  <c r="F157" i="1"/>
  <c r="F2277" i="1"/>
  <c r="F1740" i="1"/>
  <c r="F1716" i="1"/>
  <c r="F779" i="1"/>
  <c r="F1810" i="1"/>
  <c r="F2322" i="1"/>
  <c r="F2327" i="1"/>
  <c r="F2329" i="1"/>
  <c r="F2312" i="1"/>
  <c r="F2313" i="1"/>
  <c r="F2309" i="1"/>
  <c r="F2306" i="1"/>
  <c r="F2308" i="1"/>
  <c r="F2305" i="1"/>
  <c r="F2310" i="1"/>
  <c r="F2282" i="1"/>
  <c r="F2290" i="1"/>
  <c r="F2287" i="1"/>
  <c r="F2285" i="1"/>
  <c r="F2289" i="1"/>
  <c r="F2293" i="1"/>
  <c r="F2288" i="1"/>
  <c r="F2291" i="1"/>
  <c r="F2283" i="1"/>
  <c r="F2286" i="1"/>
  <c r="F2292" i="1"/>
  <c r="F1989" i="1"/>
  <c r="F1302" i="1"/>
  <c r="F659" i="1"/>
  <c r="F949" i="1"/>
  <c r="F2324" i="1"/>
  <c r="F2303" i="1"/>
  <c r="F2299" i="1"/>
  <c r="F2300" i="1"/>
  <c r="F2314" i="1"/>
  <c r="F2317" i="1"/>
  <c r="F2321" i="1"/>
  <c r="F936" i="1"/>
  <c r="F1566" i="1"/>
  <c r="F1853" i="1"/>
  <c r="F1849" i="1"/>
  <c r="F1107" i="1"/>
  <c r="F2216" i="1"/>
  <c r="F2311" i="1"/>
  <c r="F2323" i="1"/>
  <c r="F562" i="1"/>
  <c r="F2319" i="1"/>
  <c r="F1362" i="1"/>
  <c r="F2331" i="1"/>
  <c r="F2298" i="1"/>
  <c r="F2302" i="1"/>
  <c r="F2009" i="1"/>
  <c r="F7" i="1"/>
  <c r="F70" i="1"/>
  <c r="F2320" i="1"/>
  <c r="F1031" i="1"/>
  <c r="F1040" i="1"/>
  <c r="F2301" i="1"/>
  <c r="F374" i="1"/>
  <c r="F1784" i="1"/>
  <c r="F1495" i="1"/>
  <c r="F1261" i="1"/>
  <c r="F2337" i="1"/>
  <c r="F2338" i="1"/>
  <c r="F1729" i="1"/>
  <c r="F1730" i="1"/>
  <c r="F1230" i="1"/>
  <c r="F1990" i="1"/>
  <c r="F972" i="1"/>
  <c r="F2342" i="1"/>
  <c r="F971" i="1"/>
  <c r="F970" i="1"/>
  <c r="F2344" i="1"/>
  <c r="F2345" i="1"/>
  <c r="F2347" i="1"/>
  <c r="F2349" i="1"/>
  <c r="F2360" i="1"/>
  <c r="F1481" i="1"/>
  <c r="F187" i="1"/>
  <c r="F1906" i="1"/>
  <c r="F538" i="1"/>
  <c r="F2341" i="1"/>
  <c r="F2343" i="1"/>
  <c r="F2346" i="1"/>
  <c r="F2348" i="1"/>
  <c r="F2350" i="1"/>
  <c r="F2351" i="1"/>
  <c r="F2352" i="1"/>
  <c r="F2353" i="1"/>
  <c r="F2354" i="1"/>
  <c r="F2355" i="1"/>
  <c r="F2356" i="1"/>
  <c r="F2357" i="1"/>
  <c r="F2358" i="1"/>
  <c r="F2359" i="1"/>
  <c r="F311" i="1"/>
  <c r="F1433" i="1"/>
  <c r="F1922" i="1"/>
  <c r="F1982" i="1"/>
  <c r="F2384" i="1"/>
  <c r="F2385" i="1"/>
  <c r="F1398" i="1"/>
  <c r="F1397" i="1"/>
  <c r="F2386" i="1"/>
  <c r="F2383" i="1"/>
  <c r="F2387" i="1"/>
  <c r="F1152" i="1"/>
  <c r="F192" i="1"/>
  <c r="F1366" i="1"/>
  <c r="F180" i="1"/>
  <c r="F2100" i="1"/>
  <c r="F417" i="1"/>
  <c r="F967" i="1"/>
  <c r="G218" i="1"/>
  <c r="G215" i="1"/>
  <c r="G1043" i="1"/>
  <c r="G216" i="1"/>
  <c r="G692" i="1"/>
  <c r="G55" i="1"/>
  <c r="F218" i="1"/>
  <c r="F215" i="1"/>
  <c r="F1043" i="1"/>
  <c r="F216" i="1"/>
  <c r="F692" i="1"/>
  <c r="F55" i="1"/>
  <c r="G1829" i="1"/>
  <c r="G1515" i="1"/>
  <c r="F1829" i="1"/>
  <c r="F1515" i="1"/>
  <c r="G54" i="1"/>
  <c r="G182" i="1"/>
  <c r="G144" i="1"/>
  <c r="G690" i="1"/>
  <c r="G1881" i="1"/>
  <c r="G165" i="1"/>
  <c r="G166" i="1"/>
  <c r="G221" i="1"/>
  <c r="G167" i="1"/>
  <c r="G53" i="1"/>
  <c r="G994" i="1"/>
  <c r="G792" i="1"/>
  <c r="G75" i="1"/>
  <c r="G693" i="1"/>
  <c r="F54" i="1"/>
  <c r="F182" i="1"/>
  <c r="F144" i="1"/>
  <c r="F690" i="1"/>
  <c r="F1881" i="1"/>
  <c r="F165" i="1"/>
  <c r="F166" i="1"/>
  <c r="F221" i="1"/>
  <c r="F167" i="1"/>
  <c r="F53" i="1"/>
  <c r="F994" i="1"/>
  <c r="F792" i="1"/>
  <c r="F75" i="1"/>
  <c r="F693" i="1"/>
  <c r="J11" i="5"/>
  <c r="G11" i="5"/>
  <c r="G105" i="1"/>
  <c r="G103" i="1"/>
  <c r="G101" i="1"/>
  <c r="G100" i="1"/>
  <c r="G98" i="1"/>
  <c r="G96" i="1"/>
  <c r="G97" i="1"/>
  <c r="G106" i="1"/>
  <c r="G104" i="1"/>
  <c r="G102" i="1"/>
  <c r="F105" i="1"/>
  <c r="F103" i="1"/>
  <c r="F101" i="1"/>
  <c r="F100" i="1"/>
  <c r="F98" i="1"/>
  <c r="F96" i="1"/>
  <c r="F97" i="1"/>
  <c r="F106" i="1"/>
  <c r="F104" i="1"/>
  <c r="F102" i="1"/>
</calcChain>
</file>

<file path=xl/sharedStrings.xml><?xml version="1.0" encoding="utf-8"?>
<sst xmlns="http://schemas.openxmlformats.org/spreadsheetml/2006/main" count="22352" uniqueCount="8571">
  <si>
    <t>Manufacturer</t>
  </si>
  <si>
    <t>Model</t>
  </si>
  <si>
    <t>ICAO Type Designator</t>
  </si>
  <si>
    <t>ICAO WTC</t>
  </si>
  <si>
    <t>MCTOM (Kg)</t>
  </si>
  <si>
    <t>UK Departure WTC</t>
  </si>
  <si>
    <t>UK Arrival WTC</t>
  </si>
  <si>
    <t>Source</t>
  </si>
  <si>
    <t>TCDS No</t>
  </si>
  <si>
    <t>Issue No</t>
  </si>
  <si>
    <t>Notes</t>
  </si>
  <si>
    <t>3XTRIM</t>
  </si>
  <si>
    <t>450 Ultra</t>
  </si>
  <si>
    <t>UL45</t>
  </si>
  <si>
    <t>L</t>
  </si>
  <si>
    <t>ICAO.int</t>
  </si>
  <si>
    <t>UL45 is ICAO LIGHT so by inference must be UK LIGHT</t>
  </si>
  <si>
    <t>Navigator 600</t>
  </si>
  <si>
    <t>TR55</t>
  </si>
  <si>
    <t>TR55 is ICAO LIGHT so by inference must be UK LIGHT</t>
  </si>
  <si>
    <t>A2 CZ</t>
  </si>
  <si>
    <t>Ellipse Spirit</t>
  </si>
  <si>
    <t>ELSP</t>
  </si>
  <si>
    <t>CICTT IACIS Aircraft taxonomy</t>
  </si>
  <si>
    <t>AAK</t>
  </si>
  <si>
    <t>Bushman</t>
  </si>
  <si>
    <t>BMAN</t>
  </si>
  <si>
    <t>BMAN is ICAO LIGHT so by inference must be UK LIGHT</t>
  </si>
  <si>
    <t>Hornet</t>
  </si>
  <si>
    <t>HRNT</t>
  </si>
  <si>
    <t>HRNT is ICAO LIGHT so by inference must be UK LIGHT</t>
  </si>
  <si>
    <t>Wasp</t>
  </si>
  <si>
    <t>WSP</t>
  </si>
  <si>
    <t>WSP is ICAO LIGHT so by inference must be UK LIGHT</t>
  </si>
  <si>
    <t>AASI</t>
  </si>
  <si>
    <t>Jetcruzer</t>
  </si>
  <si>
    <t>JCRU</t>
  </si>
  <si>
    <t>FAA</t>
  </si>
  <si>
    <t>A49NM</t>
  </si>
  <si>
    <t>ACBA</t>
  </si>
  <si>
    <t>Midour 2</t>
  </si>
  <si>
    <t>MIDR</t>
  </si>
  <si>
    <t>MIDR is ICAO LIGHT so by inference must be UK LIGHT</t>
  </si>
  <si>
    <t>ACEAIR</t>
  </si>
  <si>
    <t>A-200 Aeris 200</t>
  </si>
  <si>
    <t>ARKS</t>
  </si>
  <si>
    <t>ARKS is ICAO LIGHT so by inference must be UK LIGHT</t>
  </si>
  <si>
    <t>ACES HIGH</t>
  </si>
  <si>
    <t>Cuby 2</t>
  </si>
  <si>
    <t>CUB2</t>
  </si>
  <si>
    <t>CUB2 is ICAO LIGHT so by inference must be UK LIGHT</t>
  </si>
  <si>
    <t>ACS</t>
  </si>
  <si>
    <t>Sora</t>
  </si>
  <si>
    <t>SORA</t>
  </si>
  <si>
    <t>Eurocontrol</t>
  </si>
  <si>
    <t>ADA</t>
  </si>
  <si>
    <t>LCA Tejas</t>
  </si>
  <si>
    <t>LCA</t>
  </si>
  <si>
    <t>M</t>
  </si>
  <si>
    <t>Janes.com</t>
  </si>
  <si>
    <t>ADAM (2)</t>
  </si>
  <si>
    <t>AdamJet</t>
  </si>
  <si>
    <t>A700</t>
  </si>
  <si>
    <t>FAA aircraft characteristics database</t>
  </si>
  <si>
    <t>CarbonAero</t>
  </si>
  <si>
    <t>A500</t>
  </si>
  <si>
    <t>AEA</t>
  </si>
  <si>
    <t>Maverick</t>
  </si>
  <si>
    <t>MAVR</t>
  </si>
  <si>
    <t>MAVR is ICAO LIGHT so by inference must be UK LIGHT</t>
  </si>
  <si>
    <t>AERMACCHI</t>
  </si>
  <si>
    <t>AL-60 Turbine Grizzly</t>
  </si>
  <si>
    <t>LA6T</t>
  </si>
  <si>
    <t>AERO (1)</t>
  </si>
  <si>
    <t>Commander 520</t>
  </si>
  <si>
    <t>AC52</t>
  </si>
  <si>
    <t>AERO (2)</t>
  </si>
  <si>
    <t>Albatros</t>
  </si>
  <si>
    <t>L39</t>
  </si>
  <si>
    <t>Delfin</t>
  </si>
  <si>
    <t>L29</t>
  </si>
  <si>
    <t>L-159</t>
  </si>
  <si>
    <t>L159</t>
  </si>
  <si>
    <t>L-59</t>
  </si>
  <si>
    <t>L59</t>
  </si>
  <si>
    <t>L59 is ICAO LIGHT so by inference must be UK LIGHT</t>
  </si>
  <si>
    <t>AERO (3)</t>
  </si>
  <si>
    <t>AT-3</t>
  </si>
  <si>
    <t>AAT3</t>
  </si>
  <si>
    <t>EASA</t>
  </si>
  <si>
    <t>EASA.A.021</t>
  </si>
  <si>
    <t>AERO BOERO</t>
  </si>
  <si>
    <t>AB-115</t>
  </si>
  <si>
    <t>AB11</t>
  </si>
  <si>
    <t>AB-150</t>
  </si>
  <si>
    <t>AB15</t>
  </si>
  <si>
    <t>AB-180</t>
  </si>
  <si>
    <t>AB18</t>
  </si>
  <si>
    <t>AB-95</t>
  </si>
  <si>
    <t>AB95</t>
  </si>
  <si>
    <t>AERO COMMANDER</t>
  </si>
  <si>
    <t>Alti Cruiser</t>
  </si>
  <si>
    <t>AC72</t>
  </si>
  <si>
    <t>2A4</t>
  </si>
  <si>
    <t>Commander 560</t>
  </si>
  <si>
    <t>AC56</t>
  </si>
  <si>
    <t>6A1</t>
  </si>
  <si>
    <t>Commander 680FP</t>
  </si>
  <si>
    <t>AC68</t>
  </si>
  <si>
    <t>AERO ITBA</t>
  </si>
  <si>
    <t>Petrel</t>
  </si>
  <si>
    <t>PETL</t>
  </si>
  <si>
    <t>AERO KUHLMANN</t>
  </si>
  <si>
    <t>Scub</t>
  </si>
  <si>
    <t>SCUB</t>
  </si>
  <si>
    <t>SCUB is ICAO LIGHT so by inference must be UK LIGHT</t>
  </si>
  <si>
    <t>AERO MIRAGE</t>
  </si>
  <si>
    <t>TC-2</t>
  </si>
  <si>
    <t>TC2</t>
  </si>
  <si>
    <t>TC2 is ICAO LIGHT so by inference must be UK LIGHT</t>
  </si>
  <si>
    <t>AERO SERVICES</t>
  </si>
  <si>
    <t>Guêpe</t>
  </si>
  <si>
    <t>GEPE</t>
  </si>
  <si>
    <t>GEPE is ICAO LIGHT so by inference must be UK LIGHT</t>
  </si>
  <si>
    <t>Super Guepard</t>
  </si>
  <si>
    <t>GUEP</t>
  </si>
  <si>
    <t>GUEP is ICAO LIGHT so by inference must be UK LIGHT</t>
  </si>
  <si>
    <t>AERO SPACELINES</t>
  </si>
  <si>
    <t>377SGT Super Guppy</t>
  </si>
  <si>
    <t>SGUP</t>
  </si>
  <si>
    <t>A812</t>
  </si>
  <si>
    <t>AEROALCOOL</t>
  </si>
  <si>
    <t>Quasar Lite</t>
  </si>
  <si>
    <t>QUAS</t>
  </si>
  <si>
    <t>AEROANDINA</t>
  </si>
  <si>
    <t>MXP-158 Embera</t>
  </si>
  <si>
    <t>MX58</t>
  </si>
  <si>
    <t>AEROCAR</t>
  </si>
  <si>
    <t>Aerocar</t>
  </si>
  <si>
    <t>CAR</t>
  </si>
  <si>
    <t>4A16</t>
  </si>
  <si>
    <t>AEROCOMP</t>
  </si>
  <si>
    <t>CA-10 Comp Air 10</t>
  </si>
  <si>
    <t>CA1P</t>
  </si>
  <si>
    <t>CA1P is ICAO LIGHT so by inference must be UK LIGHT</t>
  </si>
  <si>
    <t>AERO-EAST-EUROPE</t>
  </si>
  <si>
    <t>SILA-450</t>
  </si>
  <si>
    <t>S450</t>
  </si>
  <si>
    <t>Aeroeast.net</t>
  </si>
  <si>
    <t>Manufacturer website</t>
  </si>
  <si>
    <t>AEROJAMES</t>
  </si>
  <si>
    <t>Isatis</t>
  </si>
  <si>
    <t>ISAT</t>
  </si>
  <si>
    <t>ISAT is ICAO LIGHT so by inference must be UK LIGHT</t>
  </si>
  <si>
    <t>AERO-KROS</t>
  </si>
  <si>
    <t>MP-02 Czajka</t>
  </si>
  <si>
    <t>MP02</t>
  </si>
  <si>
    <t>AEROLAB</t>
  </si>
  <si>
    <t>LoCamp</t>
  </si>
  <si>
    <t>LOCA</t>
  </si>
  <si>
    <t>LOCA is ICAO LIGHT so by inference must be UK LIGHT</t>
  </si>
  <si>
    <t>AEROMOT</t>
  </si>
  <si>
    <t>AMT-600 Guri</t>
  </si>
  <si>
    <t>GURI</t>
  </si>
  <si>
    <t>GURI is ICAO LIGHT so by inference must be UK LIGHT</t>
  </si>
  <si>
    <t>AERONCA</t>
  </si>
  <si>
    <t>15 Sedan</t>
  </si>
  <si>
    <t>AR15</t>
  </si>
  <si>
    <t>A802</t>
  </si>
  <si>
    <t>50 Chief</t>
  </si>
  <si>
    <t>AR50</t>
  </si>
  <si>
    <t>A728</t>
  </si>
  <si>
    <t>65 Super Chief</t>
  </si>
  <si>
    <t>AR65</t>
  </si>
  <si>
    <t>CF Scout</t>
  </si>
  <si>
    <t>AERK</t>
  </si>
  <si>
    <t>A351</t>
  </si>
  <si>
    <t>L-3 Grasshopper</t>
  </si>
  <si>
    <t>AR6T</t>
  </si>
  <si>
    <t>A751</t>
  </si>
  <si>
    <t>Tandem (50)</t>
  </si>
  <si>
    <t>AR5T</t>
  </si>
  <si>
    <t>AERONIX</t>
  </si>
  <si>
    <t>Airelle</t>
  </si>
  <si>
    <t>AIRL</t>
  </si>
  <si>
    <t>AIRL is ICAO LIGHT so by inference must be UK LIGHT</t>
  </si>
  <si>
    <t>AEROPRACT</t>
  </si>
  <si>
    <t>A-19</t>
  </si>
  <si>
    <t>A19</t>
  </si>
  <si>
    <t>A19 is ICAO LIGHT so by inference must be UK LIGHT</t>
  </si>
  <si>
    <t>A-21 Solo</t>
  </si>
  <si>
    <t>A21</t>
  </si>
  <si>
    <t>A21 is ICAO LIGHT so by inference must be UK LIGHT</t>
  </si>
  <si>
    <t>A-23 Dragon</t>
  </si>
  <si>
    <t>A23</t>
  </si>
  <si>
    <t>A23 is ICAO LIGHT so by inference must be UK LIGHT</t>
  </si>
  <si>
    <t>A-33</t>
  </si>
  <si>
    <t>A33</t>
  </si>
  <si>
    <t>A33 is ICAO LIGHT so by inference must be UK LIGHT</t>
  </si>
  <si>
    <t>A-37</t>
  </si>
  <si>
    <t>AA37</t>
  </si>
  <si>
    <t>A37 is ICAO LIGHT so by inference must be UK LIGHT</t>
  </si>
  <si>
    <t>AEROPRAKT</t>
  </si>
  <si>
    <t>A-32 Vixxen</t>
  </si>
  <si>
    <t>AP32</t>
  </si>
  <si>
    <t>A-36 Vulcan</t>
  </si>
  <si>
    <t>AP36</t>
  </si>
  <si>
    <t>AP36 is ICAO LIGHT so by inference must be UK LIGHT</t>
  </si>
  <si>
    <t>SA-20 Vista</t>
  </si>
  <si>
    <t>AP20</t>
  </si>
  <si>
    <t>AP20 is ICAO LIGHT so by inference must be UK LIGHT</t>
  </si>
  <si>
    <t>Twin Vista</t>
  </si>
  <si>
    <t>AP26</t>
  </si>
  <si>
    <t>AP26 is ICAO LIGHT so by inference must be UK LIGHT</t>
  </si>
  <si>
    <t>Victor</t>
  </si>
  <si>
    <t>AP28</t>
  </si>
  <si>
    <t>AP28 is ICAO LIGHT so by inference must be UK LIGHT</t>
  </si>
  <si>
    <t>Vision</t>
  </si>
  <si>
    <t>AP22</t>
  </si>
  <si>
    <t>AEROPROGRESS</t>
  </si>
  <si>
    <t>T-101 Grach</t>
  </si>
  <si>
    <t>T101</t>
  </si>
  <si>
    <t>T101 is ICAO LIGHT so by inference must be UK LIGHT</t>
  </si>
  <si>
    <t>AEROS</t>
  </si>
  <si>
    <t>UL-2000 Flamingo</t>
  </si>
  <si>
    <t>UL2F</t>
  </si>
  <si>
    <t>UL2F is ICAO LIGHT so by inference must be UK LIGHT</t>
  </si>
  <si>
    <t>AEROSAMARA</t>
  </si>
  <si>
    <t>F-41 El'brus</t>
  </si>
  <si>
    <t>F41E</t>
  </si>
  <si>
    <t>F41E is ICAO LIGHT so by inference must be UK LIGHT</t>
  </si>
  <si>
    <t>Katran</t>
  </si>
  <si>
    <t>KATR</t>
  </si>
  <si>
    <t>KATR is ICAO LIGHT so by inference must be UK LIGHT</t>
  </si>
  <si>
    <t>AEROSETTE</t>
  </si>
  <si>
    <t>Eclipse</t>
  </si>
  <si>
    <t>MH46</t>
  </si>
  <si>
    <t>MH46 is ICAO LIGHT so by inference must be UK LIGHT</t>
  </si>
  <si>
    <t>AEROSPATIALE</t>
  </si>
  <si>
    <t>SN-601 Corvette</t>
  </si>
  <si>
    <t>S601</t>
  </si>
  <si>
    <t>A37EU</t>
  </si>
  <si>
    <t>AEROSPOOL</t>
  </si>
  <si>
    <t>Dynamic</t>
  </si>
  <si>
    <t>WT9</t>
  </si>
  <si>
    <t>EASA.A.644</t>
  </si>
  <si>
    <t>AEROSPORT</t>
  </si>
  <si>
    <t>Quail</t>
  </si>
  <si>
    <t>QAIL</t>
  </si>
  <si>
    <t>QAIL is ICAO LIGHT so by inference must be UK LIGHT</t>
  </si>
  <si>
    <t>Rail</t>
  </si>
  <si>
    <t>RAIL</t>
  </si>
  <si>
    <t>RAIL is ICAO LIGHT so by inference must be UK LIGHT</t>
  </si>
  <si>
    <t>AEROSTAR (1)</t>
  </si>
  <si>
    <t>FJ-100</t>
  </si>
  <si>
    <t>FJ10</t>
  </si>
  <si>
    <t>AEROSTAR (2)</t>
  </si>
  <si>
    <t>R40S Festival</t>
  </si>
  <si>
    <t>FEST</t>
  </si>
  <si>
    <t>FEST is ICAO LIGHT so by inference must be UK LIGHT</t>
  </si>
  <si>
    <t>AEROTEC (1)</t>
  </si>
  <si>
    <t>A-122 Uirapuru</t>
  </si>
  <si>
    <t>A122</t>
  </si>
  <si>
    <t>Brazilian ANAC</t>
  </si>
  <si>
    <t>EA-7103</t>
  </si>
  <si>
    <t>AEROTEC (2)</t>
  </si>
  <si>
    <t>Fantasy</t>
  </si>
  <si>
    <t>MX80</t>
  </si>
  <si>
    <t>MX80 is ICAO LIGHT so by inference must be UK LIGHT</t>
  </si>
  <si>
    <t>AEROTECHNIK</t>
  </si>
  <si>
    <t>Vivat</t>
  </si>
  <si>
    <t>L13S</t>
  </si>
  <si>
    <t>EASA.A.046</t>
  </si>
  <si>
    <t>AEROTEK (2)</t>
  </si>
  <si>
    <t>Hummingbird</t>
  </si>
  <si>
    <t>HUMM</t>
  </si>
  <si>
    <t>HUMM is ICAO LIGHT so by inference must be UK LIGHT</t>
  </si>
  <si>
    <t>AEROTEK (3)</t>
  </si>
  <si>
    <t>Turbo Grizzly</t>
  </si>
  <si>
    <t>GRIZ</t>
  </si>
  <si>
    <t>GRIZ is ICAO LIGHT so by inference must be UK LIGHT</t>
  </si>
  <si>
    <t>AEROTREK</t>
  </si>
  <si>
    <t>A-220</t>
  </si>
  <si>
    <t>EFOX</t>
  </si>
  <si>
    <t>AGRO-COPTEROS</t>
  </si>
  <si>
    <t>Amigo</t>
  </si>
  <si>
    <t>MX65</t>
  </si>
  <si>
    <t>MX65 is ICAO LIGHT so by inference must be UK LIGHT</t>
  </si>
  <si>
    <t>Aventura</t>
  </si>
  <si>
    <t>MX10</t>
  </si>
  <si>
    <t>MX10 is ICAO LIGHT so by inference must be UK LIGHT</t>
  </si>
  <si>
    <t>Scamp</t>
  </si>
  <si>
    <t>SCAM</t>
  </si>
  <si>
    <t>SCAM is ICAO LIGHT so by inference must be UK LIGHT</t>
  </si>
  <si>
    <t>AIDC</t>
  </si>
  <si>
    <t>Ching-Kuo</t>
  </si>
  <si>
    <t>CKUO</t>
  </si>
  <si>
    <t>Chung-Tsing</t>
  </si>
  <si>
    <t>CH1</t>
  </si>
  <si>
    <t>CH1 is ICAO LIGHT so by inference must be UK LIGHT</t>
  </si>
  <si>
    <t>Tzu-Chung</t>
  </si>
  <si>
    <t>AT3</t>
  </si>
  <si>
    <t>AIR TRACTOR</t>
  </si>
  <si>
    <t>AT-250</t>
  </si>
  <si>
    <t>AT2P</t>
  </si>
  <si>
    <t>A9SW</t>
  </si>
  <si>
    <t>AT-301</t>
  </si>
  <si>
    <t>AT3P</t>
  </si>
  <si>
    <t>AT-302</t>
  </si>
  <si>
    <t>AT3T</t>
  </si>
  <si>
    <t>AT-501</t>
  </si>
  <si>
    <t>AT5P</t>
  </si>
  <si>
    <t>A17SW</t>
  </si>
  <si>
    <t>AT-503</t>
  </si>
  <si>
    <t>AT5T</t>
  </si>
  <si>
    <t>AT-602</t>
  </si>
  <si>
    <t>AT6T</t>
  </si>
  <si>
    <t>A19SW</t>
  </si>
  <si>
    <t>AT-802</t>
  </si>
  <si>
    <t>AT8T</t>
  </si>
  <si>
    <t>L/M</t>
  </si>
  <si>
    <t>EASA.IM.A.274</t>
  </si>
  <si>
    <t>AIRBUS</t>
  </si>
  <si>
    <t>A-220-100</t>
  </si>
  <si>
    <t>BCS1</t>
  </si>
  <si>
    <t>EASA.IM.A.570</t>
  </si>
  <si>
    <t>BD-500-1A10</t>
  </si>
  <si>
    <t>A-220-300</t>
  </si>
  <si>
    <t>BCS3</t>
  </si>
  <si>
    <t>BD-500-1A11</t>
  </si>
  <si>
    <t>A-300B2-1</t>
  </si>
  <si>
    <t>A30B</t>
  </si>
  <si>
    <t>H</t>
  </si>
  <si>
    <t>EASA.A.172</t>
  </si>
  <si>
    <t>A-300B4-600</t>
  </si>
  <si>
    <t>A306</t>
  </si>
  <si>
    <t>A-310</t>
  </si>
  <si>
    <t>A310</t>
  </si>
  <si>
    <t>A-300ST Beluga</t>
  </si>
  <si>
    <t>A3ST</t>
  </si>
  <si>
    <t>EASA.A.014</t>
  </si>
  <si>
    <t>A-318</t>
  </si>
  <si>
    <t>A318</t>
  </si>
  <si>
    <t>EASA.A.064</t>
  </si>
  <si>
    <t>A-319</t>
  </si>
  <si>
    <t>A319</t>
  </si>
  <si>
    <t>A319NEO</t>
  </si>
  <si>
    <t>A19N</t>
  </si>
  <si>
    <t>A-320</t>
  </si>
  <si>
    <t>A320</t>
  </si>
  <si>
    <t>A320NEO</t>
  </si>
  <si>
    <t>A20N</t>
  </si>
  <si>
    <t>A-321</t>
  </si>
  <si>
    <t>A321</t>
  </si>
  <si>
    <t>A321NEO</t>
  </si>
  <si>
    <t>A21N</t>
  </si>
  <si>
    <t>A-330-200</t>
  </si>
  <si>
    <t>A332</t>
  </si>
  <si>
    <t>EASA.A.004</t>
  </si>
  <si>
    <t>A-330-300</t>
  </si>
  <si>
    <t>A333</t>
  </si>
  <si>
    <t>A330-700 Beluga XL</t>
  </si>
  <si>
    <t>A337</t>
  </si>
  <si>
    <t>A-330-800</t>
  </si>
  <si>
    <t>A338</t>
  </si>
  <si>
    <t>A-330-900</t>
  </si>
  <si>
    <t>A339</t>
  </si>
  <si>
    <t>A-340-200</t>
  </si>
  <si>
    <t>A342</t>
  </si>
  <si>
    <t>EASA.A.015</t>
  </si>
  <si>
    <t>A-340-300</t>
  </si>
  <si>
    <t>A343</t>
  </si>
  <si>
    <t>A-340-500</t>
  </si>
  <si>
    <t>A345</t>
  </si>
  <si>
    <t>A-340-600</t>
  </si>
  <si>
    <t>A346</t>
  </si>
  <si>
    <t>A-350-1000 XWB</t>
  </si>
  <si>
    <t>A35K</t>
  </si>
  <si>
    <t>EASA.A.151</t>
  </si>
  <si>
    <t>A-350-900 XWB</t>
  </si>
  <si>
    <t>A359</t>
  </si>
  <si>
    <t>A-380-800</t>
  </si>
  <si>
    <t>A388</t>
  </si>
  <si>
    <t>SUPER</t>
  </si>
  <si>
    <t>EASA.A.110</t>
  </si>
  <si>
    <t>CAA assignment</t>
  </si>
  <si>
    <t>A-400M Grizzly</t>
  </si>
  <si>
    <t>A400</t>
  </si>
  <si>
    <t>EASA.A.169</t>
  </si>
  <si>
    <t>E-Fan</t>
  </si>
  <si>
    <t>EFAN</t>
  </si>
  <si>
    <t>EFAN is ICAO LIGHT so by inference must be UK LIGHT</t>
  </si>
  <si>
    <t>VAH-001 Vahana</t>
  </si>
  <si>
    <t>VAH1</t>
  </si>
  <si>
    <t>AIRCRAFT DESIGNS</t>
  </si>
  <si>
    <t>Stallion</t>
  </si>
  <si>
    <t>STAL</t>
  </si>
  <si>
    <t>STAL is ICAO LIGHT so by inference must be UK LIGHT</t>
  </si>
  <si>
    <t>Turbine Stallion</t>
  </si>
  <si>
    <t>STAT</t>
  </si>
  <si>
    <t>STAT is ICAO LIGHT so by inference must be UK LIGHT</t>
  </si>
  <si>
    <t>AIRCRAFT HYDRO-FORMING</t>
  </si>
  <si>
    <t>Bushmaster 2000</t>
  </si>
  <si>
    <t>BU20</t>
  </si>
  <si>
    <t>A19WE</t>
  </si>
  <si>
    <t>AIRCRAFT TECHNOLOGIES</t>
  </si>
  <si>
    <t>Acro 1</t>
  </si>
  <si>
    <t>ATAC</t>
  </si>
  <si>
    <t>ATAC is ICAO LIGHT so by inference must be UK LIGHT</t>
  </si>
  <si>
    <t>Atlantis</t>
  </si>
  <si>
    <t>ATIS</t>
  </si>
  <si>
    <t>ATIS is ICAO LIGHT so by inference must be UK LIGHT</t>
  </si>
  <si>
    <t>Meyer-360</t>
  </si>
  <si>
    <t>M360</t>
  </si>
  <si>
    <t>M360 is ICAO LIGHT so by inference must be UK LIGHT</t>
  </si>
  <si>
    <t>AIRLONY</t>
  </si>
  <si>
    <t>Skylane</t>
  </si>
  <si>
    <t>ALSL</t>
  </si>
  <si>
    <t>AIRPLANE FACTORY</t>
  </si>
  <si>
    <t>Sling 2</t>
  </si>
  <si>
    <t>SLG2</t>
  </si>
  <si>
    <t>EASA.A.626</t>
  </si>
  <si>
    <t>Sling 4</t>
  </si>
  <si>
    <t>SLG4</t>
  </si>
  <si>
    <t>AIRSPORT</t>
  </si>
  <si>
    <t>Sonata</t>
  </si>
  <si>
    <t>SNTA</t>
  </si>
  <si>
    <t>airsport.cz</t>
  </si>
  <si>
    <t>AISA</t>
  </si>
  <si>
    <t>I-115</t>
  </si>
  <si>
    <t>I115</t>
  </si>
  <si>
    <t>I115 is ICAO LIGHT so by inference must be UK LIGHT</t>
  </si>
  <si>
    <t>I-11B Peque</t>
  </si>
  <si>
    <t>I11B</t>
  </si>
  <si>
    <t>I11B is ICAO LIGHT so by inference must be UK LIGHT</t>
  </si>
  <si>
    <t>AKAFLIEG BERLIN</t>
  </si>
  <si>
    <t>B-13</t>
  </si>
  <si>
    <t>B13</t>
  </si>
  <si>
    <t>akaflieg-berlin.de</t>
  </si>
  <si>
    <t>AKAFLIEG DARMSTADT</t>
  </si>
  <si>
    <t>D-39</t>
  </si>
  <si>
    <t>D39</t>
  </si>
  <si>
    <t>D39 is ICAO LIGHT so by inference must be UK LIGHT</t>
  </si>
  <si>
    <t>AKAFLIEG KARLSRUHE</t>
  </si>
  <si>
    <t>AK-1</t>
  </si>
  <si>
    <t>AK1</t>
  </si>
  <si>
    <t>AK1 is ICAO LIGHT so by inference must be UK LIGHT</t>
  </si>
  <si>
    <t>AKAFLIEG MUNCHEN</t>
  </si>
  <si>
    <t>Mü-23 Saurier</t>
  </si>
  <si>
    <t>MU23</t>
  </si>
  <si>
    <t>MU23 is ICAO LIGHT so by inference must be UK LIGHT</t>
  </si>
  <si>
    <t>Schlacro</t>
  </si>
  <si>
    <t>SCRO</t>
  </si>
  <si>
    <t>SCRO is ICAO LIGHT so by inference must be UK LIGHT</t>
  </si>
  <si>
    <t>ALANNE</t>
  </si>
  <si>
    <t>Moottori-Lerche</t>
  </si>
  <si>
    <t>MLER</t>
  </si>
  <si>
    <t>MLER is ICAO LIGHT so must by inference be UK LIGHT</t>
  </si>
  <si>
    <t>ALENIA</t>
  </si>
  <si>
    <t>C-27A Spartan</t>
  </si>
  <si>
    <t>G222</t>
  </si>
  <si>
    <t>ALENIA AERMACCHI</t>
  </si>
  <si>
    <t>C-27J Spartan</t>
  </si>
  <si>
    <t>C27J</t>
  </si>
  <si>
    <t>EASA.A.407</t>
  </si>
  <si>
    <t>M-346 Master</t>
  </si>
  <si>
    <t>M346</t>
  </si>
  <si>
    <t>MB-339</t>
  </si>
  <si>
    <t>M339</t>
  </si>
  <si>
    <t>ALFA-M</t>
  </si>
  <si>
    <t>A-211</t>
  </si>
  <si>
    <t>A211</t>
  </si>
  <si>
    <t>A211 is ICAO LIGHT so by inference must be UK LIGHT</t>
  </si>
  <si>
    <t>ALPI</t>
  </si>
  <si>
    <t>Pioneer 200</t>
  </si>
  <si>
    <t>PNR2</t>
  </si>
  <si>
    <t>Pioneer 300</t>
  </si>
  <si>
    <t>PNR3</t>
  </si>
  <si>
    <t>Pioneer 400</t>
  </si>
  <si>
    <t>PNR4</t>
  </si>
  <si>
    <t>ALTAIR COELHO</t>
  </si>
  <si>
    <t>AC-11</t>
  </si>
  <si>
    <t>ALC1</t>
  </si>
  <si>
    <t>ALC1 is ICAO LIGHT so by inference must be UK LIGHT</t>
  </si>
  <si>
    <t>ALVAREZ</t>
  </si>
  <si>
    <t>Polliwagen</t>
  </si>
  <si>
    <t>POLI</t>
  </si>
  <si>
    <t>POLI is ICAO LIGHT so by inference must be UK LIGHT</t>
  </si>
  <si>
    <t>AMAX</t>
  </si>
  <si>
    <t>Sport 1700</t>
  </si>
  <si>
    <t>SPOR</t>
  </si>
  <si>
    <t>SPOR is ICAO LIGHT so by inference must be UK LIGHT</t>
  </si>
  <si>
    <t>Vixen</t>
  </si>
  <si>
    <t>VIXN</t>
  </si>
  <si>
    <t>VIXN is ICAO LIGHT so by inference must be UK LIGHT</t>
  </si>
  <si>
    <t>AMC</t>
  </si>
  <si>
    <t>Texas Bullet 205</t>
  </si>
  <si>
    <t>TB05</t>
  </si>
  <si>
    <t>4A2</t>
  </si>
  <si>
    <t>AMD</t>
  </si>
  <si>
    <t>CH-650 Zodiac</t>
  </si>
  <si>
    <t>CH65</t>
  </si>
  <si>
    <t>CH-750 Stol</t>
  </si>
  <si>
    <t>CH75</t>
  </si>
  <si>
    <t>Patriot</t>
  </si>
  <si>
    <t>MX1T</t>
  </si>
  <si>
    <t>AMEAGLE</t>
  </si>
  <si>
    <t>American Eaglet</t>
  </si>
  <si>
    <t>EAGT</t>
  </si>
  <si>
    <t>TC-387</t>
  </si>
  <si>
    <t>AMERICAN AFFORDABLE</t>
  </si>
  <si>
    <t>VSON</t>
  </si>
  <si>
    <t>VSON is ICAO LIGHT so by inference must be UK LIGHT</t>
  </si>
  <si>
    <t>AMERICAN AIRCRAFT</t>
  </si>
  <si>
    <t>Falcon XP</t>
  </si>
  <si>
    <t>FALC</t>
  </si>
  <si>
    <t>FALC is ICAO LIGHT so by inference must be UK LIGHT</t>
  </si>
  <si>
    <t>AMERICAN EAGLE</t>
  </si>
  <si>
    <t>A-1</t>
  </si>
  <si>
    <t>AEA1</t>
  </si>
  <si>
    <t>TC2-583</t>
  </si>
  <si>
    <t>AMERICAN HOMEBUILTS</t>
  </si>
  <si>
    <t>John Doe</t>
  </si>
  <si>
    <t>JDOE</t>
  </si>
  <si>
    <t>JDOE is ICAO LIGHT so by inference must be UK LIGHT</t>
  </si>
  <si>
    <t>AMEUR</t>
  </si>
  <si>
    <t>Altania</t>
  </si>
  <si>
    <t>BLBU</t>
  </si>
  <si>
    <t>BLBU is ICAO LIGHT so by inference must be UK LIGHT</t>
  </si>
  <si>
    <t>ANAHUAC</t>
  </si>
  <si>
    <t>Tauro</t>
  </si>
  <si>
    <t>TARO</t>
  </si>
  <si>
    <t>TARO is ICAO LIGHT so by inference must be UK LIGHT</t>
  </si>
  <si>
    <t>ANTONOV</t>
  </si>
  <si>
    <t xml:space="preserve">An-12 </t>
  </si>
  <si>
    <t>AN12</t>
  </si>
  <si>
    <t>An-124 Ruslan</t>
  </si>
  <si>
    <t>A124</t>
  </si>
  <si>
    <t>An-148</t>
  </si>
  <si>
    <t>A148</t>
  </si>
  <si>
    <t>An-158</t>
  </si>
  <si>
    <t>A158</t>
  </si>
  <si>
    <t>antonov.com</t>
  </si>
  <si>
    <t>An-178</t>
  </si>
  <si>
    <t>A178</t>
  </si>
  <si>
    <t>An-2</t>
  </si>
  <si>
    <t>AN2</t>
  </si>
  <si>
    <t>An-22 Antheus</t>
  </si>
  <si>
    <t>AN22</t>
  </si>
  <si>
    <t>An-24</t>
  </si>
  <si>
    <t>AN24</t>
  </si>
  <si>
    <t>An-26</t>
  </si>
  <si>
    <t>AN26</t>
  </si>
  <si>
    <t>EASA.IM.A.351</t>
  </si>
  <si>
    <t>An-3</t>
  </si>
  <si>
    <t>AN3</t>
  </si>
  <si>
    <t>An-30</t>
  </si>
  <si>
    <t>AN30</t>
  </si>
  <si>
    <t xml:space="preserve">An-32 </t>
  </si>
  <si>
    <t>AN32</t>
  </si>
  <si>
    <t>An-38</t>
  </si>
  <si>
    <t>AN38</t>
  </si>
  <si>
    <t>An-70</t>
  </si>
  <si>
    <t>AN70</t>
  </si>
  <si>
    <t>An-72</t>
  </si>
  <si>
    <t>AN72</t>
  </si>
  <si>
    <t>An-74-300</t>
  </si>
  <si>
    <t>A743</t>
  </si>
  <si>
    <t>An-8</t>
  </si>
  <si>
    <t>AN8</t>
  </si>
  <si>
    <t>doc8643.com</t>
  </si>
  <si>
    <t>APPLEBAY</t>
  </si>
  <si>
    <t>Zia</t>
  </si>
  <si>
    <t>ZIA</t>
  </si>
  <si>
    <t>ZIA is ICAO LIGHT so by inference must be UK LIGHT</t>
  </si>
  <si>
    <t>AQUILA</t>
  </si>
  <si>
    <t>AT-01</t>
  </si>
  <si>
    <t>A210</t>
  </si>
  <si>
    <t>LIGHT</t>
  </si>
  <si>
    <t>EASA.A.527</t>
  </si>
  <si>
    <t>inc AT01-100, AT01-200, AT01-300</t>
  </si>
  <si>
    <t>A-210</t>
  </si>
  <si>
    <t>inc A-211/A-212</t>
  </si>
  <si>
    <t>ARADO</t>
  </si>
  <si>
    <t>Ar-79</t>
  </si>
  <si>
    <t>AR79</t>
  </si>
  <si>
    <t>AR79 is ICAO LIGHT so by inference must be UK LIGHT</t>
  </si>
  <si>
    <t>ARCTIC</t>
  </si>
  <si>
    <t>S-4 Privateer</t>
  </si>
  <si>
    <t>S4</t>
  </si>
  <si>
    <t>S4 is ICAO LIGHT so by inference must be UK LIGHT</t>
  </si>
  <si>
    <t>ARION</t>
  </si>
  <si>
    <t>Lightning</t>
  </si>
  <si>
    <t>ALIG</t>
  </si>
  <si>
    <t>ARROW (1)</t>
  </si>
  <si>
    <t>Sport</t>
  </si>
  <si>
    <t>ARWF</t>
  </si>
  <si>
    <t>TC2-110</t>
  </si>
  <si>
    <t>ARROW (2)</t>
  </si>
  <si>
    <t>Yarrow Arrow</t>
  </si>
  <si>
    <t>YARR</t>
  </si>
  <si>
    <t>ATC115</t>
  </si>
  <si>
    <t>ASAP</t>
  </si>
  <si>
    <t>Beaver</t>
  </si>
  <si>
    <t>BEVR</t>
  </si>
  <si>
    <t>BEVR is ICAO LIGHT so by inference must be UK LIGHT</t>
  </si>
  <si>
    <t>Chinook</t>
  </si>
  <si>
    <t>CHIN</t>
  </si>
  <si>
    <t>CHIN is ICAO LIGHT so by inference must be UK LIGHT</t>
  </si>
  <si>
    <t>ASSOCIATED AIR</t>
  </si>
  <si>
    <t>Liberty 181</t>
  </si>
  <si>
    <t>L181</t>
  </si>
  <si>
    <t>L181 is ICAO LIGHT so by inference must be UK LIGHT</t>
  </si>
  <si>
    <t>Patriot 2</t>
  </si>
  <si>
    <t>PAT2</t>
  </si>
  <si>
    <t>PAT2 is ICAO LIGHT so by inference must be UK LIGHT</t>
  </si>
  <si>
    <t>ATEC</t>
  </si>
  <si>
    <t>122 Zephyr</t>
  </si>
  <si>
    <t>ZEPH</t>
  </si>
  <si>
    <t>321 Faeta</t>
  </si>
  <si>
    <t>FAET</t>
  </si>
  <si>
    <t>ATG</t>
  </si>
  <si>
    <t>ATG-1 Javelin</t>
  </si>
  <si>
    <t>ATG1</t>
  </si>
  <si>
    <t>ATG1 is ICAO LIGHT so by inference must be UK LIGHT</t>
  </si>
  <si>
    <t>ATLAS</t>
  </si>
  <si>
    <t>AM-3 Bosbok</t>
  </si>
  <si>
    <t>AM3</t>
  </si>
  <si>
    <t>A19EU</t>
  </si>
  <si>
    <t>ATR</t>
  </si>
  <si>
    <t>ATR-42-300</t>
  </si>
  <si>
    <t>AT43</t>
  </si>
  <si>
    <t>EASA.A.084</t>
  </si>
  <si>
    <t>ATR-42-400</t>
  </si>
  <si>
    <t>AT44</t>
  </si>
  <si>
    <t>ATR-42-500</t>
  </si>
  <si>
    <t>AT45</t>
  </si>
  <si>
    <t>ATR-42-600</t>
  </si>
  <si>
    <t>AT46</t>
  </si>
  <si>
    <t>ATR-72-201</t>
  </si>
  <si>
    <t>AT72</t>
  </si>
  <si>
    <t>ATR-72-211</t>
  </si>
  <si>
    <t>AT73</t>
  </si>
  <si>
    <t>ATR-72-500</t>
  </si>
  <si>
    <t>AT75</t>
  </si>
  <si>
    <t>ATR-72-600</t>
  </si>
  <si>
    <t>AT76</t>
  </si>
  <si>
    <t>AURA AERO</t>
  </si>
  <si>
    <t>INTEGRAL R</t>
  </si>
  <si>
    <t>INTG</t>
  </si>
  <si>
    <t>EASA.A.661</t>
  </si>
  <si>
    <t>AUSTER</t>
  </si>
  <si>
    <t>Adventurer</t>
  </si>
  <si>
    <t>ADVE</t>
  </si>
  <si>
    <t>ADVE is ICAO LIGHT so by inference must be UK LIGHT</t>
  </si>
  <si>
    <t>Aiglet Trainer</t>
  </si>
  <si>
    <t>AIGT</t>
  </si>
  <si>
    <t>AIGT is ICAO LIGHT so by inference must be UK LIGHT</t>
  </si>
  <si>
    <t>Alpine</t>
  </si>
  <si>
    <t>ALPI is ICAO LIGHT so by inference must be UK LIGHT</t>
  </si>
  <si>
    <t>Archer</t>
  </si>
  <si>
    <t>AUJ4</t>
  </si>
  <si>
    <t>AUJ4 is ICAO LIGHT so by inference must be UK LIGHT</t>
  </si>
  <si>
    <t>Arrow</t>
  </si>
  <si>
    <t>AUJ2</t>
  </si>
  <si>
    <t>AUJ2 is ICAO LIGHT so by inference must be UK LIGHT</t>
  </si>
  <si>
    <t>Autocar</t>
  </si>
  <si>
    <t>ACAR</t>
  </si>
  <si>
    <t>ACAR is ICAO LIGHT so by inference must be UK LIGHT</t>
  </si>
  <si>
    <t>B5</t>
  </si>
  <si>
    <t>AUS9</t>
  </si>
  <si>
    <t>AUS9 is ICAO LIGHT so by inference must be UK LIGHT</t>
  </si>
  <si>
    <t>Q</t>
  </si>
  <si>
    <t>AUS7</t>
  </si>
  <si>
    <t>AUS7 is ICAO LIGHT so by inference must be UK LIGHT</t>
  </si>
  <si>
    <t>AUSTFLIGHT</t>
  </si>
  <si>
    <t>Drifter</t>
  </si>
  <si>
    <t>DRIF</t>
  </si>
  <si>
    <t>AUSTRALITE</t>
  </si>
  <si>
    <t>Ultrabat</t>
  </si>
  <si>
    <t>UBAT</t>
  </si>
  <si>
    <t>UBAT is ICAO LIGHT so must by inference be UK LIGHT</t>
  </si>
  <si>
    <t>AVANTAGE</t>
  </si>
  <si>
    <t>A-27</t>
  </si>
  <si>
    <t>A27</t>
  </si>
  <si>
    <t>A27 is ICAO LIGHT so by inference must be UK LIGHT</t>
  </si>
  <si>
    <t>A-29</t>
  </si>
  <si>
    <t>A29</t>
  </si>
  <si>
    <t>A29 is ICAO LIGHT so by inference must be UK LIGHT</t>
  </si>
  <si>
    <t>Scanner</t>
  </si>
  <si>
    <t>A35</t>
  </si>
  <si>
    <t>A35 is ICAO LIGHT so by inference must be UK LIGHT</t>
  </si>
  <si>
    <t>Spectrum</t>
  </si>
  <si>
    <t>A31</t>
  </si>
  <si>
    <t>A31 is ICAO LIGHT so by inference must be UK LIGHT</t>
  </si>
  <si>
    <t>AVIA (3)</t>
  </si>
  <si>
    <t>Accord</t>
  </si>
  <si>
    <t>ACRD</t>
  </si>
  <si>
    <t>ACRD is ICAO LIGHT so by inference must be UK LIGHT</t>
  </si>
  <si>
    <t>AVIA BALTIKA</t>
  </si>
  <si>
    <t>LAK-X</t>
  </si>
  <si>
    <t>LAKX</t>
  </si>
  <si>
    <t>LAKX is ICAO LIGHT so by inference must be UK LIGHT</t>
  </si>
  <si>
    <t>AVIADESIGN</t>
  </si>
  <si>
    <t>A-16 Sport Falcon</t>
  </si>
  <si>
    <t>A16</t>
  </si>
  <si>
    <t>A16 is ICAO LIGHT so by inference must be UK LIGHT</t>
  </si>
  <si>
    <t>AVIAKIT</t>
  </si>
  <si>
    <t>Vega 3000</t>
  </si>
  <si>
    <t>VG3T</t>
  </si>
  <si>
    <t>VG3T is ICAO LIGHT so by inference must be UK LIGHT</t>
  </si>
  <si>
    <t>AVIAMILANO</t>
  </si>
  <si>
    <t>F-14 Nibbio</t>
  </si>
  <si>
    <t>NIBB</t>
  </si>
  <si>
    <t>NIBB is ICAO LIGHT so by inference must be UK LIGHT</t>
  </si>
  <si>
    <t>P-19 Scricciolo</t>
  </si>
  <si>
    <t>P19</t>
  </si>
  <si>
    <t>P19 is ICAO LIGHT so by inference must be UK LIGHT</t>
  </si>
  <si>
    <t>AVIASTROITEL</t>
  </si>
  <si>
    <t>AC-5M</t>
  </si>
  <si>
    <t>AC5M</t>
  </si>
  <si>
    <t>AC5M is ICAO LIGHT so by inference must be UK LIGHT</t>
  </si>
  <si>
    <t>AVIATION DEVELOPMENT</t>
  </si>
  <si>
    <t>Alaskan Bushmaster</t>
  </si>
  <si>
    <t>ALBU</t>
  </si>
  <si>
    <t>ALBU is ICAO LIGHT so by inference must be UK LIGHT</t>
  </si>
  <si>
    <t>AVIATION ENTERPRISES</t>
  </si>
  <si>
    <t>Magnum</t>
  </si>
  <si>
    <t>MGNM</t>
  </si>
  <si>
    <t>MGNM is ICAO LIGHT so by inference must be UK LIGHT</t>
  </si>
  <si>
    <t>AVIATION TRADERS</t>
  </si>
  <si>
    <t>ATL-98 Carvair</t>
  </si>
  <si>
    <t>CARV</t>
  </si>
  <si>
    <t>AVIATON</t>
  </si>
  <si>
    <t>Merkury</t>
  </si>
  <si>
    <t>MERK</t>
  </si>
  <si>
    <t>MERK is ICAO LIGHT so by inference must be UK LIGHT</t>
  </si>
  <si>
    <t>AVID</t>
  </si>
  <si>
    <t>MAGN</t>
  </si>
  <si>
    <t>MAGN is ICAO LIGHT so by inference must be UK LIGHT</t>
  </si>
  <si>
    <t>AVION</t>
  </si>
  <si>
    <t>F-1 Favorit</t>
  </si>
  <si>
    <t>F1FV</t>
  </si>
  <si>
    <t>F1FV is ICAO LIGHT so by inference must be UK LIGHT</t>
  </si>
  <si>
    <t>AVRO</t>
  </si>
  <si>
    <t>A504</t>
  </si>
  <si>
    <t>A504 is ICAO LIGHT so by inference must be UK LIGHT</t>
  </si>
  <si>
    <t>616 Avian</t>
  </si>
  <si>
    <t>AVIN</t>
  </si>
  <si>
    <t>TC2-39</t>
  </si>
  <si>
    <t>652 Anson</t>
  </si>
  <si>
    <t>ANSN</t>
  </si>
  <si>
    <t>baesystem.com</t>
  </si>
  <si>
    <t>Manufacter website. Gross weight</t>
  </si>
  <si>
    <t>683 Lancaster</t>
  </si>
  <si>
    <t>LANC</t>
  </si>
  <si>
    <t>Manufacturer website. Gross weight</t>
  </si>
  <si>
    <t>696 Shackleton</t>
  </si>
  <si>
    <t>SHAC</t>
  </si>
  <si>
    <t>Tutor</t>
  </si>
  <si>
    <t>TUTR</t>
  </si>
  <si>
    <t>TUTR is ICAO LIGHT so by inference must be UK LIGHT</t>
  </si>
  <si>
    <t>AVTEK</t>
  </si>
  <si>
    <t>AVK4</t>
  </si>
  <si>
    <t>AVK4 is ICAO LIGHT so by inference must be UK LIGHT</t>
  </si>
  <si>
    <t>B &amp; F TECHNIK</t>
  </si>
  <si>
    <t>FK-12 Comet</t>
  </si>
  <si>
    <t>FK12</t>
  </si>
  <si>
    <t>FK-14 Polaris</t>
  </si>
  <si>
    <t>FK14</t>
  </si>
  <si>
    <t>FK-9</t>
  </si>
  <si>
    <t>FK9</t>
  </si>
  <si>
    <t>BAKENG</t>
  </si>
  <si>
    <t>Duce</t>
  </si>
  <si>
    <t>DUCE</t>
  </si>
  <si>
    <t>bakengdeuce.com</t>
  </si>
  <si>
    <t>Gross weight.</t>
  </si>
  <si>
    <t>BARR</t>
  </si>
  <si>
    <t>BarrSix</t>
  </si>
  <si>
    <t>BAR6</t>
  </si>
  <si>
    <t>BAR6 is ICAO LIGHT so by inference must be UK LIGHT</t>
  </si>
  <si>
    <t>BEACHNER</t>
  </si>
  <si>
    <t>V-8 Special</t>
  </si>
  <si>
    <t>V8SP</t>
  </si>
  <si>
    <t>V8SP is ICAO LIGHT so by inference must be UK LIGHT</t>
  </si>
  <si>
    <t>BEAGLE</t>
  </si>
  <si>
    <t>B-121 Pup</t>
  </si>
  <si>
    <t>PUP</t>
  </si>
  <si>
    <t>A22EU</t>
  </si>
  <si>
    <t>BEAGLE-AUSTER</t>
  </si>
  <si>
    <t>Airedale</t>
  </si>
  <si>
    <t>AIRD</t>
  </si>
  <si>
    <t>Auster AOP11</t>
  </si>
  <si>
    <t>AU11</t>
  </si>
  <si>
    <t>AU11 is ICAO LIGHT so by inference must be UK LIGHT</t>
  </si>
  <si>
    <t>B-206</t>
  </si>
  <si>
    <t>BASS</t>
  </si>
  <si>
    <t>A11EU</t>
  </si>
  <si>
    <t>D-4</t>
  </si>
  <si>
    <t>D4</t>
  </si>
  <si>
    <t>D-6</t>
  </si>
  <si>
    <t>D6</t>
  </si>
  <si>
    <t>D6 is ICAO LIGHT so by inference must be UK LIGHT</t>
  </si>
  <si>
    <t>BEDE</t>
  </si>
  <si>
    <t>BD-12</t>
  </si>
  <si>
    <t>BD12</t>
  </si>
  <si>
    <t>BD12 is ICAO LIGHT so by inference must be UK LIGHT</t>
  </si>
  <si>
    <t>BD-17 Nuggett</t>
  </si>
  <si>
    <t>BD17</t>
  </si>
  <si>
    <t>BD-5B Micro</t>
  </si>
  <si>
    <t>BD5</t>
  </si>
  <si>
    <t>BD5 is ICAO LIGHT so by inference must be UK LIGHT</t>
  </si>
  <si>
    <t>Micro (BD-5J)</t>
  </si>
  <si>
    <t>BD5J</t>
  </si>
  <si>
    <t>BD5J is ICAO LIGHT so by inference must be UK LIGHT</t>
  </si>
  <si>
    <t>Micro (BD-5TP)</t>
  </si>
  <si>
    <t>BD5T</t>
  </si>
  <si>
    <t>BD5T is ICAO LIGHT so by inference must be UK LIGHT</t>
  </si>
  <si>
    <t>BEECH</t>
  </si>
  <si>
    <t>BE18</t>
  </si>
  <si>
    <t>A684</t>
  </si>
  <si>
    <t>U22</t>
  </si>
  <si>
    <t>3A15</t>
  </si>
  <si>
    <t>B190</t>
  </si>
  <si>
    <t>A24CE</t>
  </si>
  <si>
    <t>100 King Air</t>
  </si>
  <si>
    <t>BE10</t>
  </si>
  <si>
    <t>A14CE</t>
  </si>
  <si>
    <t>17 Staggerwing</t>
  </si>
  <si>
    <t>BE17</t>
  </si>
  <si>
    <t>A649</t>
  </si>
  <si>
    <t>19 Musketeer Sport</t>
  </si>
  <si>
    <t>BE19</t>
  </si>
  <si>
    <t>A1CE</t>
  </si>
  <si>
    <t>200 Super King Air</t>
  </si>
  <si>
    <t>BE20</t>
  </si>
  <si>
    <t>EASA.IM.A.277</t>
  </si>
  <si>
    <t>See TCDS note 10.</t>
  </si>
  <si>
    <t>23 Sundowner</t>
  </si>
  <si>
    <t>BE23</t>
  </si>
  <si>
    <t>24 Musketeer Super</t>
  </si>
  <si>
    <t>BE24</t>
  </si>
  <si>
    <t>300 Super King Air</t>
  </si>
  <si>
    <t>BE30</t>
  </si>
  <si>
    <t>See TCDS note 8.</t>
  </si>
  <si>
    <t>400 Beechjet</t>
  </si>
  <si>
    <t>BE40</t>
  </si>
  <si>
    <t>A16SW</t>
  </si>
  <si>
    <t>400XPR</t>
  </si>
  <si>
    <t>BE4W</t>
  </si>
  <si>
    <t>50 Twin Bonanza</t>
  </si>
  <si>
    <t>BE50</t>
  </si>
  <si>
    <t>5A4</t>
  </si>
  <si>
    <t>55 Baron</t>
  </si>
  <si>
    <t>BE55</t>
  </si>
  <si>
    <t>3A16</t>
  </si>
  <si>
    <t>56 Turbo Baron</t>
  </si>
  <si>
    <t>BE56</t>
  </si>
  <si>
    <t>58 Baron</t>
  </si>
  <si>
    <t>BE58</t>
  </si>
  <si>
    <t>60 Duke</t>
  </si>
  <si>
    <t>BE60</t>
  </si>
  <si>
    <t>A12CE</t>
  </si>
  <si>
    <t>65 Queen Air</t>
  </si>
  <si>
    <t>BE65</t>
  </si>
  <si>
    <t>3A20</t>
  </si>
  <si>
    <t>70 Queen Air</t>
  </si>
  <si>
    <t>BE70</t>
  </si>
  <si>
    <t>76 Duchess</t>
  </si>
  <si>
    <t>BE76</t>
  </si>
  <si>
    <t>A29CE</t>
  </si>
  <si>
    <t>77 Skipper</t>
  </si>
  <si>
    <t>BE77</t>
  </si>
  <si>
    <t>A30CE</t>
  </si>
  <si>
    <t>80 Queen Air</t>
  </si>
  <si>
    <t>BE80</t>
  </si>
  <si>
    <t>88 Queen Air</t>
  </si>
  <si>
    <t>BE88</t>
  </si>
  <si>
    <t>90 (F90) King Air</t>
  </si>
  <si>
    <t>BE9T</t>
  </si>
  <si>
    <t>A31CE</t>
  </si>
  <si>
    <t>90 King Air</t>
  </si>
  <si>
    <t>BE9L</t>
  </si>
  <si>
    <t>EASA.IM.A.503</t>
  </si>
  <si>
    <t>95 Travel Air</t>
  </si>
  <si>
    <t>BE95</t>
  </si>
  <si>
    <t>99 Airliner</t>
  </si>
  <si>
    <t>BE99</t>
  </si>
  <si>
    <t>Baron (58TC)</t>
  </si>
  <si>
    <t>B58T</t>
  </si>
  <si>
    <t>EASA.IM.A.280</t>
  </si>
  <si>
    <t>Bonanza (33)</t>
  </si>
  <si>
    <t>BE33</t>
  </si>
  <si>
    <t>EASA.IM.A.279</t>
  </si>
  <si>
    <t>Bonanza 36</t>
  </si>
  <si>
    <t>BE36</t>
  </si>
  <si>
    <t>U-21A Ute</t>
  </si>
  <si>
    <t>U21</t>
  </si>
  <si>
    <t>BEECH-SFERMA</t>
  </si>
  <si>
    <t>Marquis</t>
  </si>
  <si>
    <t>BS60</t>
  </si>
  <si>
    <t>A9IN</t>
  </si>
  <si>
    <t>BEETS</t>
  </si>
  <si>
    <t>Special</t>
  </si>
  <si>
    <t>GBSP</t>
  </si>
  <si>
    <t>GBSP is ICAO LIGHT so by inference must be UK LIGHT</t>
  </si>
  <si>
    <t>BELL</t>
  </si>
  <si>
    <t>Airacobra</t>
  </si>
  <si>
    <t>P39</t>
  </si>
  <si>
    <t>P39 is ICAO LIGHT so by inference must be UK LIGHT</t>
  </si>
  <si>
    <t>Kingcobra</t>
  </si>
  <si>
    <t>P63</t>
  </si>
  <si>
    <t>LTC21</t>
  </si>
  <si>
    <t>BELLANCA</t>
  </si>
  <si>
    <t>17 Viking</t>
  </si>
  <si>
    <t>BL17</t>
  </si>
  <si>
    <t>A18CE</t>
  </si>
  <si>
    <t>19 Skyrocket</t>
  </si>
  <si>
    <t>BL19</t>
  </si>
  <si>
    <t>BL19 is ICAO LIGHT so by inference must be UK LIGHT</t>
  </si>
  <si>
    <t>Aries</t>
  </si>
  <si>
    <t>T250</t>
  </si>
  <si>
    <t>T250 is ICAO LIGHT so by inference must be UK LIGHT</t>
  </si>
  <si>
    <t>CH-300 Pacemaker</t>
  </si>
  <si>
    <t>PACE</t>
  </si>
  <si>
    <t>ATC129</t>
  </si>
  <si>
    <t>BERIEV</t>
  </si>
  <si>
    <t>Be-103 Bekas</t>
  </si>
  <si>
    <t>B103</t>
  </si>
  <si>
    <t>EASA.IM.A.341</t>
  </si>
  <si>
    <t>Be-200 Altair</t>
  </si>
  <si>
    <t>BER2</t>
  </si>
  <si>
    <t>EASA.IM.A.114</t>
  </si>
  <si>
    <t>Be-30</t>
  </si>
  <si>
    <t>BE32</t>
  </si>
  <si>
    <t>BEST OFF</t>
  </si>
  <si>
    <t>Nynja</t>
  </si>
  <si>
    <t>NNJA</t>
  </si>
  <si>
    <t>NNJA is ICAO LIGHT so by inference must be UK LIGHT</t>
  </si>
  <si>
    <t>BHARAT</t>
  </si>
  <si>
    <t>Swati</t>
  </si>
  <si>
    <t>SWAT</t>
  </si>
  <si>
    <t>SWAT is ICAO LIGHT so by inference must be UK LIGHT</t>
  </si>
  <si>
    <t>BINDER (2)</t>
  </si>
  <si>
    <t>EB-29</t>
  </si>
  <si>
    <t>EB29</t>
  </si>
  <si>
    <t>EASA.A.559</t>
  </si>
  <si>
    <t>Includes EB-29D, EB29R and EB29DR models</t>
  </si>
  <si>
    <t>EB-29DE</t>
  </si>
  <si>
    <t>E29E</t>
  </si>
  <si>
    <t>Eta</t>
  </si>
  <si>
    <t>ETA</t>
  </si>
  <si>
    <t>EASA.A.131</t>
  </si>
  <si>
    <t>BLACKSHAPE</t>
  </si>
  <si>
    <t>Bk-100 Prime</t>
  </si>
  <si>
    <t>PRIM</t>
  </si>
  <si>
    <t>Gabriel</t>
  </si>
  <si>
    <t>GABR</t>
  </si>
  <si>
    <t>EASA.A.607</t>
  </si>
  <si>
    <t>inc BS-115</t>
  </si>
  <si>
    <t>BLERIOT</t>
  </si>
  <si>
    <t>BL11</t>
  </si>
  <si>
    <t>BL11 is ICAO LIGHT so by inference must be UK LIGHT</t>
  </si>
  <si>
    <t>BLUE YONDER</t>
  </si>
  <si>
    <t>E-Z Harvard</t>
  </si>
  <si>
    <t>EZHV</t>
  </si>
  <si>
    <t>EZHV is ICAO LIGHT so by inference must be UK LIGHT</t>
  </si>
  <si>
    <t>E-Z King Cobra</t>
  </si>
  <si>
    <t>EZKC</t>
  </si>
  <si>
    <t>EZKC is ICAO LIGHT so by inference must be UK LIGHT</t>
  </si>
  <si>
    <t>Twin E-Z Flyer</t>
  </si>
  <si>
    <t>EZFT</t>
  </si>
  <si>
    <t>Boeing</t>
  </si>
  <si>
    <t>BO40</t>
  </si>
  <si>
    <t>BO40 is ICAO LIGHT so by inference must be UK LIGHT</t>
  </si>
  <si>
    <t>BOEING</t>
  </si>
  <si>
    <t>B720</t>
  </si>
  <si>
    <t>4A28</t>
  </si>
  <si>
    <t>451 Scout</t>
  </si>
  <si>
    <t>YL15</t>
  </si>
  <si>
    <t>TC-AR16</t>
  </si>
  <si>
    <t>707-100</t>
  </si>
  <si>
    <t>B701</t>
  </si>
  <si>
    <t>4A21</t>
  </si>
  <si>
    <t>707-300</t>
  </si>
  <si>
    <t>B703</t>
  </si>
  <si>
    <t>4A26</t>
  </si>
  <si>
    <t>717-200</t>
  </si>
  <si>
    <t>B712</t>
  </si>
  <si>
    <t>A6WE</t>
  </si>
  <si>
    <t>727-100</t>
  </si>
  <si>
    <t>B721</t>
  </si>
  <si>
    <t>A3WE</t>
  </si>
  <si>
    <t>727-100RE Super 27</t>
  </si>
  <si>
    <t>R721</t>
  </si>
  <si>
    <t>727-200</t>
  </si>
  <si>
    <t>B722</t>
  </si>
  <si>
    <t>727-200RE Super 27</t>
  </si>
  <si>
    <t>R722</t>
  </si>
  <si>
    <t>737 MAX 10</t>
  </si>
  <si>
    <t>B3XM</t>
  </si>
  <si>
    <t>737 MAX -7</t>
  </si>
  <si>
    <t>B37M</t>
  </si>
  <si>
    <t>737 MAX -8</t>
  </si>
  <si>
    <t>B38M</t>
  </si>
  <si>
    <t>EASA.IM.A.120</t>
  </si>
  <si>
    <t>Includes 737 Max-8200.</t>
  </si>
  <si>
    <t>737 MAX -9</t>
  </si>
  <si>
    <t>B39M</t>
  </si>
  <si>
    <t>737-200</t>
  </si>
  <si>
    <t>B732</t>
  </si>
  <si>
    <t>Includes 737-200C</t>
  </si>
  <si>
    <t>737-300</t>
  </si>
  <si>
    <t>B733</t>
  </si>
  <si>
    <t>737-400</t>
  </si>
  <si>
    <t>B734</t>
  </si>
  <si>
    <t>737-500</t>
  </si>
  <si>
    <t>B735</t>
  </si>
  <si>
    <t>737-600</t>
  </si>
  <si>
    <t>B736</t>
  </si>
  <si>
    <t xml:space="preserve">737-700 </t>
  </si>
  <si>
    <t>B737</t>
  </si>
  <si>
    <t>737-700 IGW</t>
  </si>
  <si>
    <t>737-700 Wedgetail</t>
  </si>
  <si>
    <t>E737</t>
  </si>
  <si>
    <t>A16WE</t>
  </si>
  <si>
    <t>737-800</t>
  </si>
  <si>
    <t>B738</t>
  </si>
  <si>
    <t>Includes 737-800 BCF</t>
  </si>
  <si>
    <t>737-900</t>
  </si>
  <si>
    <t>B739</t>
  </si>
  <si>
    <t>737-900ER</t>
  </si>
  <si>
    <t>747-100</t>
  </si>
  <si>
    <t>B741</t>
  </si>
  <si>
    <t>EASA.IM.A.196</t>
  </si>
  <si>
    <t>747-200</t>
  </si>
  <si>
    <t>B742</t>
  </si>
  <si>
    <t>includes 200B/C/F</t>
  </si>
  <si>
    <t>747-300</t>
  </si>
  <si>
    <t>B743</t>
  </si>
  <si>
    <t>747-400 (international, winglets)</t>
  </si>
  <si>
    <t>B744</t>
  </si>
  <si>
    <t>includes 400F</t>
  </si>
  <si>
    <t>747-400LCF Dreamlifter</t>
  </si>
  <si>
    <t>BLCF</t>
  </si>
  <si>
    <t>747-8</t>
  </si>
  <si>
    <t>B748</t>
  </si>
  <si>
    <t>747SP</t>
  </si>
  <si>
    <t>B74S</t>
  </si>
  <si>
    <t>747SR</t>
  </si>
  <si>
    <t>B74R</t>
  </si>
  <si>
    <t>757-200</t>
  </si>
  <si>
    <t>B752</t>
  </si>
  <si>
    <t>EASA.IM.A.205</t>
  </si>
  <si>
    <t>757-300</t>
  </si>
  <si>
    <t>B753</t>
  </si>
  <si>
    <t>767-200</t>
  </si>
  <si>
    <t>B762</t>
  </si>
  <si>
    <t>EASA.IM.A.035</t>
  </si>
  <si>
    <t>767-300</t>
  </si>
  <si>
    <t>B763</t>
  </si>
  <si>
    <t>767-400</t>
  </si>
  <si>
    <t>B764</t>
  </si>
  <si>
    <t>777-200ER</t>
  </si>
  <si>
    <t>B772</t>
  </si>
  <si>
    <t>EASA.IM.A.003</t>
  </si>
  <si>
    <t>777-200ER also known as 772 IGW</t>
  </si>
  <si>
    <t>777-200LR</t>
  </si>
  <si>
    <t>B77L</t>
  </si>
  <si>
    <t>Includes 777-F and 777-200LR BBJ models</t>
  </si>
  <si>
    <t>777-300</t>
  </si>
  <si>
    <t>B773</t>
  </si>
  <si>
    <t>777-300ER</t>
  </si>
  <si>
    <t>B77W</t>
  </si>
  <si>
    <t>777-8</t>
  </si>
  <si>
    <t>B778</t>
  </si>
  <si>
    <t>CICTT states that type not certificated.</t>
  </si>
  <si>
    <t>777-9</t>
  </si>
  <si>
    <t>B779</t>
  </si>
  <si>
    <t>787-10 Dreamliner</t>
  </si>
  <si>
    <t>B78X</t>
  </si>
  <si>
    <t>EASA.IM.A.115</t>
  </si>
  <si>
    <t>787-8 Dreamliner</t>
  </si>
  <si>
    <t>B788</t>
  </si>
  <si>
    <t>787-9 Dreamliner</t>
  </si>
  <si>
    <t>B789</t>
  </si>
  <si>
    <t>B-17 Flying Fortress</t>
  </si>
  <si>
    <t>B17</t>
  </si>
  <si>
    <t>B-29 Superfortress</t>
  </si>
  <si>
    <t>B29</t>
  </si>
  <si>
    <t>B-52 Stratofortress</t>
  </si>
  <si>
    <t>B52</t>
  </si>
  <si>
    <t>BTX-1 / T7A</t>
  </si>
  <si>
    <t>BT7</t>
  </si>
  <si>
    <t>N/A</t>
  </si>
  <si>
    <t>ICAO WTC = M but data indicates MCTOM 5500 kg. Query whether certified.</t>
  </si>
  <si>
    <t>C-135 Stratolifter</t>
  </si>
  <si>
    <t>C135</t>
  </si>
  <si>
    <t>C-135FR Stratotanker</t>
  </si>
  <si>
    <t>K35R</t>
  </si>
  <si>
    <t>C-97 Stratofreighter</t>
  </si>
  <si>
    <t>C97</t>
  </si>
  <si>
    <t>E-3A (CFM56) Sentry</t>
  </si>
  <si>
    <t>E3CF</t>
  </si>
  <si>
    <t>E-3B Sentry</t>
  </si>
  <si>
    <t>E3TF</t>
  </si>
  <si>
    <t>E-767</t>
  </si>
  <si>
    <t>E767</t>
  </si>
  <si>
    <t>F-15 Eagle</t>
  </si>
  <si>
    <t>F15</t>
  </si>
  <si>
    <t>FA-18 Hornet</t>
  </si>
  <si>
    <t>F18H</t>
  </si>
  <si>
    <t>KE-3</t>
  </si>
  <si>
    <t>KE3</t>
  </si>
  <si>
    <t>Mercury</t>
  </si>
  <si>
    <t>E6</t>
  </si>
  <si>
    <t>P-8 Poseidon</t>
  </si>
  <si>
    <t>P8</t>
  </si>
  <si>
    <t>Stingray</t>
  </si>
  <si>
    <t>Q25</t>
  </si>
  <si>
    <t>Stratotanker (TF33 engines)</t>
  </si>
  <si>
    <t>K35E</t>
  </si>
  <si>
    <t>TC-135</t>
  </si>
  <si>
    <t>R135</t>
  </si>
  <si>
    <t>X-32</t>
  </si>
  <si>
    <t>X32</t>
  </si>
  <si>
    <t>BOISAVIA</t>
  </si>
  <si>
    <t>B-604 Mercurey</t>
  </si>
  <si>
    <t>B60</t>
  </si>
  <si>
    <t>B60 is ICAO LIGHT so by inference must be UK LIGHT</t>
  </si>
  <si>
    <t>BOMBARDIER</t>
  </si>
  <si>
    <t>BD-700 Global 5000</t>
  </si>
  <si>
    <t>GL5T</t>
  </si>
  <si>
    <t>EASA.IM.A.009</t>
  </si>
  <si>
    <t>BD-700 Global 6000</t>
  </si>
  <si>
    <t>GL6T</t>
  </si>
  <si>
    <t>BD-700 Global 7000/7500/8000</t>
  </si>
  <si>
    <t>GL7T</t>
  </si>
  <si>
    <t>Challenger 300</t>
  </si>
  <si>
    <t>CL30</t>
  </si>
  <si>
    <t>EASA.IM.A.080</t>
  </si>
  <si>
    <t>Challenger 350</t>
  </si>
  <si>
    <t>CL35</t>
  </si>
  <si>
    <t>Regional Jet CRJ-1000</t>
  </si>
  <si>
    <t>CRJX</t>
  </si>
  <si>
    <t>EASA.IM.A.673</t>
  </si>
  <si>
    <t>BOT AIRCRAFT</t>
  </si>
  <si>
    <t>SC-07 Speed Cruiser</t>
  </si>
  <si>
    <t>BISC</t>
  </si>
  <si>
    <t>bot-aircraft.com</t>
  </si>
  <si>
    <t>BOWERS</t>
  </si>
  <si>
    <t>Fly Baby 1A</t>
  </si>
  <si>
    <t>FB1A</t>
  </si>
  <si>
    <t>lightaircraftassociation.co.uk</t>
  </si>
  <si>
    <t>Fly Baby 1B</t>
  </si>
  <si>
    <t>FB1B</t>
  </si>
  <si>
    <t>BRADLEY</t>
  </si>
  <si>
    <t>BA-100 Aerobat</t>
  </si>
  <si>
    <t>BBAT</t>
  </si>
  <si>
    <t>BBAT is ICAO LIGHT so by inference must be UK LIGHT</t>
  </si>
  <si>
    <t>BRANDLI</t>
  </si>
  <si>
    <t>Cherry</t>
  </si>
  <si>
    <t>BX2</t>
  </si>
  <si>
    <t>BRDITSCHKA</t>
  </si>
  <si>
    <t>HB-3</t>
  </si>
  <si>
    <t>HB3</t>
  </si>
  <si>
    <t>HB3 is ICAO LIGHT so by inference must be UK LIGHT</t>
  </si>
  <si>
    <t>Hobbyliner (HB-21)</t>
  </si>
  <si>
    <t>HB21</t>
  </si>
  <si>
    <t>EASA.A.434</t>
  </si>
  <si>
    <t>BREEZER</t>
  </si>
  <si>
    <t>Breezer</t>
  </si>
  <si>
    <t>BREZ</t>
  </si>
  <si>
    <t>EASA.A.598</t>
  </si>
  <si>
    <t>BREGUET</t>
  </si>
  <si>
    <t>1050 Alizé</t>
  </si>
  <si>
    <t>ALIZ</t>
  </si>
  <si>
    <t>14 Replica</t>
  </si>
  <si>
    <t>BR14</t>
  </si>
  <si>
    <t>BR14 is ICAO LIGHT so by inference must be UK LIGHT</t>
  </si>
  <si>
    <t>BRISTOL</t>
  </si>
  <si>
    <t>149 Blenheim</t>
  </si>
  <si>
    <t>BLEN</t>
  </si>
  <si>
    <t>Fighter</t>
  </si>
  <si>
    <t>BFIT</t>
  </si>
  <si>
    <t>BFIT is ICAO LIGHT so by inference must be UK LIGHT</t>
  </si>
  <si>
    <t>BRITISH AEROSPACE</t>
  </si>
  <si>
    <t>ATP</t>
  </si>
  <si>
    <t>EASA.A.192</t>
  </si>
  <si>
    <t xml:space="preserve">BAe-146-100 </t>
  </si>
  <si>
    <t>B461</t>
  </si>
  <si>
    <t>EASA.A.182</t>
  </si>
  <si>
    <t xml:space="preserve">BAe-146-200 </t>
  </si>
  <si>
    <t>B462</t>
  </si>
  <si>
    <t>BAe-146-300</t>
  </si>
  <si>
    <t>B463</t>
  </si>
  <si>
    <t>BAe-3100 Jetstream 31</t>
  </si>
  <si>
    <t>JS31</t>
  </si>
  <si>
    <t>EASA.A.191</t>
  </si>
  <si>
    <t>BAe-3200 Jetstream Super 31</t>
  </si>
  <si>
    <t>JS32</t>
  </si>
  <si>
    <t>Bae-748</t>
  </si>
  <si>
    <t>A748</t>
  </si>
  <si>
    <t>EASA.A.397</t>
  </si>
  <si>
    <t>Hawk</t>
  </si>
  <si>
    <t>HAWK</t>
  </si>
  <si>
    <t>Jetstream 41</t>
  </si>
  <si>
    <t>JS41</t>
  </si>
  <si>
    <t>EASA.A.189</t>
  </si>
  <si>
    <t>One-Eleven</t>
  </si>
  <si>
    <t>BA11</t>
  </si>
  <si>
    <t>RJ-100</t>
  </si>
  <si>
    <t>RJ1H</t>
  </si>
  <si>
    <t>RJ-70</t>
  </si>
  <si>
    <t>RJ70</t>
  </si>
  <si>
    <t>MCTOM amended to reflect absolute maximum.</t>
  </si>
  <si>
    <t>RJ-85</t>
  </si>
  <si>
    <t>RJ85</t>
  </si>
  <si>
    <t>Strikemaster</t>
  </si>
  <si>
    <t>STRK</t>
  </si>
  <si>
    <t>Manufacturer website.</t>
  </si>
  <si>
    <t>BRITTEN NORMAN</t>
  </si>
  <si>
    <t>BN-2B Islander</t>
  </si>
  <si>
    <t>BN2P</t>
  </si>
  <si>
    <t>EASA.IM.A.388</t>
  </si>
  <si>
    <t>BN-2T Turbo Islander</t>
  </si>
  <si>
    <t>BN2T</t>
  </si>
  <si>
    <t>BRM AERO</t>
  </si>
  <si>
    <t>NG-5 Bristell</t>
  </si>
  <si>
    <t>NG5</t>
  </si>
  <si>
    <t>Bristell B23 Energic</t>
  </si>
  <si>
    <t>B23E</t>
  </si>
  <si>
    <t>EASA.A.642</t>
  </si>
  <si>
    <t>BROKAW</t>
  </si>
  <si>
    <t>Bullet</t>
  </si>
  <si>
    <t>BULT</t>
  </si>
  <si>
    <t>BULT is ICAO LIGHT so by inference must be UK LIGHT</t>
  </si>
  <si>
    <t>BRUMBY</t>
  </si>
  <si>
    <t>BR60</t>
  </si>
  <si>
    <t>BR60 is ICAO LIGHT so by inference must be UK LIGHT</t>
  </si>
  <si>
    <t>610 Evolution</t>
  </si>
  <si>
    <t>BR61</t>
  </si>
  <si>
    <t>BUCHANAN</t>
  </si>
  <si>
    <t>Ozzie Mozzie</t>
  </si>
  <si>
    <t>OZZI</t>
  </si>
  <si>
    <t>OZZI is ICAO LIGHT so by inference must be UK LIGHT</t>
  </si>
  <si>
    <t>BUHL</t>
  </si>
  <si>
    <t>Sport Airsedan</t>
  </si>
  <si>
    <t>BCA3</t>
  </si>
  <si>
    <t>Group 2-309</t>
  </si>
  <si>
    <t>BUL</t>
  </si>
  <si>
    <t>Zùlù</t>
  </si>
  <si>
    <t>ZULU</t>
  </si>
  <si>
    <t>ZULU is ICAO LIGHT so by inference must be UK LIGHT</t>
  </si>
  <si>
    <t>C2P</t>
  </si>
  <si>
    <t>One</t>
  </si>
  <si>
    <t>ONE</t>
  </si>
  <si>
    <t>CAB</t>
  </si>
  <si>
    <t>GY-30 Supercab</t>
  </si>
  <si>
    <t>GY30</t>
  </si>
  <si>
    <t>GY30 is ICAO LIGHT so by inference must be UK LIGHT</t>
  </si>
  <si>
    <t>CADCOR</t>
  </si>
  <si>
    <t>Chanute</t>
  </si>
  <si>
    <t>CHAN</t>
  </si>
  <si>
    <t>CHAN is ICAO LIGHT so by inference must be UK LIGHT</t>
  </si>
  <si>
    <t>CAG</t>
  </si>
  <si>
    <t>Toxo</t>
  </si>
  <si>
    <t>TOXO</t>
  </si>
  <si>
    <t>TOXO is ICAO LIGHT so by inference must be UK LIGHT</t>
  </si>
  <si>
    <t>CALLAIR</t>
  </si>
  <si>
    <t>A-4</t>
  </si>
  <si>
    <t>CLA</t>
  </si>
  <si>
    <t>A758</t>
  </si>
  <si>
    <t>CAMPANA</t>
  </si>
  <si>
    <t>AN-4</t>
  </si>
  <si>
    <t>CAN4</t>
  </si>
  <si>
    <t>CAN4 is ICAO LIGHT so by inference must be UK LIGHT</t>
  </si>
  <si>
    <t>CANADA AIR RV</t>
  </si>
  <si>
    <t>Griffin</t>
  </si>
  <si>
    <t>GRIF</t>
  </si>
  <si>
    <t>GRIF is ICAO LIGHT so by inference must be UK LIGHT</t>
  </si>
  <si>
    <t>CANADAIR</t>
  </si>
  <si>
    <t>CL-215</t>
  </si>
  <si>
    <t>CL2P</t>
  </si>
  <si>
    <t>EASA.IM.A.643</t>
  </si>
  <si>
    <t>CL-215T</t>
  </si>
  <si>
    <t>CL2T</t>
  </si>
  <si>
    <t>CL-41 Tutor</t>
  </si>
  <si>
    <t>CL41</t>
  </si>
  <si>
    <t>CL41 is ICAO LIGHT so by inference must be UK LIGHT</t>
  </si>
  <si>
    <t>CL-44-0 Guppy</t>
  </si>
  <si>
    <t>CL4G</t>
  </si>
  <si>
    <t>1A20</t>
  </si>
  <si>
    <t>CL-600 Challenger 600</t>
  </si>
  <si>
    <t>CL60</t>
  </si>
  <si>
    <t>EASA.IM.A.023</t>
  </si>
  <si>
    <t>Regional Jet CRJ-100</t>
  </si>
  <si>
    <t>CRJ1</t>
  </si>
  <si>
    <t>Regional Jet CRJ-200</t>
  </si>
  <si>
    <t>CRJ2</t>
  </si>
  <si>
    <t>Regional Jet CRJ-700</t>
  </si>
  <si>
    <t>CRJ7</t>
  </si>
  <si>
    <t>Regional Jet CRJ-900</t>
  </si>
  <si>
    <t>CRJ9</t>
  </si>
  <si>
    <t>CAPELLA</t>
  </si>
  <si>
    <t>T-Raptor</t>
  </si>
  <si>
    <t>TRAP</t>
  </si>
  <si>
    <t>TRAP is ICAO LIGHT so by inference must be UK LIGHT</t>
  </si>
  <si>
    <t>CAPRONI VIZZOLA</t>
  </si>
  <si>
    <t>Ventura</t>
  </si>
  <si>
    <t>C22J</t>
  </si>
  <si>
    <t>C22J is ICAO LIGHT so by inference must be UK LIGHT</t>
  </si>
  <si>
    <t>CARLSON</t>
  </si>
  <si>
    <t>Skycycle</t>
  </si>
  <si>
    <t>CYCL</t>
  </si>
  <si>
    <t>CYCL is ICAO LIGHT so by inference must be UK LIGHT</t>
  </si>
  <si>
    <t>Sparrow-ette</t>
  </si>
  <si>
    <t>SPR2</t>
  </si>
  <si>
    <t>SPR2 is ICAO LIGHT so by inference must be UK LIGHT</t>
  </si>
  <si>
    <t>CARRIOU</t>
  </si>
  <si>
    <t>RSA Club</t>
  </si>
  <si>
    <t>CL8</t>
  </si>
  <si>
    <t>CL8 is ICAO LIGHT so must by inference be UK LIGHT</t>
  </si>
  <si>
    <t>CASA</t>
  </si>
  <si>
    <t>C-212 Aviocar</t>
  </si>
  <si>
    <t>C212</t>
  </si>
  <si>
    <t>EASA.A.187</t>
  </si>
  <si>
    <t>Airbus Defence and Space S.A</t>
  </si>
  <si>
    <t>C-295</t>
  </si>
  <si>
    <t>C295</t>
  </si>
  <si>
    <t>EASA.A.186</t>
  </si>
  <si>
    <t>CN-235</t>
  </si>
  <si>
    <t>CN35</t>
  </si>
  <si>
    <t>CATA</t>
  </si>
  <si>
    <t>Oryx</t>
  </si>
  <si>
    <t>LMK1</t>
  </si>
  <si>
    <t>LMK1 is ICAO LIGHT so by inference must be UK LIGHT</t>
  </si>
  <si>
    <t>CAUDRON</t>
  </si>
  <si>
    <t>C-272 Luciole</t>
  </si>
  <si>
    <t>C270</t>
  </si>
  <si>
    <t>G-3 Replica</t>
  </si>
  <si>
    <t>CG3</t>
  </si>
  <si>
    <t>JN-760 Cyclone Replica</t>
  </si>
  <si>
    <t>JN76</t>
  </si>
  <si>
    <t>CEA</t>
  </si>
  <si>
    <t>CEA-309 Mehari</t>
  </si>
  <si>
    <t>C309</t>
  </si>
  <si>
    <t>C309 is ICAO LIGHT so by inference must be UK LIGHT</t>
  </si>
  <si>
    <t>CEA-311 Anequim</t>
  </si>
  <si>
    <t>C311</t>
  </si>
  <si>
    <t>C311 is ICAO LIGHT so must by inference be UK LIGHT</t>
  </si>
  <si>
    <t>CELAIR</t>
  </si>
  <si>
    <t>Eagle 300</t>
  </si>
  <si>
    <t>CEGL</t>
  </si>
  <si>
    <t>CEGL is ICAO LIGHT so by inference must be UK LIGHT</t>
  </si>
  <si>
    <t>CENTRE EST</t>
  </si>
  <si>
    <t>DR220</t>
  </si>
  <si>
    <t>DR22</t>
  </si>
  <si>
    <t>EASA.A.367</t>
  </si>
  <si>
    <t>inc DR 221</t>
  </si>
  <si>
    <t>DR 200</t>
  </si>
  <si>
    <t>D250</t>
  </si>
  <si>
    <t>inc DR 250</t>
  </si>
  <si>
    <t>DR 253</t>
  </si>
  <si>
    <t>D253</t>
  </si>
  <si>
    <t>CERVA</t>
  </si>
  <si>
    <t>CE-43 Guepard</t>
  </si>
  <si>
    <t>CE43</t>
  </si>
  <si>
    <t>CE43 is ICAO LIGHT so by inference must be UK LIGHT</t>
  </si>
  <si>
    <t>CESSNA</t>
  </si>
  <si>
    <t>C120</t>
  </si>
  <si>
    <t>A768</t>
  </si>
  <si>
    <t>C140</t>
  </si>
  <si>
    <t>C150</t>
  </si>
  <si>
    <t>3A19</t>
  </si>
  <si>
    <t>C152</t>
  </si>
  <si>
    <t>C170</t>
  </si>
  <si>
    <t>A799</t>
  </si>
  <si>
    <t>C172</t>
  </si>
  <si>
    <t>EASA.IM.A.051</t>
  </si>
  <si>
    <t>C182</t>
  </si>
  <si>
    <t>EASA.IM.A.052</t>
  </si>
  <si>
    <t>C190</t>
  </si>
  <si>
    <t>A790</t>
  </si>
  <si>
    <t>C195</t>
  </si>
  <si>
    <t>C205</t>
  </si>
  <si>
    <t>3A21</t>
  </si>
  <si>
    <t>C335</t>
  </si>
  <si>
    <t>3A25</t>
  </si>
  <si>
    <t>C340</t>
  </si>
  <si>
    <t>C402</t>
  </si>
  <si>
    <t>A7CE</t>
  </si>
  <si>
    <t>C411</t>
  </si>
  <si>
    <t>C414</t>
  </si>
  <si>
    <t>162 Skycatcher</t>
  </si>
  <si>
    <t>C162</t>
  </si>
  <si>
    <t>172RG Cutlass RG</t>
  </si>
  <si>
    <t>C72R</t>
  </si>
  <si>
    <t>175 Skylark</t>
  </si>
  <si>
    <t>C175</t>
  </si>
  <si>
    <t>3A17</t>
  </si>
  <si>
    <t>177 Cardinal</t>
  </si>
  <si>
    <t>C177</t>
  </si>
  <si>
    <t>A13CE</t>
  </si>
  <si>
    <t>177 Cardinal RG</t>
  </si>
  <si>
    <t>C77R</t>
  </si>
  <si>
    <t>A20CE</t>
  </si>
  <si>
    <t>180 Skywagon 180</t>
  </si>
  <si>
    <t>C180</t>
  </si>
  <si>
    <t>5A6</t>
  </si>
  <si>
    <t>182 Skylane RG</t>
  </si>
  <si>
    <t>C82R</t>
  </si>
  <si>
    <t>185 Skywagon</t>
  </si>
  <si>
    <t>C185</t>
  </si>
  <si>
    <t>3A24</t>
  </si>
  <si>
    <t>188 AgPickup</t>
  </si>
  <si>
    <t>C188</t>
  </si>
  <si>
    <t>A9CE</t>
  </si>
  <si>
    <t>206 (TURBINE)</t>
  </si>
  <si>
    <t>C06T</t>
  </si>
  <si>
    <t>EASA.IM.A.053</t>
  </si>
  <si>
    <t>206 Super Skywagon</t>
  </si>
  <si>
    <t>C206</t>
  </si>
  <si>
    <t>207 (TURBINE)</t>
  </si>
  <si>
    <t>C07T</t>
  </si>
  <si>
    <t>A16CE</t>
  </si>
  <si>
    <t>207 Stationair</t>
  </si>
  <si>
    <t>C207</t>
  </si>
  <si>
    <t>208 Caravan 1</t>
  </si>
  <si>
    <t>C208</t>
  </si>
  <si>
    <t>EASA.IM.A.226</t>
  </si>
  <si>
    <t>210 Centurion</t>
  </si>
  <si>
    <t>C210</t>
  </si>
  <si>
    <t>318B</t>
  </si>
  <si>
    <t>T37</t>
  </si>
  <si>
    <t>320 Executive Skyknight</t>
  </si>
  <si>
    <t>C320</t>
  </si>
  <si>
    <t>321 Bird Dog</t>
  </si>
  <si>
    <t>O1</t>
  </si>
  <si>
    <t>3A11</t>
  </si>
  <si>
    <t>336 Skymaster</t>
  </si>
  <si>
    <t>C336</t>
  </si>
  <si>
    <t>A2CE</t>
  </si>
  <si>
    <t>337 Super Skymaster</t>
  </si>
  <si>
    <t>C337</t>
  </si>
  <si>
    <t>A6CE</t>
  </si>
  <si>
    <t>402 (TURBINE)</t>
  </si>
  <si>
    <t>C02T</t>
  </si>
  <si>
    <t>404 Titan</t>
  </si>
  <si>
    <t>C404</t>
  </si>
  <si>
    <t>A25CE</t>
  </si>
  <si>
    <t>404 Turbo Titan</t>
  </si>
  <si>
    <t>C04T</t>
  </si>
  <si>
    <t>408 SkyCourier</t>
  </si>
  <si>
    <t>C408</t>
  </si>
  <si>
    <t>Aircraft is under development and has not been type certified.</t>
  </si>
  <si>
    <t>414 (Turbine)</t>
  </si>
  <si>
    <t>C14T</t>
  </si>
  <si>
    <t>421 (Turbine)</t>
  </si>
  <si>
    <t>C21T</t>
  </si>
  <si>
    <t>421 Golden Eagle</t>
  </si>
  <si>
    <t>C421</t>
  </si>
  <si>
    <t>425 Corsair</t>
  </si>
  <si>
    <t>C425</t>
  </si>
  <si>
    <t>441 Conquest 2</t>
  </si>
  <si>
    <t>C441</t>
  </si>
  <si>
    <t>A28CE</t>
  </si>
  <si>
    <t>510 Citation Mustang</t>
  </si>
  <si>
    <t>C510</t>
  </si>
  <si>
    <t>EASA.IM.A.502</t>
  </si>
  <si>
    <t>525 Citation M2</t>
  </si>
  <si>
    <t>C25M</t>
  </si>
  <si>
    <t>A1WI</t>
  </si>
  <si>
    <t>FAA TCDS has no mass information.</t>
  </si>
  <si>
    <t>525 CitationJet</t>
  </si>
  <si>
    <t>C525</t>
  </si>
  <si>
    <t>EASA.IM.A.078</t>
  </si>
  <si>
    <t>525A Citation CJ2</t>
  </si>
  <si>
    <t>C25A</t>
  </si>
  <si>
    <t>525B Citation CJ3</t>
  </si>
  <si>
    <t>C25B</t>
  </si>
  <si>
    <t>525C Citation CJ4</t>
  </si>
  <si>
    <t>C25C</t>
  </si>
  <si>
    <t>526 CitationJet</t>
  </si>
  <si>
    <t>C526</t>
  </si>
  <si>
    <t>550B Citation Bravo</t>
  </si>
  <si>
    <t>C55B</t>
  </si>
  <si>
    <t>EASA.IM.A.207</t>
  </si>
  <si>
    <t>560 Citation 5</t>
  </si>
  <si>
    <t>C560</t>
  </si>
  <si>
    <t>560XL Citation Excel</t>
  </si>
  <si>
    <t>C56X</t>
  </si>
  <si>
    <t>650 Citation 6</t>
  </si>
  <si>
    <t>C650</t>
  </si>
  <si>
    <t>A9NM</t>
  </si>
  <si>
    <t>680 Citation Sovereign</t>
  </si>
  <si>
    <t>C680</t>
  </si>
  <si>
    <t>EASA.IM.A.033</t>
  </si>
  <si>
    <t>680A Citation Latitude</t>
  </si>
  <si>
    <t>C68A</t>
  </si>
  <si>
    <t>700 Citation Longitude</t>
  </si>
  <si>
    <t>C700</t>
  </si>
  <si>
    <t>EASA.IM.A.620</t>
  </si>
  <si>
    <t>EASA TCDS Cites Textron Aviation Inc as manufacturer</t>
  </si>
  <si>
    <t>750 Citation 10</t>
  </si>
  <si>
    <t>C750</t>
  </si>
  <si>
    <t>EASA.IM.A.097</t>
  </si>
  <si>
    <t>A-37 Dragonfly</t>
  </si>
  <si>
    <t>A37</t>
  </si>
  <si>
    <t>AT-8 Bobcat</t>
  </si>
  <si>
    <t>T50</t>
  </si>
  <si>
    <t>A722</t>
  </si>
  <si>
    <t>AW</t>
  </si>
  <si>
    <t>CAW</t>
  </si>
  <si>
    <t>ATC72</t>
  </si>
  <si>
    <t>C-165 Airmaster</t>
  </si>
  <si>
    <t>CMAS</t>
  </si>
  <si>
    <t>A701</t>
  </si>
  <si>
    <t>Citation</t>
  </si>
  <si>
    <t>C500</t>
  </si>
  <si>
    <t>Citation 1SP</t>
  </si>
  <si>
    <t>C501</t>
  </si>
  <si>
    <t>A27CE</t>
  </si>
  <si>
    <t>Citation 2</t>
  </si>
  <si>
    <t>C550</t>
  </si>
  <si>
    <t>Citation 2SP</t>
  </si>
  <si>
    <t>C551</t>
  </si>
  <si>
    <t>TCDS states variant as S550 Citation S/11</t>
  </si>
  <si>
    <t>DC-6</t>
  </si>
  <si>
    <t>CDC6</t>
  </si>
  <si>
    <t>ATC243</t>
  </si>
  <si>
    <t>E350</t>
  </si>
  <si>
    <t>E350 is ICAO LIGHT so by inference must be UK LIGHT</t>
  </si>
  <si>
    <t>E530 Scorpion</t>
  </si>
  <si>
    <t>E530</t>
  </si>
  <si>
    <t>SCORPION.TXTAV.COM</t>
  </si>
  <si>
    <t>NGP</t>
  </si>
  <si>
    <t>CNGP</t>
  </si>
  <si>
    <t>CNGP is ICAO LIGHT so must by inference be UK LIGHT</t>
  </si>
  <si>
    <t>P210 (turbine)</t>
  </si>
  <si>
    <t>C10T</t>
  </si>
  <si>
    <t>Super 310</t>
  </si>
  <si>
    <t>C310</t>
  </si>
  <si>
    <t>3A10</t>
  </si>
  <si>
    <t>T206 Turbo Stationair</t>
  </si>
  <si>
    <t>T206</t>
  </si>
  <si>
    <t>T210 Turbo Centurion</t>
  </si>
  <si>
    <t>T210</t>
  </si>
  <si>
    <t>T240 Corvalis TTx</t>
  </si>
  <si>
    <t>C240</t>
  </si>
  <si>
    <t>EASA.IM.A.516</t>
  </si>
  <si>
    <t>T303 Crusader</t>
  </si>
  <si>
    <t>C303</t>
  </si>
  <si>
    <t>A34CE</t>
  </si>
  <si>
    <t>TR182 Turbo Skylane RG</t>
  </si>
  <si>
    <t>C82T</t>
  </si>
  <si>
    <t>Turbo Skylane</t>
  </si>
  <si>
    <t>C82S</t>
  </si>
  <si>
    <t>CFM</t>
  </si>
  <si>
    <t>Star Streak</t>
  </si>
  <si>
    <t>STST</t>
  </si>
  <si>
    <t>STST is ICAO LIGHT so by inference must be UK LIGHT</t>
  </si>
  <si>
    <t>CHALARD</t>
  </si>
  <si>
    <t>Julcar</t>
  </si>
  <si>
    <t>JRC1</t>
  </si>
  <si>
    <t>JRC1 is ICAO LIGHT so must by inference be UK LIGHT</t>
  </si>
  <si>
    <t>CHAMPION</t>
  </si>
  <si>
    <t>7ECA Citabria</t>
  </si>
  <si>
    <t>CH7A</t>
  </si>
  <si>
    <t>A759</t>
  </si>
  <si>
    <t>7KC Olympia</t>
  </si>
  <si>
    <t>CH7B</t>
  </si>
  <si>
    <t>8 Decathlon</t>
  </si>
  <si>
    <t>BL8</t>
  </si>
  <si>
    <t>A21CE</t>
  </si>
  <si>
    <t>Lancer</t>
  </si>
  <si>
    <t>CH40</t>
  </si>
  <si>
    <t>A3CE</t>
  </si>
  <si>
    <t>CHASLE</t>
  </si>
  <si>
    <t>YC-122 Tourbillon</t>
  </si>
  <si>
    <t>YC12</t>
  </si>
  <si>
    <t>YC12 is ICAO LIGHT so by inference must be UK LIGHT</t>
  </si>
  <si>
    <t>CHENGDU</t>
  </si>
  <si>
    <t>F-10</t>
  </si>
  <si>
    <t>J10</t>
  </si>
  <si>
    <t>J-20</t>
  </si>
  <si>
    <t>J20</t>
  </si>
  <si>
    <t>CHICHESTER-MILES</t>
  </si>
  <si>
    <t>Leopard</t>
  </si>
  <si>
    <t>LEOP</t>
  </si>
  <si>
    <t>LEOP is ICAO LIGHT so by inference must be UK LIGHT</t>
  </si>
  <si>
    <t>CHILTON</t>
  </si>
  <si>
    <t>DW-1</t>
  </si>
  <si>
    <t>CDW1</t>
  </si>
  <si>
    <t>CDW1 is ICAO LIGHT so by inference must be UK LIGHT</t>
  </si>
  <si>
    <t>CHRIS TENA</t>
  </si>
  <si>
    <t>Mini Coupe</t>
  </si>
  <si>
    <t>MCOU</t>
  </si>
  <si>
    <t>MCOU is ICAO LIGHT so by inference must be UK LIGHT</t>
  </si>
  <si>
    <t>CHRISTEN</t>
  </si>
  <si>
    <t>A-1 Husky</t>
  </si>
  <si>
    <t>HUSK</t>
  </si>
  <si>
    <t>EASA.IM.A.294</t>
  </si>
  <si>
    <t>Eagle</t>
  </si>
  <si>
    <t>EAGL</t>
  </si>
  <si>
    <t>CIRCA</t>
  </si>
  <si>
    <t>Nieuport 12-7/8</t>
  </si>
  <si>
    <t>CN12</t>
  </si>
  <si>
    <t>CN12 is ICAO LIGHT so by inference must be UK LIGHT</t>
  </si>
  <si>
    <t>CIRRUS</t>
  </si>
  <si>
    <t>SJ-X Vision</t>
  </si>
  <si>
    <t>SF50</t>
  </si>
  <si>
    <t>EASA.IM.A.615</t>
  </si>
  <si>
    <t>SR-20 SRV</t>
  </si>
  <si>
    <t>SR20</t>
  </si>
  <si>
    <t>EASA.IM.A.007</t>
  </si>
  <si>
    <t>SR-22</t>
  </si>
  <si>
    <t>SR22</t>
  </si>
  <si>
    <t>SR-22T</t>
  </si>
  <si>
    <t>S22T</t>
  </si>
  <si>
    <t>VK-30 Cirrus</t>
  </si>
  <si>
    <t>VK3P</t>
  </si>
  <si>
    <t>EASA.A.278</t>
  </si>
  <si>
    <t>CLASS</t>
  </si>
  <si>
    <t>Bush Caddy L-162</t>
  </si>
  <si>
    <t>CAD4</t>
  </si>
  <si>
    <t>CLAUDIUS DORNIER</t>
  </si>
  <si>
    <t>CD-2 Seastar</t>
  </si>
  <si>
    <t>CD2</t>
  </si>
  <si>
    <t>EASA.A.640</t>
  </si>
  <si>
    <t>COBALT</t>
  </si>
  <si>
    <t>Co-50 Valkyrie</t>
  </si>
  <si>
    <t>CO50</t>
  </si>
  <si>
    <t>COBRA</t>
  </si>
  <si>
    <t>COAR</t>
  </si>
  <si>
    <t>COAR is ICAO LIGHT so by inference must be UK LIGHT</t>
  </si>
  <si>
    <t>COLEMILL</t>
  </si>
  <si>
    <t>Starfire Bonanza 35</t>
  </si>
  <si>
    <t>BE35</t>
  </si>
  <si>
    <t>COLYAER</t>
  </si>
  <si>
    <t>Martin 3</t>
  </si>
  <si>
    <t>CMA3</t>
  </si>
  <si>
    <t>colyaer.com</t>
  </si>
  <si>
    <t>COMAC</t>
  </si>
  <si>
    <t>ARJ-21-700 Xiangfeng</t>
  </si>
  <si>
    <t>AJ27</t>
  </si>
  <si>
    <t>C-919</t>
  </si>
  <si>
    <t>C919</t>
  </si>
  <si>
    <t>COMMONWEALTH (1)</t>
  </si>
  <si>
    <t>Boomerang</t>
  </si>
  <si>
    <t>CA19</t>
  </si>
  <si>
    <t>CA19 is ICAO LIGHT so by inference must be UK LIGHT</t>
  </si>
  <si>
    <t>Winjeel</t>
  </si>
  <si>
    <t>CA25</t>
  </si>
  <si>
    <t>CA25 is ICAO LIGHT so by inference must be UK LIGHT</t>
  </si>
  <si>
    <t>Wirraway</t>
  </si>
  <si>
    <t>WIRR</t>
  </si>
  <si>
    <t>WIRR is ICAO LIGHT so by inference must be UK LIGHT</t>
  </si>
  <si>
    <t>COMP AIR</t>
  </si>
  <si>
    <t>CA-10XLT Comp Air 10XLT</t>
  </si>
  <si>
    <t>CA1T</t>
  </si>
  <si>
    <t>CA1T is ICAO LIGHT so by inference must be UK LIGHT</t>
  </si>
  <si>
    <t>CA-12 Comp Air 12</t>
  </si>
  <si>
    <t>CA12</t>
  </si>
  <si>
    <t>CA-3 Comp Air 3</t>
  </si>
  <si>
    <t>CA3</t>
  </si>
  <si>
    <t>CA3 is ICAO LIGHT so by inference must be UK LIGHT</t>
  </si>
  <si>
    <t>CA-4 Comp Monster</t>
  </si>
  <si>
    <t>CA4</t>
  </si>
  <si>
    <t>CA-6 Comp Air 6</t>
  </si>
  <si>
    <t>CA6</t>
  </si>
  <si>
    <t>CA6 is ICAO LIGHT so by inference must be UK LIGHT</t>
  </si>
  <si>
    <t>CA-8 Comp Air 8</t>
  </si>
  <si>
    <t>CA8</t>
  </si>
  <si>
    <t>CA8 is ICAO LIGHT so by inference must be UK LIGHT</t>
  </si>
  <si>
    <t>CA-9 Comp Air 9</t>
  </si>
  <si>
    <t>CA9</t>
  </si>
  <si>
    <t>CA-J Comp Air Jet</t>
  </si>
  <si>
    <t>CAJ</t>
  </si>
  <si>
    <t>Comp Air 7P</t>
  </si>
  <si>
    <t>CA7P</t>
  </si>
  <si>
    <t>CA7P is ICAO LIGHT so by inference must be UK LIGHT</t>
  </si>
  <si>
    <t>Comp Air 7SLX</t>
  </si>
  <si>
    <t>CA7T</t>
  </si>
  <si>
    <t>CA7T is ICAO LIGHT so by inference must be UK LIGHT</t>
  </si>
  <si>
    <t>COMPOSIT AIRPLANES</t>
  </si>
  <si>
    <t>Viva</t>
  </si>
  <si>
    <t>VIVA</t>
  </si>
  <si>
    <t>VIVA is ICAO LIGHT so must by inference be UK LIGHT</t>
  </si>
  <si>
    <t>CONVAIR</t>
  </si>
  <si>
    <t>Liberator</t>
  </si>
  <si>
    <t>B24</t>
  </si>
  <si>
    <t>LTC6</t>
  </si>
  <si>
    <t>Privateer</t>
  </si>
  <si>
    <t>P4Y</t>
  </si>
  <si>
    <t>QF-106 Delta Dart</t>
  </si>
  <si>
    <t>F106</t>
  </si>
  <si>
    <t>VC-131G</t>
  </si>
  <si>
    <t>CVLP</t>
  </si>
  <si>
    <t>6A6</t>
  </si>
  <si>
    <t>CORBY</t>
  </si>
  <si>
    <t>Starlet</t>
  </si>
  <si>
    <t>CJ1</t>
  </si>
  <si>
    <t>Corbystarlet.com</t>
  </si>
  <si>
    <t>CORVUS</t>
  </si>
  <si>
    <t>CA-41 Racer</t>
  </si>
  <si>
    <t>CA41</t>
  </si>
  <si>
    <t>CA41 is ICAO LIGHT so by inference must be UK LIGHT</t>
  </si>
  <si>
    <t>COUPE</t>
  </si>
  <si>
    <t>JC-01</t>
  </si>
  <si>
    <t>JC01</t>
  </si>
  <si>
    <t>JC01 is ICAO LIGHT so by inference must be UK LIGHT</t>
  </si>
  <si>
    <t>JC-02</t>
  </si>
  <si>
    <t>JC02</t>
  </si>
  <si>
    <t>JC02 is ICAO LIGHT so by inference must be UK LIGHT</t>
  </si>
  <si>
    <t>CO-Z</t>
  </si>
  <si>
    <t>CozyJet</t>
  </si>
  <si>
    <t>COZJ</t>
  </si>
  <si>
    <t>COZJ is ICAO LIGHT so must by inference be UK LIGHT</t>
  </si>
  <si>
    <t>CRAIOVA</t>
  </si>
  <si>
    <t>Soim</t>
  </si>
  <si>
    <t>IR99</t>
  </si>
  <si>
    <t>IR99 is ICAO LIGHT so by inference must be UK LIGHT</t>
  </si>
  <si>
    <t>CRANFIELD</t>
  </si>
  <si>
    <t>CRA1</t>
  </si>
  <si>
    <t>CRA1 is ICAO LIGHT so must by inference be UK LIGHT</t>
  </si>
  <si>
    <t>CREATIVE FLIGHT</t>
  </si>
  <si>
    <t>MPA Aerocat SR</t>
  </si>
  <si>
    <t>CAT1</t>
  </si>
  <si>
    <t>CAT1 is ICAO LIGHT so by inference must be UK LIGHT</t>
  </si>
  <si>
    <t>MPA Aerocat TR</t>
  </si>
  <si>
    <t>CAT2</t>
  </si>
  <si>
    <t>CAT2 is ICAO LIGHT so by inference must be UK LIGHT</t>
  </si>
  <si>
    <t>CROSES</t>
  </si>
  <si>
    <t>Tourisme</t>
  </si>
  <si>
    <t>EC6</t>
  </si>
  <si>
    <t>EC6 is ICAO LIGHT so by inference must be UK LIGHT</t>
  </si>
  <si>
    <t>CUB CRAFTERS</t>
  </si>
  <si>
    <t>CC-19 XCub</t>
  </si>
  <si>
    <t>CC19</t>
  </si>
  <si>
    <t>EASA.IM.A.638</t>
  </si>
  <si>
    <t>CULP</t>
  </si>
  <si>
    <t>MonoCulp</t>
  </si>
  <si>
    <t>MOCU</t>
  </si>
  <si>
    <t>MOCU is ICAO LIGHT so by inference must be UK LIGHT</t>
  </si>
  <si>
    <t>Sopwith Pup</t>
  </si>
  <si>
    <t>CPUP</t>
  </si>
  <si>
    <t>CPUP is ICAO LIGHT so by inference must be UK LIGHT</t>
  </si>
  <si>
    <t>CULVER</t>
  </si>
  <si>
    <t>V</t>
  </si>
  <si>
    <t>CULV</t>
  </si>
  <si>
    <t>A778</t>
  </si>
  <si>
    <t>CURTISS</t>
  </si>
  <si>
    <t>C-46 Commando</t>
  </si>
  <si>
    <t>C46</t>
  </si>
  <si>
    <t>A786</t>
  </si>
  <si>
    <t>Robin</t>
  </si>
  <si>
    <t>CRBN</t>
  </si>
  <si>
    <t>ATC143</t>
  </si>
  <si>
    <t>Warhawk</t>
  </si>
  <si>
    <t>P40</t>
  </si>
  <si>
    <t>P40 is ICAO LIGHT so by inference must be UK LIGHT</t>
  </si>
  <si>
    <t>CUSTOM FLIGHT</t>
  </si>
  <si>
    <t>Bright Star</t>
  </si>
  <si>
    <t>BSTR</t>
  </si>
  <si>
    <t>BSTR is ICAO LIGHT so by inference must be UK LIGHT</t>
  </si>
  <si>
    <t>Lite Star</t>
  </si>
  <si>
    <t>LSTR</t>
  </si>
  <si>
    <t>LSTR is ICAO LIGHT so by inference must be UK LIGHT</t>
  </si>
  <si>
    <t>North Star</t>
  </si>
  <si>
    <t>NSTR</t>
  </si>
  <si>
    <t>NSTR is ICAO LIGHT so by inference must be UK LIGHT</t>
  </si>
  <si>
    <t>CVJETKOVIC</t>
  </si>
  <si>
    <t>CA-65 Skyfly</t>
  </si>
  <si>
    <t>CA65</t>
  </si>
  <si>
    <t>CA65 is ICAO LIGHT so by inference must be UK LIGHT</t>
  </si>
  <si>
    <t>Mini Ace</t>
  </si>
  <si>
    <t>CA61</t>
  </si>
  <si>
    <t>CA61 is ICAO LIGHT so by inference must be UK LIGHT</t>
  </si>
  <si>
    <t>CZAW</t>
  </si>
  <si>
    <t>Parrot</t>
  </si>
  <si>
    <t>PROT</t>
  </si>
  <si>
    <t>PROT is ICAO LIGHT so by inference must be UK LIGHT</t>
  </si>
  <si>
    <t>DAC</t>
  </si>
  <si>
    <t>RangeR</t>
  </si>
  <si>
    <t>RNGR</t>
  </si>
  <si>
    <t>RNGR is ICAO LIGHT so by inference must be UK LIGHT</t>
  </si>
  <si>
    <t>DAHER AEROSPACE</t>
  </si>
  <si>
    <t>TBM-850</t>
  </si>
  <si>
    <t>TBM8</t>
  </si>
  <si>
    <t>EASA.A.010</t>
  </si>
  <si>
    <t>inc TBM-700N (TBM-850)</t>
  </si>
  <si>
    <t>TBM-900</t>
  </si>
  <si>
    <t>TBM9</t>
  </si>
  <si>
    <t>TBM-700</t>
  </si>
  <si>
    <t>TBM7</t>
  </si>
  <si>
    <t>inc TBM930/910/940/960</t>
  </si>
  <si>
    <t>Rallye 235 A to F</t>
  </si>
  <si>
    <t>RALL</t>
  </si>
  <si>
    <t>EASA.A.379</t>
  </si>
  <si>
    <t>MS-890 Rallye Commodore</t>
  </si>
  <si>
    <t>DAMOURE-FABRE</t>
  </si>
  <si>
    <t>Saphir</t>
  </si>
  <si>
    <t>DFL6</t>
  </si>
  <si>
    <t>DFL6 is ICAO LIGHT so must by inference be UK LIGHT</t>
  </si>
  <si>
    <t>D'APUZZO</t>
  </si>
  <si>
    <t>D-201 Sportwing</t>
  </si>
  <si>
    <t>D201</t>
  </si>
  <si>
    <t>D201 is ICAO LIGHT so by inference must be UK LIGHT</t>
  </si>
  <si>
    <t>Senior Aero Sport</t>
  </si>
  <si>
    <t>SRAS</t>
  </si>
  <si>
    <t>SRAS is ICAO LIGHT so by inference must be UK LIGHT</t>
  </si>
  <si>
    <t>DART</t>
  </si>
  <si>
    <t>G</t>
  </si>
  <si>
    <t>DRTG</t>
  </si>
  <si>
    <t>TC674</t>
  </si>
  <si>
    <t>DASSAULT</t>
  </si>
  <si>
    <t>1150 Atlantic</t>
  </si>
  <si>
    <t>ATLA</t>
  </si>
  <si>
    <t>Etendard 4</t>
  </si>
  <si>
    <t>ETAR</t>
  </si>
  <si>
    <t>Falcon 10</t>
  </si>
  <si>
    <t>FA10</t>
  </si>
  <si>
    <t>EASA.A.173</t>
  </si>
  <si>
    <t>Falcon 20</t>
  </si>
  <si>
    <t>FA20</t>
  </si>
  <si>
    <t>A7EU</t>
  </si>
  <si>
    <t>Falcon 2000</t>
  </si>
  <si>
    <t>F2TH</t>
  </si>
  <si>
    <t>EASA.A.008</t>
  </si>
  <si>
    <t>Falcon 50</t>
  </si>
  <si>
    <t>FA50</t>
  </si>
  <si>
    <t>A46EU</t>
  </si>
  <si>
    <t>Falcon 5X</t>
  </si>
  <si>
    <t>FA5X</t>
  </si>
  <si>
    <t>Falcon 6X</t>
  </si>
  <si>
    <t>FA6X</t>
  </si>
  <si>
    <t>EASA.A.580</t>
  </si>
  <si>
    <t>Falcon 7X</t>
  </si>
  <si>
    <t>FA7X</t>
  </si>
  <si>
    <t>EASA.A.155</t>
  </si>
  <si>
    <t>Falcon 8X</t>
  </si>
  <si>
    <t>FA8X</t>
  </si>
  <si>
    <t>8X is the long body version with modification M1000.</t>
  </si>
  <si>
    <t>Falcon 900</t>
  </si>
  <si>
    <t>F900</t>
  </si>
  <si>
    <t>EASA.A.062</t>
  </si>
  <si>
    <t>Flamant</t>
  </si>
  <si>
    <t>FLAM</t>
  </si>
  <si>
    <t>FLAM is ICAO LIGHT so by inference must be UK LIGHT</t>
  </si>
  <si>
    <t>Mirage F1</t>
  </si>
  <si>
    <t>MRF1</t>
  </si>
  <si>
    <t>Mystère 4A</t>
  </si>
  <si>
    <t>MYS4</t>
  </si>
  <si>
    <t>Rafale</t>
  </si>
  <si>
    <t>RFAL</t>
  </si>
  <si>
    <t>Super Mystère B2</t>
  </si>
  <si>
    <t>SMB2</t>
  </si>
  <si>
    <t>Vajra</t>
  </si>
  <si>
    <t>MIR2</t>
  </si>
  <si>
    <t>DAVIS</t>
  </si>
  <si>
    <t>DA-2</t>
  </si>
  <si>
    <t>DA2</t>
  </si>
  <si>
    <t>DA-5</t>
  </si>
  <si>
    <t>DA5</t>
  </si>
  <si>
    <t>DA5 is ICAO LIGHT so by inference must be UK LIGHT</t>
  </si>
  <si>
    <t>DE HAVILLAND</t>
  </si>
  <si>
    <t>Chipmunk</t>
  </si>
  <si>
    <t>DHC1</t>
  </si>
  <si>
    <t>A44EU</t>
  </si>
  <si>
    <t>Comet Replica</t>
  </si>
  <si>
    <t>DH88</t>
  </si>
  <si>
    <t>DH88 is ICAO LIGHT so by inference must be UK LIGHT</t>
  </si>
  <si>
    <t>DH-104 Dove</t>
  </si>
  <si>
    <t>DOVE</t>
  </si>
  <si>
    <t>DOVE is ICAO LIGHT so by inference must be UK LIGHT</t>
  </si>
  <si>
    <t>DH-82 Tiger Moth</t>
  </si>
  <si>
    <t>DH82</t>
  </si>
  <si>
    <t>A8EU</t>
  </si>
  <si>
    <t>DH-84 Dragon</t>
  </si>
  <si>
    <t>DH84</t>
  </si>
  <si>
    <t>Dragon Rapide</t>
  </si>
  <si>
    <t>DH89</t>
  </si>
  <si>
    <t>DH89 is ICAO LIGHT so by inference must be UK LIGHT</t>
  </si>
  <si>
    <t>Dragonfly</t>
  </si>
  <si>
    <t>DH90</t>
  </si>
  <si>
    <t>DH90 is ICAO LIGHT so by inference must be UK LIGHT</t>
  </si>
  <si>
    <t>Fox Moth</t>
  </si>
  <si>
    <t>DH83</t>
  </si>
  <si>
    <t>TC2-439</t>
  </si>
  <si>
    <t>Hornet Moth</t>
  </si>
  <si>
    <t>DH87</t>
  </si>
  <si>
    <t>DH87 is ICAO LIGHT so by inference must be UK LIGHT</t>
  </si>
  <si>
    <t>Leopard Moth</t>
  </si>
  <si>
    <t>DH85</t>
  </si>
  <si>
    <t>DH85 is ICAO LIGHT so by inference must be UK LIGHT</t>
  </si>
  <si>
    <t>Mosquito</t>
  </si>
  <si>
    <t>MOSQ</t>
  </si>
  <si>
    <t>baesystems.com</t>
  </si>
  <si>
    <t>Moth Minor</t>
  </si>
  <si>
    <t>DH94</t>
  </si>
  <si>
    <t>DH94 is ICAO LIGHT so by inference must be UK LIGHT</t>
  </si>
  <si>
    <t>Puss Moth</t>
  </si>
  <si>
    <t>DH80</t>
  </si>
  <si>
    <t>TC2-393</t>
  </si>
  <si>
    <t xml:space="preserve">DE HAVILLAND </t>
  </si>
  <si>
    <t>Heron</t>
  </si>
  <si>
    <t>HERN</t>
  </si>
  <si>
    <t>HERN is ICAO LIGHT so by inference must be UK LIGHT</t>
  </si>
  <si>
    <t>Moth</t>
  </si>
  <si>
    <t>DH60</t>
  </si>
  <si>
    <t>ATC197</t>
  </si>
  <si>
    <t>DE HAVILLAND AUSTRALIA</t>
  </si>
  <si>
    <t>Drover</t>
  </si>
  <si>
    <t>DHA3</t>
  </si>
  <si>
    <t>DHA3 is ICAO LIGHT so by inference must be UK LIGHT</t>
  </si>
  <si>
    <t>DE HAVILLAND CANADA</t>
  </si>
  <si>
    <t>DHC-2 Beaver</t>
  </si>
  <si>
    <t>DHC2</t>
  </si>
  <si>
    <t>A806</t>
  </si>
  <si>
    <t>DHC-2 Mk3 Turbo Beaver</t>
  </si>
  <si>
    <t>DH2T</t>
  </si>
  <si>
    <t>DHC-3 Otter</t>
  </si>
  <si>
    <t>DHC3</t>
  </si>
  <si>
    <t>A815</t>
  </si>
  <si>
    <t>DHC-3 Turbo Otter</t>
  </si>
  <si>
    <t>DH3T</t>
  </si>
  <si>
    <t>DHC-4 Caribou</t>
  </si>
  <si>
    <t>DHC4</t>
  </si>
  <si>
    <t>1A19</t>
  </si>
  <si>
    <t>DHC-4 Turbo Caribou</t>
  </si>
  <si>
    <t>DH4T</t>
  </si>
  <si>
    <t>DHC-5 Buffalo</t>
  </si>
  <si>
    <t>DHC5</t>
  </si>
  <si>
    <t>DHC-7 Dash 7</t>
  </si>
  <si>
    <t>DHC7</t>
  </si>
  <si>
    <t>A20EA</t>
  </si>
  <si>
    <t>DHC-8-100 Dash 8</t>
  </si>
  <si>
    <t>DH8A</t>
  </si>
  <si>
    <t>EASA.IM.A.191</t>
  </si>
  <si>
    <t>DHC-8-200 Dash 8</t>
  </si>
  <si>
    <t>DH8B</t>
  </si>
  <si>
    <t>DHC-8-300 Dash 8</t>
  </si>
  <si>
    <t>DH8C</t>
  </si>
  <si>
    <t>DHC-8-400 Dash 8</t>
  </si>
  <si>
    <t>DH8D</t>
  </si>
  <si>
    <t>DEAN-WILSON</t>
  </si>
  <si>
    <t>Whitney Boomerang</t>
  </si>
  <si>
    <t>WBOO</t>
  </si>
  <si>
    <t>A00077CE</t>
  </si>
  <si>
    <t>DEBORDE-ROLLAND</t>
  </si>
  <si>
    <t>Cobra</t>
  </si>
  <si>
    <t>COBR</t>
  </si>
  <si>
    <t>COBR is ICAO LIGHT so must by inference be UK LIGHT</t>
  </si>
  <si>
    <t>DELISLE</t>
  </si>
  <si>
    <t>Cadi</t>
  </si>
  <si>
    <t>CAD2</t>
  </si>
  <si>
    <t>CAD2 is ICAO LIGHT so by inference must be UK LIGHT</t>
  </si>
  <si>
    <t>DENIZE</t>
  </si>
  <si>
    <t>Raid Driver</t>
  </si>
  <si>
    <t>RD20</t>
  </si>
  <si>
    <t>RD20 is ICAO LIGHT so by inference must be UK LIGHT</t>
  </si>
  <si>
    <t>DG Aviation GmbH</t>
  </si>
  <si>
    <t>DG-1000T</t>
  </si>
  <si>
    <t>DG1T</t>
  </si>
  <si>
    <t>EASA.A.072</t>
  </si>
  <si>
    <t>LS-10ST</t>
  </si>
  <si>
    <t>LS10</t>
  </si>
  <si>
    <t>EASA.A.157</t>
  </si>
  <si>
    <t>DG-400</t>
  </si>
  <si>
    <t>DG40</t>
  </si>
  <si>
    <t>EASA.A.239</t>
  </si>
  <si>
    <t>DG-500M</t>
  </si>
  <si>
    <t>DG50</t>
  </si>
  <si>
    <t>EASA.A.233</t>
  </si>
  <si>
    <t>DG-600M</t>
  </si>
  <si>
    <t>DG60</t>
  </si>
  <si>
    <t>DG-800</t>
  </si>
  <si>
    <t>DG80</t>
  </si>
  <si>
    <t>EASA.A.067</t>
  </si>
  <si>
    <t>LS8-t</t>
  </si>
  <si>
    <t>LS8</t>
  </si>
  <si>
    <t>EASA.A.047</t>
  </si>
  <si>
    <t>LS-9</t>
  </si>
  <si>
    <t>LS9</t>
  </si>
  <si>
    <t>EASA.A.138</t>
  </si>
  <si>
    <t>DIAMOND</t>
  </si>
  <si>
    <t>DA-36 E-Star</t>
  </si>
  <si>
    <t>DA36</t>
  </si>
  <si>
    <t>G51EU</t>
  </si>
  <si>
    <t>DA-50 SuperStar</t>
  </si>
  <si>
    <t>DA50</t>
  </si>
  <si>
    <t>EASA.A.639</t>
  </si>
  <si>
    <t>DA-62</t>
  </si>
  <si>
    <t>DA62</t>
  </si>
  <si>
    <t>EASA.IM.A.629</t>
  </si>
  <si>
    <t>Dart-450</t>
  </si>
  <si>
    <t>DT45</t>
  </si>
  <si>
    <t>D-Jet</t>
  </si>
  <si>
    <t>DJET</t>
  </si>
  <si>
    <t>DJET is ICAO LIGHT so by inference must be UK LIGHT</t>
  </si>
  <si>
    <t>Katana (DA-40)</t>
  </si>
  <si>
    <t>DA40</t>
  </si>
  <si>
    <t>EASA.IM.A.022</t>
  </si>
  <si>
    <t>Twin Star</t>
  </si>
  <si>
    <t>DA42</t>
  </si>
  <si>
    <t>EASA.A.005</t>
  </si>
  <si>
    <t>Covers DA42 Series</t>
  </si>
  <si>
    <t>HK-36</t>
  </si>
  <si>
    <t>DIMO</t>
  </si>
  <si>
    <t>EASA.A.065</t>
  </si>
  <si>
    <t>DICKEY</t>
  </si>
  <si>
    <t>E-Racer</t>
  </si>
  <si>
    <t>ERAC</t>
  </si>
  <si>
    <t>ERAC is ICAO LIGHT so by inference must be UK LIGHT</t>
  </si>
  <si>
    <t>DIJKMAN-DULKES</t>
  </si>
  <si>
    <t>Dijkhastar 3</t>
  </si>
  <si>
    <t>DIJ3</t>
  </si>
  <si>
    <t>DIJ3 is ICAO LIGHT so must by inference be UK LIGHT</t>
  </si>
  <si>
    <t>DINFIA</t>
  </si>
  <si>
    <t>Ranquel</t>
  </si>
  <si>
    <t>IA46</t>
  </si>
  <si>
    <t>IA46 is ICAO LIGHT so by inference must be UK LIGHT</t>
  </si>
  <si>
    <t>DIRECT FLY</t>
  </si>
  <si>
    <t>Alto</t>
  </si>
  <si>
    <t>ALTO</t>
  </si>
  <si>
    <t>DORNA</t>
  </si>
  <si>
    <t>D-139 Blue Bird</t>
  </si>
  <si>
    <t>D139</t>
  </si>
  <si>
    <t>D139 is ICAO LIGHT so by inference must be UK LIGHT</t>
  </si>
  <si>
    <t>DORNIER</t>
  </si>
  <si>
    <t>Alpha Jet</t>
  </si>
  <si>
    <t>AJET</t>
  </si>
  <si>
    <t>Do-28 Skyservant</t>
  </si>
  <si>
    <t>D28D</t>
  </si>
  <si>
    <t>EASA.A.360</t>
  </si>
  <si>
    <t>inc 128-D/28D-1/28D-2</t>
  </si>
  <si>
    <t xml:space="preserve">Do-28 </t>
  </si>
  <si>
    <t>DO28</t>
  </si>
  <si>
    <t>inc DO28A/DO28B</t>
  </si>
  <si>
    <t>Do-28D-6 Turbo Skyservant</t>
  </si>
  <si>
    <t>D28T</t>
  </si>
  <si>
    <t>inc 128-6T</t>
  </si>
  <si>
    <t>Fpl53</t>
  </si>
  <si>
    <t>DO27</t>
  </si>
  <si>
    <t>A8IN</t>
  </si>
  <si>
    <t>Jungmeister</t>
  </si>
  <si>
    <t>BU33</t>
  </si>
  <si>
    <t>BU33 is ICAO LIGHT so by inference must be UK LIGHT</t>
  </si>
  <si>
    <t>DOUGLAS</t>
  </si>
  <si>
    <t>A-20 Havoc</t>
  </si>
  <si>
    <t>A20</t>
  </si>
  <si>
    <t>A-24 Dauntless</t>
  </si>
  <si>
    <t>SBD</t>
  </si>
  <si>
    <t>SBD is ICAO LIGHT so by inference must be UK LIGHT</t>
  </si>
  <si>
    <t>A-3 Skywarrior</t>
  </si>
  <si>
    <t>A3</t>
  </si>
  <si>
    <t>AD Skyraider</t>
  </si>
  <si>
    <t>A1</t>
  </si>
  <si>
    <t>B-23 Dragon</t>
  </si>
  <si>
    <t>B23</t>
  </si>
  <si>
    <t>TC2-576</t>
  </si>
  <si>
    <t>DC-2</t>
  </si>
  <si>
    <t>DC2</t>
  </si>
  <si>
    <t>ATC540</t>
  </si>
  <si>
    <t>DC-3</t>
  </si>
  <si>
    <t>DC3</t>
  </si>
  <si>
    <t>A669</t>
  </si>
  <si>
    <t>DC-4</t>
  </si>
  <si>
    <t>DC4</t>
  </si>
  <si>
    <t>A762</t>
  </si>
  <si>
    <t>DC6</t>
  </si>
  <si>
    <t>6A3</t>
  </si>
  <si>
    <t>DC-7</t>
  </si>
  <si>
    <t>DC7</t>
  </si>
  <si>
    <t>4A10</t>
  </si>
  <si>
    <t>Super DC-3</t>
  </si>
  <si>
    <t>DC3S</t>
  </si>
  <si>
    <t>6A2</t>
  </si>
  <si>
    <t>DOVA</t>
  </si>
  <si>
    <t>DV-2 Infinity</t>
  </si>
  <si>
    <t>DV2</t>
  </si>
  <si>
    <t>DOWNER</t>
  </si>
  <si>
    <t>Bellanca 260</t>
  </si>
  <si>
    <t>B14B</t>
  </si>
  <si>
    <t>1A3</t>
  </si>
  <si>
    <t>DREAM</t>
  </si>
  <si>
    <t>Tundra</t>
  </si>
  <si>
    <t>TNDR</t>
  </si>
  <si>
    <t>TNDR is ICAO LIGHT so by inference must be UK LIGHT</t>
  </si>
  <si>
    <t>DRIGGS</t>
  </si>
  <si>
    <t>Skylark</t>
  </si>
  <si>
    <t>DSLK</t>
  </si>
  <si>
    <t>DSLK is ICAO LIGHT so must by inference be UK LIGHT</t>
  </si>
  <si>
    <t>DRUINE</t>
  </si>
  <si>
    <t>Turbi</t>
  </si>
  <si>
    <t>D5TU</t>
  </si>
  <si>
    <t>D5TU is ICAO LIGHT so must by inference be UK LIGHT</t>
  </si>
  <si>
    <t>DURAND</t>
  </si>
  <si>
    <t>Mk5</t>
  </si>
  <si>
    <t>DUR5</t>
  </si>
  <si>
    <t>DUR5 is ICAO LIGHT so by inference must be UK LIGHT</t>
  </si>
  <si>
    <t>DURUBLE</t>
  </si>
  <si>
    <t>RD-03 Edelweiss</t>
  </si>
  <si>
    <t>RD03</t>
  </si>
  <si>
    <t>RD03 is ICAO LIGHT so by inference must be UK LIGHT</t>
  </si>
  <si>
    <t>DYKE</t>
  </si>
  <si>
    <t>JD-2 Delta</t>
  </si>
  <si>
    <t>JD2</t>
  </si>
  <si>
    <t>JD2 is ICAO LIGHT so by inference must be UK LIGHT</t>
  </si>
  <si>
    <t>DYN'AERO</t>
  </si>
  <si>
    <t>CR-100</t>
  </si>
  <si>
    <t>CR10</t>
  </si>
  <si>
    <t>CR10 is ICAO LIGHT so by inference must be UK LIGHT</t>
  </si>
  <si>
    <t>Lafayette 1 Sportster</t>
  </si>
  <si>
    <t>MCR1</t>
  </si>
  <si>
    <t>MCR1 is ICAO LIGHT so by inference must be UK LIGHT</t>
  </si>
  <si>
    <t>MCR-4</t>
  </si>
  <si>
    <t>MCR4</t>
  </si>
  <si>
    <t>MCR4 is ICAO LIGHT so by inference must be UK LIGHT</t>
  </si>
  <si>
    <t>MCR-R180</t>
  </si>
  <si>
    <t>MCRR</t>
  </si>
  <si>
    <t>MCRR is ICAO LIGHT so by inference must be UK LIGHT</t>
  </si>
  <si>
    <t>Twin-R</t>
  </si>
  <si>
    <t>TWIR</t>
  </si>
  <si>
    <t>TWIR is ICAO LIGHT so must by inference be UK LIGHT</t>
  </si>
  <si>
    <t>E &amp; K</t>
  </si>
  <si>
    <t>SBM-03 Kos</t>
  </si>
  <si>
    <t>SBM3</t>
  </si>
  <si>
    <t>SBM3 is ICAO LIGHT so by inference must be UK LIGHT</t>
  </si>
  <si>
    <t>E-7 GROUP</t>
  </si>
  <si>
    <t>E-7 Bush Hog</t>
  </si>
  <si>
    <t>E7BH</t>
  </si>
  <si>
    <t>E7BH is ICAO LIGHT so by inference must be UK LIGHT</t>
  </si>
  <si>
    <t>EAA</t>
  </si>
  <si>
    <t>Acro-Sport 2</t>
  </si>
  <si>
    <t>ACR2</t>
  </si>
  <si>
    <t>ACR2 is ICAO LIGHT so by inference must be UK LIGHT</t>
  </si>
  <si>
    <t>Biplane</t>
  </si>
  <si>
    <t>BIPL</t>
  </si>
  <si>
    <t>BIPL is ICAO LIGHT so by inference must be UK LIGHT</t>
  </si>
  <si>
    <t>Super Acro-Sport</t>
  </si>
  <si>
    <t>ACRO</t>
  </si>
  <si>
    <t>ACRO is ICAO LIGHT so by inference must be UK LIGHT</t>
  </si>
  <si>
    <t>EAGLE</t>
  </si>
  <si>
    <t>DW-1 Eagle</t>
  </si>
  <si>
    <t>DW1</t>
  </si>
  <si>
    <t>A4NW</t>
  </si>
  <si>
    <t>EAGLE AIRCRAFT</t>
  </si>
  <si>
    <t>Eagle 100</t>
  </si>
  <si>
    <t>EAGX</t>
  </si>
  <si>
    <t>Australian CAA (CASA)</t>
  </si>
  <si>
    <t>179-1</t>
  </si>
  <si>
    <t>TCDS referenced in CICTT spreadsheet.</t>
  </si>
  <si>
    <t>EARLY BIRD</t>
  </si>
  <si>
    <t>Spad 13 80%</t>
  </si>
  <si>
    <t>ES13</t>
  </si>
  <si>
    <t>ES13 is ICAO LIGHT so must by inference be UK LIGHT</t>
  </si>
  <si>
    <t>ECLIPSE</t>
  </si>
  <si>
    <t>Eclipse 400</t>
  </si>
  <si>
    <t>EA40</t>
  </si>
  <si>
    <t>EA40 is ICAO LIGHT so by inference must be UK LIGHT</t>
  </si>
  <si>
    <t>Eclipse 500</t>
  </si>
  <si>
    <t>EA50</t>
  </si>
  <si>
    <t>EASA.IM.A.171</t>
  </si>
  <si>
    <t>EGVOYAGER</t>
  </si>
  <si>
    <t>VR-202</t>
  </si>
  <si>
    <t>VR20</t>
  </si>
  <si>
    <t>VR20 is ICAO LIGHT so by inference must be UK LIGHT</t>
  </si>
  <si>
    <t>EKOLOT</t>
  </si>
  <si>
    <t>Beetle</t>
  </si>
  <si>
    <t>JK05</t>
  </si>
  <si>
    <t>Topaz</t>
  </si>
  <si>
    <t>KR30</t>
  </si>
  <si>
    <t>EKW</t>
  </si>
  <si>
    <t>C-3605</t>
  </si>
  <si>
    <t>C365</t>
  </si>
  <si>
    <t>C365 is ICAO LIGHT so by inference must be UK LIGHT</t>
  </si>
  <si>
    <t>D-27</t>
  </si>
  <si>
    <t>DWD2</t>
  </si>
  <si>
    <t>DWD2 is ICAO LIGHT so by inference must be UK LIGHT</t>
  </si>
  <si>
    <t>ELITAR</t>
  </si>
  <si>
    <t>IE-101 Elitar</t>
  </si>
  <si>
    <t>ELTR</t>
  </si>
  <si>
    <t>ELTR is ICAO LIGHT so by inference must be UK LIGHT</t>
  </si>
  <si>
    <t>IE-202</t>
  </si>
  <si>
    <t>EL20</t>
  </si>
  <si>
    <t>EL20 is ICAO LIGHT so by inference must be UK LIGHT</t>
  </si>
  <si>
    <t>Sigma</t>
  </si>
  <si>
    <t>SIGM</t>
  </si>
  <si>
    <t>SIGM is ICAO LIGHT so by inference must be UK LIGHT</t>
  </si>
  <si>
    <t>ELIXIR</t>
  </si>
  <si>
    <t>Elixir</t>
  </si>
  <si>
    <t>LXR</t>
  </si>
  <si>
    <t>EASA.A.633</t>
  </si>
  <si>
    <t>ELMWOOD</t>
  </si>
  <si>
    <t>CA-05 Christavia Mk1</t>
  </si>
  <si>
    <t>CHR1</t>
  </si>
  <si>
    <t>CHR1 is ICAO LIGHT so by inference must be UK LIGHT</t>
  </si>
  <si>
    <t>Christavia Mk4</t>
  </si>
  <si>
    <t>CHR4</t>
  </si>
  <si>
    <t>CHR4 is ICAO LIGHT so must by inference be UK LIGHT</t>
  </si>
  <si>
    <t>EMBRAER</t>
  </si>
  <si>
    <t>AMX</t>
  </si>
  <si>
    <t>AT-29</t>
  </si>
  <si>
    <t>E314</t>
  </si>
  <si>
    <t>E175-E2</t>
  </si>
  <si>
    <t>E275</t>
  </si>
  <si>
    <t>ERJ-190-100</t>
  </si>
  <si>
    <t>E190</t>
  </si>
  <si>
    <t>EASA.IM.A.071</t>
  </si>
  <si>
    <t>ERJ-190-200</t>
  </si>
  <si>
    <t>E195</t>
  </si>
  <si>
    <t>Model also known as ERJ-195</t>
  </si>
  <si>
    <t>ERJ-190-300</t>
  </si>
  <si>
    <t>E290</t>
  </si>
  <si>
    <t>Model also known as E190-E2</t>
  </si>
  <si>
    <t>ERJ-190-400</t>
  </si>
  <si>
    <t>E295</t>
  </si>
  <si>
    <t>Model also known as E195-E2</t>
  </si>
  <si>
    <t>EMB-110 Bandeirante</t>
  </si>
  <si>
    <t>E110</t>
  </si>
  <si>
    <t>EASA.IM.A.229</t>
  </si>
  <si>
    <t>EMB 500 Phenom 100</t>
  </si>
  <si>
    <t>E50P</t>
  </si>
  <si>
    <t>EASA.IM.A.157</t>
  </si>
  <si>
    <t>EMB-120 Brasilia</t>
  </si>
  <si>
    <t>E120</t>
  </si>
  <si>
    <t>EASA.IM.A.188</t>
  </si>
  <si>
    <t>EMB-121 Xingu</t>
  </si>
  <si>
    <t>E121</t>
  </si>
  <si>
    <t>EA-7905</t>
  </si>
  <si>
    <t>EMB-135</t>
  </si>
  <si>
    <t>E135</t>
  </si>
  <si>
    <t>EASA.IM.A.032</t>
  </si>
  <si>
    <t>Model also known as ERJ-135</t>
  </si>
  <si>
    <t>EMB-145</t>
  </si>
  <si>
    <t>E145</t>
  </si>
  <si>
    <t>Model also known as ERJ-145</t>
  </si>
  <si>
    <t>EMB-145XR</t>
  </si>
  <si>
    <t>E45X</t>
  </si>
  <si>
    <t>EA-9606</t>
  </si>
  <si>
    <t>EMB-170</t>
  </si>
  <si>
    <t>E170</t>
  </si>
  <si>
    <t>EASA.IM.A.001</t>
  </si>
  <si>
    <t>EMB-175 (long wing)</t>
  </si>
  <si>
    <t>E75L</t>
  </si>
  <si>
    <t>EMB-175 (short wing)</t>
  </si>
  <si>
    <t>E75S</t>
  </si>
  <si>
    <t>EMB-505 Phenom 300</t>
  </si>
  <si>
    <t>E55P</t>
  </si>
  <si>
    <t>EASA.IM.A.158</t>
  </si>
  <si>
    <t>EMB-545 Legacy 450</t>
  </si>
  <si>
    <t>E545</t>
  </si>
  <si>
    <t>EASA.IM.A.526</t>
  </si>
  <si>
    <t>EMB-550 Legacy 500</t>
  </si>
  <si>
    <t>E550</t>
  </si>
  <si>
    <t>KC-390</t>
  </si>
  <si>
    <t>KC39</t>
  </si>
  <si>
    <t>CICTT states this variant is not type certificated. Also says that ICAO designation is E390.</t>
  </si>
  <si>
    <t>Legacy 650</t>
  </si>
  <si>
    <t>E35L</t>
  </si>
  <si>
    <t>ENAER</t>
  </si>
  <si>
    <t>T-35DT Turbo Pillán</t>
  </si>
  <si>
    <t>TPIL</t>
  </si>
  <si>
    <t>ENGLISH ELECTRIC</t>
  </si>
  <si>
    <t>LTNG</t>
  </si>
  <si>
    <t>EPERVIER (1)</t>
  </si>
  <si>
    <t>Epervier</t>
  </si>
  <si>
    <t>EPER</t>
  </si>
  <si>
    <t>EPER is ICAO LIGHT so by inference must be UK LIGHT</t>
  </si>
  <si>
    <t>EPERVIER (2)</t>
  </si>
  <si>
    <t>X-1</t>
  </si>
  <si>
    <t>EPX1</t>
  </si>
  <si>
    <t>EPX1 is ICAO LIGHT so must by inference be UK LIGHT</t>
  </si>
  <si>
    <t>EPIC AIRCRAFT</t>
  </si>
  <si>
    <t>E-1000</t>
  </si>
  <si>
    <t>EPIC</t>
  </si>
  <si>
    <t>A00059SE</t>
  </si>
  <si>
    <t>Epic Elite</t>
  </si>
  <si>
    <t>ELIT</t>
  </si>
  <si>
    <t>Epic Escape</t>
  </si>
  <si>
    <t>ESCA</t>
  </si>
  <si>
    <t>Epic Victory</t>
  </si>
  <si>
    <t>EVIC</t>
  </si>
  <si>
    <t>EURO PINGOUIN</t>
  </si>
  <si>
    <t>JA-177 Pingouin 152</t>
  </si>
  <si>
    <t>J177</t>
  </si>
  <si>
    <t>J177 is ICAO LIGHT so by inference must be UK LIGHT</t>
  </si>
  <si>
    <t>EUROALA</t>
  </si>
  <si>
    <t>Jet Fox</t>
  </si>
  <si>
    <t>JFOX</t>
  </si>
  <si>
    <t>JFOX is ICAO LIGHT so by inference must be UK LIGHT</t>
  </si>
  <si>
    <t>EURODISPLAY</t>
  </si>
  <si>
    <t>Magic</t>
  </si>
  <si>
    <t>SR01</t>
  </si>
  <si>
    <t>SR01 is ICAO LIGHT so by inference must be UK LIGHT</t>
  </si>
  <si>
    <t>EURO-ENAER</t>
  </si>
  <si>
    <t>Eaglet</t>
  </si>
  <si>
    <t>NMCU</t>
  </si>
  <si>
    <t>NMCU is ICAO LIGHT so by inference must be UK LIGHT</t>
  </si>
  <si>
    <t>EUROFIGHTER</t>
  </si>
  <si>
    <t>Typhoon</t>
  </si>
  <si>
    <t>EUFI</t>
  </si>
  <si>
    <t>EURO-FLY</t>
  </si>
  <si>
    <t>Flash</t>
  </si>
  <si>
    <t>FLSH</t>
  </si>
  <si>
    <t>FLSH is ICAO LIGHT so by inference must be UK LIGHT</t>
  </si>
  <si>
    <t>Star Light</t>
  </si>
  <si>
    <t>FB5</t>
  </si>
  <si>
    <t>FB5 is ICAO LIGHT so by inference must be UK LIGHT</t>
  </si>
  <si>
    <t>EURONEF</t>
  </si>
  <si>
    <t>ATTL-1</t>
  </si>
  <si>
    <t>ATTL</t>
  </si>
  <si>
    <t>ATTL is ICAO LIGHT so by inference must be UK LIGHT</t>
  </si>
  <si>
    <t>EUROPA</t>
  </si>
  <si>
    <t>Europa</t>
  </si>
  <si>
    <t>EUPA</t>
  </si>
  <si>
    <t>EVANGEL</t>
  </si>
  <si>
    <t>4500 Evangel</t>
  </si>
  <si>
    <t>EVAN</t>
  </si>
  <si>
    <t>A17CE</t>
  </si>
  <si>
    <t>EVANS</t>
  </si>
  <si>
    <t>Volksplane</t>
  </si>
  <si>
    <t>VP2</t>
  </si>
  <si>
    <t>EVEKTOR</t>
  </si>
  <si>
    <t>EV-55 Outback</t>
  </si>
  <si>
    <t>EV55</t>
  </si>
  <si>
    <t>evektor.cz</t>
  </si>
  <si>
    <t>EV-97 EuroStar</t>
  </si>
  <si>
    <t>EV97</t>
  </si>
  <si>
    <t>EASA.A.029</t>
  </si>
  <si>
    <t>SportStar</t>
  </si>
  <si>
    <t>EVSS</t>
  </si>
  <si>
    <t>EASA.A.592</t>
  </si>
  <si>
    <t>VUT-100 Cobra</t>
  </si>
  <si>
    <t>VUT1</t>
  </si>
  <si>
    <t>EXCEL-JET</t>
  </si>
  <si>
    <t>Sport-Jet 2</t>
  </si>
  <si>
    <t>SJET</t>
  </si>
  <si>
    <t>SJET is ICAO LIGHT so by inference must be UK LIGHT</t>
  </si>
  <si>
    <t>EXCLUSIVE</t>
  </si>
  <si>
    <t>Grand 51</t>
  </si>
  <si>
    <t>GR51</t>
  </si>
  <si>
    <t>GR51 is ICAO LIGHT so by inference must be UK LIGHT</t>
  </si>
  <si>
    <t>EXPLORER (1)</t>
  </si>
  <si>
    <t>Ellipse</t>
  </si>
  <si>
    <t>ELPS</t>
  </si>
  <si>
    <t>ELPS is ICAO LIGHT so by inference must be UK LIGHT</t>
  </si>
  <si>
    <t>EXPLORER (2)</t>
  </si>
  <si>
    <t>Explorer 500T</t>
  </si>
  <si>
    <t>EX5T</t>
  </si>
  <si>
    <t>EX5T is ICAO LIGHT so by inference must be UK LIGHT</t>
  </si>
  <si>
    <t>EXTRA</t>
  </si>
  <si>
    <t>EA-200</t>
  </si>
  <si>
    <t>E200</t>
  </si>
  <si>
    <t>A67EU</t>
  </si>
  <si>
    <t>EA-230</t>
  </si>
  <si>
    <t>E230</t>
  </si>
  <si>
    <t>E230 is ICAO LIGHT so by inference must be UK LIGHT</t>
  </si>
  <si>
    <t>EA-350</t>
  </si>
  <si>
    <t>E300</t>
  </si>
  <si>
    <t>EASA.A.362</t>
  </si>
  <si>
    <t>inc s/l/200/sc/lt/lc/sk</t>
  </si>
  <si>
    <t>EA-400</t>
  </si>
  <si>
    <t>E400</t>
  </si>
  <si>
    <t>EASA.A.011</t>
  </si>
  <si>
    <t>EA-500</t>
  </si>
  <si>
    <t>E500</t>
  </si>
  <si>
    <t>NG</t>
  </si>
  <si>
    <t>EXNG</t>
  </si>
  <si>
    <t>EASA.A.620</t>
  </si>
  <si>
    <t>F+W EMMEN</t>
  </si>
  <si>
    <t>Vampire</t>
  </si>
  <si>
    <t>VAMP</t>
  </si>
  <si>
    <t>Manufacturer website. Gross weight.</t>
  </si>
  <si>
    <t>Venom</t>
  </si>
  <si>
    <t>VNOM</t>
  </si>
  <si>
    <t>Manufacturer website. Gross weight. ICAO Doc 8643 incorrectly shows WTC=M</t>
  </si>
  <si>
    <t>FAIRCHILD (1)</t>
  </si>
  <si>
    <t>A-10 Thunderbolt 2</t>
  </si>
  <si>
    <t>A10</t>
  </si>
  <si>
    <t>ICAO CICTT spreadsheet states that this type is not certified.</t>
  </si>
  <si>
    <t>C-119 Flying Boxcar</t>
  </si>
  <si>
    <t>C119</t>
  </si>
  <si>
    <t>C-123 Provider</t>
  </si>
  <si>
    <t>C123</t>
  </si>
  <si>
    <t>C-82 Packet</t>
  </si>
  <si>
    <t>C82</t>
  </si>
  <si>
    <t>F-24 Argus</t>
  </si>
  <si>
    <t>FA24</t>
  </si>
  <si>
    <t>A707</t>
  </si>
  <si>
    <t>Also covered by FAA TCDS A706, same mass.</t>
  </si>
  <si>
    <t>FAIRCHILD (2)</t>
  </si>
  <si>
    <t>Husky</t>
  </si>
  <si>
    <t>FA11</t>
  </si>
  <si>
    <t>FA11 is ICAO LIGHT so by inference must be UK LIGHT</t>
  </si>
  <si>
    <t>FAIRCHILD DORNIER</t>
  </si>
  <si>
    <t>D328</t>
  </si>
  <si>
    <t>EASA.A.096</t>
  </si>
  <si>
    <t>FAIREY</t>
  </si>
  <si>
    <t>Firefly</t>
  </si>
  <si>
    <t>FFLY</t>
  </si>
  <si>
    <t>FFLY is ICAO LIGHT so by inference must be UK LIGHT</t>
  </si>
  <si>
    <t>Gannet</t>
  </si>
  <si>
    <t>GANT</t>
  </si>
  <si>
    <t>Swordfish</t>
  </si>
  <si>
    <t>SWOR</t>
  </si>
  <si>
    <t>FAJR</t>
  </si>
  <si>
    <t>F-3</t>
  </si>
  <si>
    <t>FJR3</t>
  </si>
  <si>
    <t>FJR3 is ICAO LIGHT so by inference must be UK LIGHT</t>
  </si>
  <si>
    <t>FALCOMPOSITE</t>
  </si>
  <si>
    <t>LN-27 Furio</t>
  </si>
  <si>
    <t>LN27</t>
  </si>
  <si>
    <t>FALCONAR</t>
  </si>
  <si>
    <t>Mustang</t>
  </si>
  <si>
    <t>FS51</t>
  </si>
  <si>
    <t>LTC11</t>
  </si>
  <si>
    <t>FANTASY AIR</t>
  </si>
  <si>
    <t>Allegro</t>
  </si>
  <si>
    <t>ALGR</t>
  </si>
  <si>
    <t>CICTT references Czech Type Certificate 49/1997.</t>
  </si>
  <si>
    <t>FARIGOUX</t>
  </si>
  <si>
    <t>Origan</t>
  </si>
  <si>
    <t>FG01</t>
  </si>
  <si>
    <t>FG01 is ICAO LIGHT so by inference must be UK LIGHT</t>
  </si>
  <si>
    <t>FARNBOROUGH</t>
  </si>
  <si>
    <t>F-1 Kestrel</t>
  </si>
  <si>
    <t>KEST</t>
  </si>
  <si>
    <t>KEST is ICAO LIGHT so by inference must be UK LIGHT</t>
  </si>
  <si>
    <t>FEUGRAY</t>
  </si>
  <si>
    <t>Sirius</t>
  </si>
  <si>
    <t>TR26</t>
  </si>
  <si>
    <t>TR26 is ICAO LIGHT so by inference must be UK LIGHT</t>
  </si>
  <si>
    <t>FFA</t>
  </si>
  <si>
    <t>AS-202-18 Bravo</t>
  </si>
  <si>
    <t>AS02</t>
  </si>
  <si>
    <t>EASA.A.591</t>
  </si>
  <si>
    <t>AS-202-32TP Turbine Bravo</t>
  </si>
  <si>
    <t>AS2T</t>
  </si>
  <si>
    <t>FFT</t>
  </si>
  <si>
    <t>Eurotrainer 2000</t>
  </si>
  <si>
    <t>EURT</t>
  </si>
  <si>
    <t>EURT is ICAO LIGHT so by inference must be UK LIGHT</t>
  </si>
  <si>
    <t>FIAT</t>
  </si>
  <si>
    <t>G-46</t>
  </si>
  <si>
    <t>G46</t>
  </si>
  <si>
    <t>G46 is ICAO LIGHT so by inference must be UK LIGHT</t>
  </si>
  <si>
    <t>G-59</t>
  </si>
  <si>
    <t>G59</t>
  </si>
  <si>
    <t>G59 is ICAO LIGHT so by inference must be UK LIGHT</t>
  </si>
  <si>
    <t>FIGHTER ESCORT WINGS</t>
  </si>
  <si>
    <t>P-51</t>
  </si>
  <si>
    <t>FE51</t>
  </si>
  <si>
    <t>FIKE</t>
  </si>
  <si>
    <t>D</t>
  </si>
  <si>
    <t>FIKD</t>
  </si>
  <si>
    <t>FIKD is ICAO LIGHT so by inference must be UK LIGHT</t>
  </si>
  <si>
    <t>E</t>
  </si>
  <si>
    <t>FIKE is ICAO LIGHT so by inference must be UK LIGHT</t>
  </si>
  <si>
    <t>FINMECCANICA</t>
  </si>
  <si>
    <t>Falco</t>
  </si>
  <si>
    <t>FLCO</t>
  </si>
  <si>
    <t>FISHER</t>
  </si>
  <si>
    <t>Dakota Hawk</t>
  </si>
  <si>
    <t>DAKH</t>
  </si>
  <si>
    <t>DAKH is ICAO LIGHT so by inference must be UK LIGHT</t>
  </si>
  <si>
    <t>R-80 Tiger Moth</t>
  </si>
  <si>
    <t>TMOT</t>
  </si>
  <si>
    <t>TMOT is ICAO LIGHT so by inference must be UK LIGHT</t>
  </si>
  <si>
    <t>FISHER AERO</t>
  </si>
  <si>
    <t>Celebrity</t>
  </si>
  <si>
    <t>CLBR</t>
  </si>
  <si>
    <t>CLBR is ICAO LIGHT so by inference must be UK LIGHT</t>
  </si>
  <si>
    <t>Culex</t>
  </si>
  <si>
    <t>CULX</t>
  </si>
  <si>
    <t>CULX is ICAO LIGHT so by inference must be UK LIGHT</t>
  </si>
  <si>
    <t>Horizon</t>
  </si>
  <si>
    <t>HORZ</t>
  </si>
  <si>
    <t>HORZ is ICAO LIGHT so by inference must be UK LIGHT</t>
  </si>
  <si>
    <t>FLAGLOR</t>
  </si>
  <si>
    <t>Scooter</t>
  </si>
  <si>
    <t>SCTR</t>
  </si>
  <si>
    <t>SCTR is ICAO LIGHT so must by inference be UK LIGHT</t>
  </si>
  <si>
    <t>Sherpa K-650T</t>
  </si>
  <si>
    <t>SHRT</t>
  </si>
  <si>
    <t>FLÄMING AIR</t>
  </si>
  <si>
    <t>FA-02 Smaragd VLA</t>
  </si>
  <si>
    <t>FA02</t>
  </si>
  <si>
    <t>Peregrine</t>
  </si>
  <si>
    <t>FA04</t>
  </si>
  <si>
    <t>Smaragd</t>
  </si>
  <si>
    <t>FA01</t>
  </si>
  <si>
    <t>Smaragd TMG</t>
  </si>
  <si>
    <t>FA03</t>
  </si>
  <si>
    <t>FA03 is ICAO LIGHT so by inference must be UK LIGHT</t>
  </si>
  <si>
    <t>FLEET</t>
  </si>
  <si>
    <t>FLE2</t>
  </si>
  <si>
    <t>AC131</t>
  </si>
  <si>
    <t>FINC</t>
  </si>
  <si>
    <t>TC2-566</t>
  </si>
  <si>
    <t>7 Fawn</t>
  </si>
  <si>
    <t>FLE7</t>
  </si>
  <si>
    <t>ATC374</t>
  </si>
  <si>
    <t>Cornell</t>
  </si>
  <si>
    <t>FA62</t>
  </si>
  <si>
    <t>A724</t>
  </si>
  <si>
    <t>Fort</t>
  </si>
  <si>
    <t>FORT</t>
  </si>
  <si>
    <t>FORT is ICAO LIGHT so by inference must be UK LIGHT</t>
  </si>
  <si>
    <t>FLIGHT DESIGN</t>
  </si>
  <si>
    <t>CT</t>
  </si>
  <si>
    <t>FDCT</t>
  </si>
  <si>
    <t>EASA.A.537</t>
  </si>
  <si>
    <t>F-2</t>
  </si>
  <si>
    <t>FDF2</t>
  </si>
  <si>
    <t>EASA.A.647</t>
  </si>
  <si>
    <t>MC</t>
  </si>
  <si>
    <t>FDMC</t>
  </si>
  <si>
    <t>FDMC is ICAO LIGHT so by inference must be UK LIGHT</t>
  </si>
  <si>
    <t>FLIGHT DESIGN-VESSEL</t>
  </si>
  <si>
    <t>KLA-100</t>
  </si>
  <si>
    <t>KL10</t>
  </si>
  <si>
    <t>FLIGHTWORKS</t>
  </si>
  <si>
    <t>Capella</t>
  </si>
  <si>
    <t>CAPL</t>
  </si>
  <si>
    <t>CAPL is ICAO LIGHT so by inference must be UK LIGHT</t>
  </si>
  <si>
    <t>FLITZER</t>
  </si>
  <si>
    <t>Z-1 Flitzer</t>
  </si>
  <si>
    <t>FLIZ</t>
  </si>
  <si>
    <t>FLIZ is ICAO LIGHT so by inference must be UK LIGHT</t>
  </si>
  <si>
    <t>FLSZ</t>
  </si>
  <si>
    <t>DK-1 Der Kricket</t>
  </si>
  <si>
    <t>KRIC</t>
  </si>
  <si>
    <t>KRIC is ICAO LIGHT so by inference must be UK LIGHT</t>
  </si>
  <si>
    <t>FLY SYNTHESIS</t>
  </si>
  <si>
    <t>Storch</t>
  </si>
  <si>
    <t>STCH</t>
  </si>
  <si>
    <t>Syncro</t>
  </si>
  <si>
    <t>SYNC</t>
  </si>
  <si>
    <t>Texan</t>
  </si>
  <si>
    <t>TEXA</t>
  </si>
  <si>
    <t>FLYING MACHINES</t>
  </si>
  <si>
    <t>FM-250 Vampire</t>
  </si>
  <si>
    <t>FM25</t>
  </si>
  <si>
    <t>FMA</t>
  </si>
  <si>
    <t>20 El Boyero</t>
  </si>
  <si>
    <t>EBOY</t>
  </si>
  <si>
    <t>EBOY is ICAO LIGHT so must by inference be UK LIGHT</t>
  </si>
  <si>
    <t>IA-50 Guarani 2</t>
  </si>
  <si>
    <t>IA50</t>
  </si>
  <si>
    <t>IA-51 Tehuelche</t>
  </si>
  <si>
    <t>IA51</t>
  </si>
  <si>
    <t>IA51 is ICAO LIGHT so must by inference be UK LIGHT</t>
  </si>
  <si>
    <t>IA-58 Pucará</t>
  </si>
  <si>
    <t>IA58</t>
  </si>
  <si>
    <t>IA58 is ICAO LIGHT so by inference must be UK LIGHT</t>
  </si>
  <si>
    <t>FMP</t>
  </si>
  <si>
    <t>Qualt</t>
  </si>
  <si>
    <t>QALT</t>
  </si>
  <si>
    <t>QALT is ICAO LIGHT so by inference must be UK LIGHT</t>
  </si>
  <si>
    <t>FOCKE-WULF</t>
  </si>
  <si>
    <t>Fw-190 Replica</t>
  </si>
  <si>
    <t>FW90</t>
  </si>
  <si>
    <t>FW90 is ICAO LIGHT so by inference must be UK LIGHT</t>
  </si>
  <si>
    <t>Stieglitz</t>
  </si>
  <si>
    <t>FW44</t>
  </si>
  <si>
    <t>FW44 is ICAO LIGHT so by inference must be UK LIGHT</t>
  </si>
  <si>
    <t>FOKKER</t>
  </si>
  <si>
    <t>F60</t>
  </si>
  <si>
    <t>EASA.A.036</t>
  </si>
  <si>
    <t>F70</t>
  </si>
  <si>
    <t>EASA.A.037</t>
  </si>
  <si>
    <t>F100</t>
  </si>
  <si>
    <t>D-7 Replica</t>
  </si>
  <si>
    <t>D7</t>
  </si>
  <si>
    <t>D7 is ICAO LIGHT so must by inference be UK LIGHT</t>
  </si>
  <si>
    <t>D-8 Replica</t>
  </si>
  <si>
    <t>D8</t>
  </si>
  <si>
    <t>D8 is ICAO LIGHT so must by inference be UK LIGHT</t>
  </si>
  <si>
    <t>F-27 Friendship</t>
  </si>
  <si>
    <t>F27</t>
  </si>
  <si>
    <t>F-28 Fellowship</t>
  </si>
  <si>
    <t>F28</t>
  </si>
  <si>
    <t>Fokker 50</t>
  </si>
  <si>
    <t>F50</t>
  </si>
  <si>
    <t>Fokker Dr-1</t>
  </si>
  <si>
    <t>DR1</t>
  </si>
  <si>
    <t>DR1 is ICAO LIGHT so by inference must be UK LIGHT</t>
  </si>
  <si>
    <t>Instructor</t>
  </si>
  <si>
    <t>S11</t>
  </si>
  <si>
    <t>S11 is ICAO LIGHT so by inference must be UK LIGHT</t>
  </si>
  <si>
    <t>Super Universal</t>
  </si>
  <si>
    <t>SUNV</t>
  </si>
  <si>
    <t>ATC52</t>
  </si>
  <si>
    <t>FORD</t>
  </si>
  <si>
    <t>Tri-Motor</t>
  </si>
  <si>
    <t>TRIM</t>
  </si>
  <si>
    <t>ATC409</t>
  </si>
  <si>
    <t>FOUND</t>
  </si>
  <si>
    <t>Centennial</t>
  </si>
  <si>
    <t>CENT</t>
  </si>
  <si>
    <t>A13EA</t>
  </si>
  <si>
    <t>FBA-2 Bush Hawk</t>
  </si>
  <si>
    <t>FBA2</t>
  </si>
  <si>
    <t>A7EA</t>
  </si>
  <si>
    <t>FOUR WINDS</t>
  </si>
  <si>
    <t>FW19</t>
  </si>
  <si>
    <t>FW19 is ICAO LIGHT so by inference must be UK LIGHT</t>
  </si>
  <si>
    <t>FX-210</t>
  </si>
  <si>
    <t>FW21</t>
  </si>
  <si>
    <t>FW21 is ICAO LIGHT so by inference must be UK LIGHT</t>
  </si>
  <si>
    <t>FOURNIER</t>
  </si>
  <si>
    <t>RF-10</t>
  </si>
  <si>
    <t>RF10</t>
  </si>
  <si>
    <t>TG00004AT</t>
  </si>
  <si>
    <t>RF-3</t>
  </si>
  <si>
    <t>RF3</t>
  </si>
  <si>
    <t>EASA.SAS.A.376</t>
  </si>
  <si>
    <t>RF-47</t>
  </si>
  <si>
    <t>RF47</t>
  </si>
  <si>
    <t>FOXCON</t>
  </si>
  <si>
    <t>Terrier</t>
  </si>
  <si>
    <t>TERR</t>
  </si>
  <si>
    <t>TERR is ICAO LIGHT so by inference must be UK LIGHT</t>
  </si>
  <si>
    <t>FREE SPIRIT</t>
  </si>
  <si>
    <t>RC-412 Free Spirit</t>
  </si>
  <si>
    <t>FREE</t>
  </si>
  <si>
    <t>FREE is ICAO LIGHT so by inference must be UK LIGHT</t>
  </si>
  <si>
    <t>FREEDOM</t>
  </si>
  <si>
    <t>Phoenix</t>
  </si>
  <si>
    <t>PHNX</t>
  </si>
  <si>
    <t>PHNX is ICAO LIGHT so by inference must be UK LIGHT</t>
  </si>
  <si>
    <t>FREEWING</t>
  </si>
  <si>
    <t>Freebird Mk5</t>
  </si>
  <si>
    <t>FBIR</t>
  </si>
  <si>
    <t>FBIR is ICAO LIGHT so by inference must be UK LIGHT</t>
  </si>
  <si>
    <t>FRONTIER</t>
  </si>
  <si>
    <t>Frontier MD-2</t>
  </si>
  <si>
    <t>FRON</t>
  </si>
  <si>
    <t>FRON is ICAO LIGHT so by inference must be UK LIGHT</t>
  </si>
  <si>
    <t>FRY</t>
  </si>
  <si>
    <t>VF-2 Esprit</t>
  </si>
  <si>
    <t>VF2</t>
  </si>
  <si>
    <t>VF2 is ICAO LIGHT so by inference must be UK LIGHT</t>
  </si>
  <si>
    <t>FUJI</t>
  </si>
  <si>
    <t>Aero Subaru</t>
  </si>
  <si>
    <t>SUBA</t>
  </si>
  <si>
    <t>A4PC</t>
  </si>
  <si>
    <t>KM-2D</t>
  </si>
  <si>
    <t>T5</t>
  </si>
  <si>
    <t>Mentor</t>
  </si>
  <si>
    <t>T34P</t>
  </si>
  <si>
    <t>5A3</t>
  </si>
  <si>
    <t>T-1</t>
  </si>
  <si>
    <t>T1</t>
  </si>
  <si>
    <t>T1 is ICAO LIGHT so must by inference be UK LIGHT</t>
  </si>
  <si>
    <t>T-3Kai</t>
  </si>
  <si>
    <t>T34T</t>
  </si>
  <si>
    <t>A26CE</t>
  </si>
  <si>
    <t>T-7</t>
  </si>
  <si>
    <t>T7</t>
  </si>
  <si>
    <t>T7 is ICAO LIGHT so must by inference be UK LIGHT</t>
  </si>
  <si>
    <t>TL-1</t>
  </si>
  <si>
    <t>KM2</t>
  </si>
  <si>
    <t>KM2 is ICAO LIGHT so by inference must be UK LIGHT</t>
  </si>
  <si>
    <t>FUNK</t>
  </si>
  <si>
    <t>B</t>
  </si>
  <si>
    <t>FNKB</t>
  </si>
  <si>
    <t>FNKB is ICAO LIGHT so by inference must be UK LIGHT</t>
  </si>
  <si>
    <t>GAF</t>
  </si>
  <si>
    <t>N-22 Nomad</t>
  </si>
  <si>
    <t>NOMA</t>
  </si>
  <si>
    <t>A7PC</t>
  </si>
  <si>
    <t>GAME COMPOSITES</t>
  </si>
  <si>
    <t>GB-1 GameBird</t>
  </si>
  <si>
    <t>GB1</t>
  </si>
  <si>
    <t>EASA.IM.A.610</t>
  </si>
  <si>
    <t>GANZAVIA</t>
  </si>
  <si>
    <t>GAK-22 Dinó</t>
  </si>
  <si>
    <t>DINO</t>
  </si>
  <si>
    <t>DINO is ICAO LIGHT so by inference must be UK LIGHT</t>
  </si>
  <si>
    <t>GARDAN</t>
  </si>
  <si>
    <t>GY-100 Bagheera</t>
  </si>
  <si>
    <t>GY10</t>
  </si>
  <si>
    <t>GY10 is ICAO LIGHT so by inference must be UK LIGHT</t>
  </si>
  <si>
    <t>GARRISON</t>
  </si>
  <si>
    <t>Melmoth 2</t>
  </si>
  <si>
    <t>MEL2</t>
  </si>
  <si>
    <t>MEL2 is ICAO LIGHT so by inference must be UK LIGHT</t>
  </si>
  <si>
    <t>GATARD</t>
  </si>
  <si>
    <t>AG-02 Poussin</t>
  </si>
  <si>
    <t>AG02</t>
  </si>
  <si>
    <t>AG02 is ICAO LIGHT so by inference must be UK LIGHT</t>
  </si>
  <si>
    <t>GAVILAN</t>
  </si>
  <si>
    <t>EL-1 Gavilan 358</t>
  </si>
  <si>
    <t>GAVI</t>
  </si>
  <si>
    <t>A00002NY</t>
  </si>
  <si>
    <t>TCDS revoked 26th March 2008.</t>
  </si>
  <si>
    <t>GENERAL AIRCRAFT</t>
  </si>
  <si>
    <t>Skyfarer</t>
  </si>
  <si>
    <t>G180</t>
  </si>
  <si>
    <t>TC742</t>
  </si>
  <si>
    <t>GENERAL ATOMICS</t>
  </si>
  <si>
    <t>MQ-1 Predator</t>
  </si>
  <si>
    <t>Q1</t>
  </si>
  <si>
    <t>MQ-9 Reaper</t>
  </si>
  <si>
    <t>Q9</t>
  </si>
  <si>
    <t>GENERAL AVIA</t>
  </si>
  <si>
    <t>Airone</t>
  </si>
  <si>
    <t>ARON</t>
  </si>
  <si>
    <t>ARON is ICAO LIGHT so by inference must be UK LIGHT</t>
  </si>
  <si>
    <t>Condor</t>
  </si>
  <si>
    <t>CNDR</t>
  </si>
  <si>
    <t>CNDR is ICAO LIGHT so by inference must be UK LIGHT</t>
  </si>
  <si>
    <t>F-22 Pinguino</t>
  </si>
  <si>
    <t>PINO</t>
  </si>
  <si>
    <t>A75EU</t>
  </si>
  <si>
    <t>Pegaso</t>
  </si>
  <si>
    <t>PEGA</t>
  </si>
  <si>
    <t>A38EU</t>
  </si>
  <si>
    <t>GENERAL DYNAMICS</t>
  </si>
  <si>
    <t>F-111 Raven</t>
  </si>
  <si>
    <t>F111</t>
  </si>
  <si>
    <t>F-16 Fighting Falcon</t>
  </si>
  <si>
    <t>F16</t>
  </si>
  <si>
    <t>lockheedmartin.com</t>
  </si>
  <si>
    <t>GILES</t>
  </si>
  <si>
    <t>G-200</t>
  </si>
  <si>
    <t>G200</t>
  </si>
  <si>
    <t>G-202</t>
  </si>
  <si>
    <t>G202</t>
  </si>
  <si>
    <t>G-222</t>
  </si>
  <si>
    <t>CP22</t>
  </si>
  <si>
    <t>G-300</t>
  </si>
  <si>
    <t>G300</t>
  </si>
  <si>
    <t>G300 is ICAO LIGHT so by inference must be UK LIGHT</t>
  </si>
  <si>
    <t>GIPPSAERO</t>
  </si>
  <si>
    <t>GA-10</t>
  </si>
  <si>
    <t>GA10</t>
  </si>
  <si>
    <t>VA522</t>
  </si>
  <si>
    <t>CICTT references Australian Type Certificate VA522.</t>
  </si>
  <si>
    <t>GIPPSLAND</t>
  </si>
  <si>
    <t>Airvan</t>
  </si>
  <si>
    <t>GA8</t>
  </si>
  <si>
    <t>EASA.IM.A.042</t>
  </si>
  <si>
    <t>Fatman</t>
  </si>
  <si>
    <t>GA20</t>
  </si>
  <si>
    <t>VA519</t>
  </si>
  <si>
    <t>TCDS referenced in CICTT.</t>
  </si>
  <si>
    <t>GLASS</t>
  </si>
  <si>
    <t>STOLGlass</t>
  </si>
  <si>
    <t>SG70</t>
  </si>
  <si>
    <t>SG70 is ICAO LIGHT so by inference must be UK LIGHT</t>
  </si>
  <si>
    <t>GLOSTER</t>
  </si>
  <si>
    <t>Gauntlet</t>
  </si>
  <si>
    <t>GAUN</t>
  </si>
  <si>
    <t>Gladiator</t>
  </si>
  <si>
    <t>GLAD</t>
  </si>
  <si>
    <t>Meteor</t>
  </si>
  <si>
    <t>METR</t>
  </si>
  <si>
    <t>GM&amp;T</t>
  </si>
  <si>
    <t>GM&amp;T Pretty Flight</t>
  </si>
  <si>
    <t>PRET</t>
  </si>
  <si>
    <t>PRET is ICAO LIGHT so by inference must be UK LIGHT</t>
  </si>
  <si>
    <t>GOAIR</t>
  </si>
  <si>
    <t>Trainer</t>
  </si>
  <si>
    <t>GOTR</t>
  </si>
  <si>
    <t>GOTR is ICAO LIGHT so by inference must be UK LIGHT</t>
  </si>
  <si>
    <t>GOBOSH</t>
  </si>
  <si>
    <t>G-700</t>
  </si>
  <si>
    <t>AAT4</t>
  </si>
  <si>
    <t>GOLDEN CAR</t>
  </si>
  <si>
    <t>Brio</t>
  </si>
  <si>
    <t>F30</t>
  </si>
  <si>
    <t>F30 is ICAO LIGHT so by inference must be UK LIGHT</t>
  </si>
  <si>
    <t>GOLDEN CIRCLE</t>
  </si>
  <si>
    <t>T-Bird 2 Cargo</t>
  </si>
  <si>
    <t>TBR3</t>
  </si>
  <si>
    <t>TBR3 is ICAO LIGHT so by inference must be UK LIGHT</t>
  </si>
  <si>
    <t>GOMOLZIG</t>
  </si>
  <si>
    <t>RF-9</t>
  </si>
  <si>
    <t>RF9</t>
  </si>
  <si>
    <t>RF9 is ICAO LIGHT so by inference must be UK LIGHT</t>
  </si>
  <si>
    <t>GRIFFON</t>
  </si>
  <si>
    <t>Lionheart</t>
  </si>
  <si>
    <t>LION</t>
  </si>
  <si>
    <t>LION is ICAO LIGHT so by inference must be UK LIGHT</t>
  </si>
  <si>
    <t>GRIFFON AERO</t>
  </si>
  <si>
    <t>Griffon</t>
  </si>
  <si>
    <t>GRFN</t>
  </si>
  <si>
    <t>GRFN is ICAO LIGHT so by inference must be UK LIGHT</t>
  </si>
  <si>
    <t>GRINVALDS</t>
  </si>
  <si>
    <t>Orion</t>
  </si>
  <si>
    <t>G800</t>
  </si>
  <si>
    <t>G800 is ICAO LIGHT so by inference must be UK LIGHT</t>
  </si>
  <si>
    <t>GROB</t>
  </si>
  <si>
    <t>Acro</t>
  </si>
  <si>
    <t>G15T</t>
  </si>
  <si>
    <t>EASA.A.364</t>
  </si>
  <si>
    <t>Bavarian</t>
  </si>
  <si>
    <t>G115</t>
  </si>
  <si>
    <t>G-120 Snunit</t>
  </si>
  <si>
    <t>G120</t>
  </si>
  <si>
    <t>EASA.A.075</t>
  </si>
  <si>
    <t>G-120TP</t>
  </si>
  <si>
    <t>G12T</t>
  </si>
  <si>
    <t>EASA.A.565</t>
  </si>
  <si>
    <t>G-140TP</t>
  </si>
  <si>
    <t>G140</t>
  </si>
  <si>
    <t>G140 is ICAO LIGHT so by inference must be UK LIGHT</t>
  </si>
  <si>
    <t>G-180 SPn Utility Jet</t>
  </si>
  <si>
    <t>GSPN</t>
  </si>
  <si>
    <t>GSPN is ICAO LIGHT so by inference must be UK LIGHT</t>
  </si>
  <si>
    <t>G-850 Strato 2C</t>
  </si>
  <si>
    <t>G850</t>
  </si>
  <si>
    <t>Prototype only</t>
  </si>
  <si>
    <t>GF-200</t>
  </si>
  <si>
    <t>GF20</t>
  </si>
  <si>
    <t>GF20 is ICAO LIGHT so by inference must be UK LIGHT</t>
  </si>
  <si>
    <t>Ranger/Vigilant (G-109)</t>
  </si>
  <si>
    <t>G109</t>
  </si>
  <si>
    <t>EASA.A.249</t>
  </si>
  <si>
    <t>Ranger (G-160)</t>
  </si>
  <si>
    <t>G160</t>
  </si>
  <si>
    <t>G160 is ICAO LIGHT so by inference must be UK LIGHT</t>
  </si>
  <si>
    <t>Strato 1</t>
  </si>
  <si>
    <t>EGRT</t>
  </si>
  <si>
    <t>A63EU</t>
  </si>
  <si>
    <t>Twin 3SL</t>
  </si>
  <si>
    <t>G103</t>
  </si>
  <si>
    <t>EASA.A.250</t>
  </si>
  <si>
    <t>GROPPO</t>
  </si>
  <si>
    <t>SG-70 STOLGlass</t>
  </si>
  <si>
    <t>G70</t>
  </si>
  <si>
    <t>Trial</t>
  </si>
  <si>
    <t>TRAL</t>
  </si>
  <si>
    <t>GROSSO</t>
  </si>
  <si>
    <t>Easy Eagle</t>
  </si>
  <si>
    <t>EAEA</t>
  </si>
  <si>
    <t>EAEA is ICAO LIGHT so by inference must be UK LIGHT</t>
  </si>
  <si>
    <t>GROVE</t>
  </si>
  <si>
    <t>Whisper</t>
  </si>
  <si>
    <t>WHIS</t>
  </si>
  <si>
    <t>WHIS is ICAO LIGHT so by inference must be UK LIGHT</t>
  </si>
  <si>
    <t>GRUMMAN</t>
  </si>
  <si>
    <t>A-6 Intruder</t>
  </si>
  <si>
    <t>A6</t>
  </si>
  <si>
    <t>AO-1 Mohawk</t>
  </si>
  <si>
    <t>V1</t>
  </si>
  <si>
    <t>TT00006AT</t>
  </si>
  <si>
    <t>Avenger</t>
  </si>
  <si>
    <t>TBM</t>
  </si>
  <si>
    <t>LTC-8</t>
  </si>
  <si>
    <t>Bearcat</t>
  </si>
  <si>
    <t>BCAT</t>
  </si>
  <si>
    <t>AR32</t>
  </si>
  <si>
    <t>C-1 Trader</t>
  </si>
  <si>
    <t>G96</t>
  </si>
  <si>
    <t>C-2 Greyhound</t>
  </si>
  <si>
    <t>C2</t>
  </si>
  <si>
    <t>F-14 Tomcat</t>
  </si>
  <si>
    <t>F14</t>
  </si>
  <si>
    <t>G-79 Panther</t>
  </si>
  <si>
    <t>F9F</t>
  </si>
  <si>
    <t>F9F is ICAO LIGHT so by inference must be UK LIGHT</t>
  </si>
  <si>
    <t>Hellcat</t>
  </si>
  <si>
    <t>HCAT</t>
  </si>
  <si>
    <t>HCAT is ICAO LIGHT so by inference must be UK LIGHT</t>
  </si>
  <si>
    <t>TC-4 Academe</t>
  </si>
  <si>
    <t>G159</t>
  </si>
  <si>
    <t>1A17</t>
  </si>
  <si>
    <t>Tigercat</t>
  </si>
  <si>
    <t>TCAT</t>
  </si>
  <si>
    <t>Tracker</t>
  </si>
  <si>
    <t>S2P</t>
  </si>
  <si>
    <t>Wildcat</t>
  </si>
  <si>
    <t>WCAT</t>
  </si>
  <si>
    <t>WCAT is ICAO LIGHT so by inference must be UK LIGHT</t>
  </si>
  <si>
    <t>X-29</t>
  </si>
  <si>
    <t>X29</t>
  </si>
  <si>
    <t>GRYF</t>
  </si>
  <si>
    <t>MD-3 Rider</t>
  </si>
  <si>
    <t>MD3R</t>
  </si>
  <si>
    <t>Gryfair.cz</t>
  </si>
  <si>
    <t>P-27 Skyster</t>
  </si>
  <si>
    <t>P27</t>
  </si>
  <si>
    <t>GUERIN</t>
  </si>
  <si>
    <t>G-1</t>
  </si>
  <si>
    <t>G1</t>
  </si>
  <si>
    <t>G1 is ICAO LIGHT so by inference must be UK LIGHT</t>
  </si>
  <si>
    <t>GUIZHOU</t>
  </si>
  <si>
    <t>FTC-2000 Shanying</t>
  </si>
  <si>
    <t>JL9</t>
  </si>
  <si>
    <t>GULFSTREAM AEROSPACE</t>
  </si>
  <si>
    <t>Gulfstream G400/G450</t>
  </si>
  <si>
    <t>GLF4</t>
  </si>
  <si>
    <t>EASA.IM.A.070</t>
  </si>
  <si>
    <t>Gulfstream G500 (G-7)</t>
  </si>
  <si>
    <t>GA5C</t>
  </si>
  <si>
    <t>EASA.IM.A.595</t>
  </si>
  <si>
    <t>Gulfstream G500/G550</t>
  </si>
  <si>
    <t>GLF5</t>
  </si>
  <si>
    <t>Gulfstream G600</t>
  </si>
  <si>
    <t>GA6C</t>
  </si>
  <si>
    <t>Gulfstream G650</t>
  </si>
  <si>
    <t>GLF6</t>
  </si>
  <si>
    <t>EASA.IM.A.169</t>
  </si>
  <si>
    <t>Includes G650ER</t>
  </si>
  <si>
    <t>Gulfstream G700</t>
  </si>
  <si>
    <t>GA7C</t>
  </si>
  <si>
    <t>GULFSTREAM AMERICAN</t>
  </si>
  <si>
    <t>AA-1 T-Cat</t>
  </si>
  <si>
    <t>AA1</t>
  </si>
  <si>
    <t>A11EA</t>
  </si>
  <si>
    <t>G-1159 Gulfstream 2</t>
  </si>
  <si>
    <t>GLF2</t>
  </si>
  <si>
    <t>G-1159A Gulfstream 3</t>
  </si>
  <si>
    <t>GLF3</t>
  </si>
  <si>
    <t>GYROFLUG</t>
  </si>
  <si>
    <t>SC-01 Speed Canard</t>
  </si>
  <si>
    <t>SC01</t>
  </si>
  <si>
    <t>EASA.SAS.A.050</t>
  </si>
  <si>
    <t>HALBERSTADT</t>
  </si>
  <si>
    <t>D-4 Replica</t>
  </si>
  <si>
    <t>HLD4</t>
  </si>
  <si>
    <t>HLD4 is ICAO LIGHT so by inference must be UK LIGHT</t>
  </si>
  <si>
    <t>HALL</t>
  </si>
  <si>
    <t>WH-4 HARPOON</t>
  </si>
  <si>
    <t>WH4</t>
  </si>
  <si>
    <t>WH4 is ICAO LIGHT so by inference must be UK LIGHT</t>
  </si>
  <si>
    <t>HALLEY</t>
  </si>
  <si>
    <t>Apollo Fox</t>
  </si>
  <si>
    <t>AFOX</t>
  </si>
  <si>
    <t>HALSTED</t>
  </si>
  <si>
    <t>Saffire</t>
  </si>
  <si>
    <t>SAFF</t>
  </si>
  <si>
    <t>SAFF is ICAO LIGHT so by inference must be UK LIGHT</t>
  </si>
  <si>
    <t>HARBIN</t>
  </si>
  <si>
    <t>Aircar</t>
  </si>
  <si>
    <t>Y12F</t>
  </si>
  <si>
    <t>A00068CE</t>
  </si>
  <si>
    <t>Harbinger</t>
  </si>
  <si>
    <t>Y12</t>
  </si>
  <si>
    <t>A00006WI</t>
  </si>
  <si>
    <t>Y-11</t>
  </si>
  <si>
    <t>Y11</t>
  </si>
  <si>
    <t>Y11 is ICAO LIGHT so by inference must be UK LIGHT</t>
  </si>
  <si>
    <t>HARMON (1)</t>
  </si>
  <si>
    <t>1-2 Mister America</t>
  </si>
  <si>
    <t>MRAM</t>
  </si>
  <si>
    <t>MRAM is ICAO LIGHT so by inference must be UK LIGHT</t>
  </si>
  <si>
    <t>HARMON (2)</t>
  </si>
  <si>
    <t>Rocket</t>
  </si>
  <si>
    <t>HROC</t>
  </si>
  <si>
    <t>HROC is ICAO LIGHT so by inference must be UK LIGHT</t>
  </si>
  <si>
    <t>HAT</t>
  </si>
  <si>
    <t>LS-2</t>
  </si>
  <si>
    <t>LS2</t>
  </si>
  <si>
    <t>LS2 is ICAO LIGHT so by inference must be UK LIGHT</t>
  </si>
  <si>
    <t>HAWKER</t>
  </si>
  <si>
    <t>Cygnet Replica</t>
  </si>
  <si>
    <t>CYGT</t>
  </si>
  <si>
    <t>CYGT is ICAO LIGHT so by inference must be UK LIGHT</t>
  </si>
  <si>
    <t>Hind</t>
  </si>
  <si>
    <t>HIND</t>
  </si>
  <si>
    <t>HIND is ICAO LIGHT so by inference must be UK LIGHT</t>
  </si>
  <si>
    <t>Hunter</t>
  </si>
  <si>
    <t>HUNT</t>
  </si>
  <si>
    <t>Sea Fury</t>
  </si>
  <si>
    <t>FURY</t>
  </si>
  <si>
    <t>Sea Hawk</t>
  </si>
  <si>
    <t>SHAW</t>
  </si>
  <si>
    <t>Sea Hurricane</t>
  </si>
  <si>
    <t>HURI</t>
  </si>
  <si>
    <t>HAWKER BEECHCRAFT</t>
  </si>
  <si>
    <t>4000 Hawker Horizon</t>
  </si>
  <si>
    <t>HA4T</t>
  </si>
  <si>
    <t>EASA.IM.A.172</t>
  </si>
  <si>
    <t>HAWKER SIDDELEY</t>
  </si>
  <si>
    <t>Buccaneer</t>
  </si>
  <si>
    <t>BUC</t>
  </si>
  <si>
    <t>Gnat</t>
  </si>
  <si>
    <t>GNAT</t>
  </si>
  <si>
    <t>HS-125-1</t>
  </si>
  <si>
    <t>H25A</t>
  </si>
  <si>
    <t>EASA.IM.A.085</t>
  </si>
  <si>
    <t>HB-AIRCRAFT</t>
  </si>
  <si>
    <t>Fledger</t>
  </si>
  <si>
    <t>H202</t>
  </si>
  <si>
    <t>H202 is ICAO LIGHT so by inference must be UK LIGHT</t>
  </si>
  <si>
    <t>HB-FLUGTECHNIK</t>
  </si>
  <si>
    <t>HB-207 Alfa</t>
  </si>
  <si>
    <t>H207</t>
  </si>
  <si>
    <t>H207 is ICAO LIGHT so by inference must be UK LIGHT</t>
  </si>
  <si>
    <t>HB-23 Hobbyliner</t>
  </si>
  <si>
    <t>HB23</t>
  </si>
  <si>
    <t>EASA.A.433</t>
  </si>
  <si>
    <t>Tornado</t>
  </si>
  <si>
    <t>H204</t>
  </si>
  <si>
    <t>H204 is ICAO LIGHT so by inference must be UK LIGHT</t>
  </si>
  <si>
    <t>HEINKEL</t>
  </si>
  <si>
    <t>He-111</t>
  </si>
  <si>
    <t>H111</t>
  </si>
  <si>
    <t>HELIO</t>
  </si>
  <si>
    <t>H-395 Super Courier</t>
  </si>
  <si>
    <t>COUR</t>
  </si>
  <si>
    <t>1A8</t>
  </si>
  <si>
    <t>STLN</t>
  </si>
  <si>
    <t>A4EA</t>
  </si>
  <si>
    <t>U-5 Twin Courier</t>
  </si>
  <si>
    <t>TCOU</t>
  </si>
  <si>
    <t>A2EA</t>
  </si>
  <si>
    <t>HESA</t>
  </si>
  <si>
    <t>IRAN-140 Faraz</t>
  </si>
  <si>
    <t>A140</t>
  </si>
  <si>
    <t>HIGHER CLASS</t>
  </si>
  <si>
    <t>Super Hornet</t>
  </si>
  <si>
    <t>SHOR</t>
  </si>
  <si>
    <t>SHOR is ICAO LIGHT so by inference must be UK LIGHT</t>
  </si>
  <si>
    <t>HINDUSTAN</t>
  </si>
  <si>
    <t>Basant</t>
  </si>
  <si>
    <t>HA31</t>
  </si>
  <si>
    <t>HA31 is ICAO LIGHT so by inference must be UK LIGHT</t>
  </si>
  <si>
    <t>Deepak</t>
  </si>
  <si>
    <t>HT32</t>
  </si>
  <si>
    <t>HT32 is ICAO LIGHT so by inference must be UK LIGHT</t>
  </si>
  <si>
    <t>HJT-16 Kiran</t>
  </si>
  <si>
    <t>HT16</t>
  </si>
  <si>
    <t>HT16 is ICAO LIGHT so by inference must be UK LIGHT</t>
  </si>
  <si>
    <t>HJT-36 Sitara</t>
  </si>
  <si>
    <t>HT36</t>
  </si>
  <si>
    <t>HT36 is ICAO LIGHT so by inference must be UK LIGHT</t>
  </si>
  <si>
    <t>HT-2</t>
  </si>
  <si>
    <t>HT2</t>
  </si>
  <si>
    <t>HT2 is ICAO LIGHT so by inference must be UK LIGHT</t>
  </si>
  <si>
    <t>HTT-34</t>
  </si>
  <si>
    <t>HT34</t>
  </si>
  <si>
    <t>HT34 is ICAO LIGHT so by inference must be UK LIGHT</t>
  </si>
  <si>
    <t>Pushpak</t>
  </si>
  <si>
    <t>AR11</t>
  </si>
  <si>
    <t>AR11 is ICAO LIGHT so by inference must be UK LIGHT</t>
  </si>
  <si>
    <t>HIRTH</t>
  </si>
  <si>
    <t>Hi-27 Acrostar</t>
  </si>
  <si>
    <t>HI27</t>
  </si>
  <si>
    <t>HI27 is ICAO LIGHT so by inference must be UK LIGHT</t>
  </si>
  <si>
    <t>HISPANO</t>
  </si>
  <si>
    <t>HA-220 Super Saeta</t>
  </si>
  <si>
    <t>SATA</t>
  </si>
  <si>
    <t>SATA is ICAO LIGHT so by inference must be UK LIGHT</t>
  </si>
  <si>
    <t>HISTORICAL AIRCRAFT</t>
  </si>
  <si>
    <t>PZL P-11C</t>
  </si>
  <si>
    <t>HPZL</t>
  </si>
  <si>
    <t>HPZL is ICAO LIGHT so by inference must be UK LIGHT</t>
  </si>
  <si>
    <t>Ryan Trainer</t>
  </si>
  <si>
    <t>HRYA</t>
  </si>
  <si>
    <t>HRYA is ICAO LIGHT so by inference must be UK LIGHT</t>
  </si>
  <si>
    <t>HOAC</t>
  </si>
  <si>
    <t>Katana</t>
  </si>
  <si>
    <t>DV20</t>
  </si>
  <si>
    <t>EASA.A.439</t>
  </si>
  <si>
    <t>HOFFMANN</t>
  </si>
  <si>
    <t>H-36 Dimona</t>
  </si>
  <si>
    <t>EASA.A.066</t>
  </si>
  <si>
    <t>H-40</t>
  </si>
  <si>
    <t>H40</t>
  </si>
  <si>
    <t>EASA.A.541</t>
  </si>
  <si>
    <t>HOLCOMB</t>
  </si>
  <si>
    <t>Perigee</t>
  </si>
  <si>
    <t>PGEE</t>
  </si>
  <si>
    <t>PGEE is ICAO LIGHT so by inference must be UK LIGHT</t>
  </si>
  <si>
    <t>HONDA</t>
  </si>
  <si>
    <t>HondaJet HA-420</t>
  </si>
  <si>
    <t>HDJT</t>
  </si>
  <si>
    <t>EASA.IM.A.352</t>
  </si>
  <si>
    <t>HONDA-MISSISSIPPI</t>
  </si>
  <si>
    <t>MH-02</t>
  </si>
  <si>
    <t>MH02</t>
  </si>
  <si>
    <t>MH02 is ICAO LIGHT so by inference must be UK LIGHT</t>
  </si>
  <si>
    <t>HONGDU</t>
  </si>
  <si>
    <t>L-15 Lieying</t>
  </si>
  <si>
    <t>L15</t>
  </si>
  <si>
    <t>HOVEY</t>
  </si>
  <si>
    <t>Beta Bird</t>
  </si>
  <si>
    <t>BBIR</t>
  </si>
  <si>
    <t>BBIR is ICAO LIGHT so by inference must be UK LIGHT</t>
  </si>
  <si>
    <t>HOWARD (1)</t>
  </si>
  <si>
    <t>DGA-15</t>
  </si>
  <si>
    <t>DG15</t>
  </si>
  <si>
    <t>A717</t>
  </si>
  <si>
    <t>HOWARD HUGHES</t>
  </si>
  <si>
    <t>Australian LightWing GR-912</t>
  </si>
  <si>
    <t>LWIN</t>
  </si>
  <si>
    <t>233-1</t>
  </si>
  <si>
    <t>Australian LightWing Speed SP-2000</t>
  </si>
  <si>
    <t>LW20</t>
  </si>
  <si>
    <t>LW20 is ICAO LIGHT so by inference must be UK LIGHT</t>
  </si>
  <si>
    <t>Australian LightWing Speed SP-4000</t>
  </si>
  <si>
    <t>LW40</t>
  </si>
  <si>
    <t>LW40 is ICAO LIGHT so by inference must be UK LIGHT</t>
  </si>
  <si>
    <t>Pocket Rocket PR-Bipe</t>
  </si>
  <si>
    <t>PRBP</t>
  </si>
  <si>
    <t>PRBP is ICAO LIGHT so by inference must be UK LIGHT</t>
  </si>
  <si>
    <t>Pocket Rocket PR-Breeze</t>
  </si>
  <si>
    <t>PRBR</t>
  </si>
  <si>
    <t>PRBR is ICAO LIGHT so by inference must be UK LIGHT</t>
  </si>
  <si>
    <t>Pocket Rocket PR-XP</t>
  </si>
  <si>
    <t>PRPR</t>
  </si>
  <si>
    <t>PRPR is ICAO LIGHT so by inference must be UK LIGHT</t>
  </si>
  <si>
    <t>HPA (1)</t>
  </si>
  <si>
    <t>Alekto</t>
  </si>
  <si>
    <t>TT62</t>
  </si>
  <si>
    <t>TT62 is ICAO LIGHT so by inference must be UK LIGHT</t>
  </si>
  <si>
    <t>HPA (2)</t>
  </si>
  <si>
    <t>M-1 SpeedCruiser</t>
  </si>
  <si>
    <t>M1SC</t>
  </si>
  <si>
    <t>M1SC is ICAO LIGHT so by inference must be UK LIGHT</t>
  </si>
  <si>
    <t>HUMBERT</t>
  </si>
  <si>
    <t>Moto Du Ciel</t>
  </si>
  <si>
    <t>MOTO</t>
  </si>
  <si>
    <t>humbert-aviation.com</t>
  </si>
  <si>
    <t>Tetras</t>
  </si>
  <si>
    <t>TTRS</t>
  </si>
  <si>
    <t>HUMMEL</t>
  </si>
  <si>
    <t>Hummel Bird</t>
  </si>
  <si>
    <t>HUML</t>
  </si>
  <si>
    <t>HUML is ICAO LIGHT so by inference must be UK LIGHT</t>
  </si>
  <si>
    <t>HUNTING PERCIVAL</t>
  </si>
  <si>
    <t>Jet Provost</t>
  </si>
  <si>
    <t>JPRO</t>
  </si>
  <si>
    <t>HUREL-DUBOIS</t>
  </si>
  <si>
    <t>HD-34</t>
  </si>
  <si>
    <t>HD34</t>
  </si>
  <si>
    <t>HYDROPLANE</t>
  </si>
  <si>
    <t>Cicada</t>
  </si>
  <si>
    <t>CICA</t>
  </si>
  <si>
    <t>CICA is ICAO LIGHT so by inference must be UK LIGHT</t>
  </si>
  <si>
    <t>IAI</t>
  </si>
  <si>
    <t>102 Arava</t>
  </si>
  <si>
    <t>ARVA</t>
  </si>
  <si>
    <t>A32EU</t>
  </si>
  <si>
    <t>1123 Westwind</t>
  </si>
  <si>
    <t>WW23</t>
  </si>
  <si>
    <t>A2SW</t>
  </si>
  <si>
    <t>Commodore Jet</t>
  </si>
  <si>
    <t>JCOM</t>
  </si>
  <si>
    <t>Dagger</t>
  </si>
  <si>
    <t>MIRA</t>
  </si>
  <si>
    <t>Galaxy</t>
  </si>
  <si>
    <t>GALX</t>
  </si>
  <si>
    <t>EASA.IM.A.013</t>
  </si>
  <si>
    <t>Gulfstream G100</t>
  </si>
  <si>
    <t>ASTR</t>
  </si>
  <si>
    <t>A16NM</t>
  </si>
  <si>
    <t>Gulfstream G150</t>
  </si>
  <si>
    <t>G150</t>
  </si>
  <si>
    <t>EASA.IM.A.228</t>
  </si>
  <si>
    <t>Gulfstream G250</t>
  </si>
  <si>
    <t>G250</t>
  </si>
  <si>
    <t>A61NM</t>
  </si>
  <si>
    <t>Gulfstream G280</t>
  </si>
  <si>
    <t>G280</t>
  </si>
  <si>
    <t>EASA.IM.A.348</t>
  </si>
  <si>
    <t>Kfir</t>
  </si>
  <si>
    <t>KFIR</t>
  </si>
  <si>
    <t>Westwind (1124)</t>
  </si>
  <si>
    <t>WW24</t>
  </si>
  <si>
    <t>IANNOTTA</t>
  </si>
  <si>
    <t>I-66 San Francisco</t>
  </si>
  <si>
    <t>I66</t>
  </si>
  <si>
    <t>I66 is ICAO LIGHT so by inference must be UK LIGHT</t>
  </si>
  <si>
    <t>IAR</t>
  </si>
  <si>
    <t>Katty</t>
  </si>
  <si>
    <t>IR46</t>
  </si>
  <si>
    <t>EASA.A.113</t>
  </si>
  <si>
    <t>IBIS (1)</t>
  </si>
  <si>
    <t>Ae-270 Ibis</t>
  </si>
  <si>
    <t>A270</t>
  </si>
  <si>
    <t>EASA.A.060</t>
  </si>
  <si>
    <t>IBIS (2)</t>
  </si>
  <si>
    <t>URRA</t>
  </si>
  <si>
    <t>Grand Magic</t>
  </si>
  <si>
    <t>GMGC</t>
  </si>
  <si>
    <t>MAGC</t>
  </si>
  <si>
    <t>ICA</t>
  </si>
  <si>
    <t>IAR-821</t>
  </si>
  <si>
    <t>IR21</t>
  </si>
  <si>
    <t>IR21 is ICAO LIGHT so by inference must be UK LIGHT</t>
  </si>
  <si>
    <t>IAR-823</t>
  </si>
  <si>
    <t>IR23</t>
  </si>
  <si>
    <t>IR23 is ICAO LIGHT so by inference must be UK LIGHT</t>
  </si>
  <si>
    <t>IAR-824</t>
  </si>
  <si>
    <t>IR24</t>
  </si>
  <si>
    <t>IR24 is ICAO LIGHT so by inference must be UK LIGHT</t>
  </si>
  <si>
    <t>IAR-826</t>
  </si>
  <si>
    <t>IR22</t>
  </si>
  <si>
    <t>IR22 is ICAO LIGHT so by inference must be UK LIGHT</t>
  </si>
  <si>
    <t>IAR-827 Dacic</t>
  </si>
  <si>
    <t>IR27</t>
  </si>
  <si>
    <t>IR27 is ICAO LIGHT so by inference must be UK LIGHT</t>
  </si>
  <si>
    <t>IAR-828</t>
  </si>
  <si>
    <t>I828</t>
  </si>
  <si>
    <t>I828 is ICAO LIGHT so by inference must be UK LIGHT</t>
  </si>
  <si>
    <t>IS-28M2</t>
  </si>
  <si>
    <t>IS28</t>
  </si>
  <si>
    <t>EASA.A.453</t>
  </si>
  <si>
    <t>IS-28MA</t>
  </si>
  <si>
    <t>IR28</t>
  </si>
  <si>
    <t>Pelican</t>
  </si>
  <si>
    <t>IR31</t>
  </si>
  <si>
    <t>IR31 is ICAO LIGHT so by inference must be UK LIGHT</t>
  </si>
  <si>
    <t>Triumf</t>
  </si>
  <si>
    <t>IR25</t>
  </si>
  <si>
    <t>IR25 is ICAO LIGHT so by inference must be UK LIGHT</t>
  </si>
  <si>
    <t>ICP</t>
  </si>
  <si>
    <t>MXP-740 Savannah</t>
  </si>
  <si>
    <t>SVNH</t>
  </si>
  <si>
    <t>SA-2 Vimana</t>
  </si>
  <si>
    <t>SA2</t>
  </si>
  <si>
    <t>SA2 is ICAO LIGHT so by inference must be UK LIGHT</t>
  </si>
  <si>
    <t>VNTR</t>
  </si>
  <si>
    <t>IFB</t>
  </si>
  <si>
    <t>E-Genius</t>
  </si>
  <si>
    <t>GENI</t>
  </si>
  <si>
    <t>GENI is ICAO LIGHT so by inference must be UK LIGHT</t>
  </si>
  <si>
    <t>III</t>
  </si>
  <si>
    <t>Sky Arrow</t>
  </si>
  <si>
    <t>SKAR</t>
  </si>
  <si>
    <t>EASA.A.079</t>
  </si>
  <si>
    <t>Speed Arrow</t>
  </si>
  <si>
    <t>SPAR</t>
  </si>
  <si>
    <t>SPAR is ICAO LIGHT so by inference must be UK LIGHT</t>
  </si>
  <si>
    <t>IKAR</t>
  </si>
  <si>
    <t>Ai-10 Ikar</t>
  </si>
  <si>
    <t>AI10</t>
  </si>
  <si>
    <t>AI10 is ICAO LIGHT so by inference must be UK LIGHT</t>
  </si>
  <si>
    <t>IKARUS</t>
  </si>
  <si>
    <t>C-42 Bison</t>
  </si>
  <si>
    <t>C42</t>
  </si>
  <si>
    <t>CICTT states that some variants are not certificated, others have UK Type Certificate BM-68.</t>
  </si>
  <si>
    <t>ILYUSHIN</t>
  </si>
  <si>
    <t>Be-976</t>
  </si>
  <si>
    <t>A50</t>
  </si>
  <si>
    <t>beriev.com</t>
  </si>
  <si>
    <t>Il-103</t>
  </si>
  <si>
    <t>I103</t>
  </si>
  <si>
    <t>A45CE</t>
  </si>
  <si>
    <t>Il-114</t>
  </si>
  <si>
    <t>I114</t>
  </si>
  <si>
    <t>Russian FATA</t>
  </si>
  <si>
    <t>KDST_FATA-0201A_ed.01</t>
  </si>
  <si>
    <t>Il-14</t>
  </si>
  <si>
    <t>IL14</t>
  </si>
  <si>
    <t>Il-20</t>
  </si>
  <si>
    <t>IL18</t>
  </si>
  <si>
    <t>Il-28</t>
  </si>
  <si>
    <t>IL28</t>
  </si>
  <si>
    <t>Il-38</t>
  </si>
  <si>
    <t>IL38</t>
  </si>
  <si>
    <t>Il-62</t>
  </si>
  <si>
    <t>IL62</t>
  </si>
  <si>
    <t>Il-76</t>
  </si>
  <si>
    <t>IL76</t>
  </si>
  <si>
    <t>Il-86</t>
  </si>
  <si>
    <t>IL86</t>
  </si>
  <si>
    <t>Il-96</t>
  </si>
  <si>
    <t>IL96</t>
  </si>
  <si>
    <t>A54NM</t>
  </si>
  <si>
    <t>IMPULSE</t>
  </si>
  <si>
    <t>Impulse</t>
  </si>
  <si>
    <t>IMPU</t>
  </si>
  <si>
    <t>IMPU is ICAO LIGHT so by inference must be UK LIGHT</t>
  </si>
  <si>
    <t>INDAER CHILE</t>
  </si>
  <si>
    <t>Aviojet</t>
  </si>
  <si>
    <t>C101</t>
  </si>
  <si>
    <t>C101 is ICAO LIGHT so by inference must be UK LIGHT</t>
  </si>
  <si>
    <t>INNOVAVIATION</t>
  </si>
  <si>
    <t>FX-1</t>
  </si>
  <si>
    <t>FX1</t>
  </si>
  <si>
    <t>INPAER</t>
  </si>
  <si>
    <t>Conquest</t>
  </si>
  <si>
    <t>INCQ</t>
  </si>
  <si>
    <t>INCQ is ICAO LIGHT so by inference must be UK LIGHT</t>
  </si>
  <si>
    <t>Excel</t>
  </si>
  <si>
    <t>INEC</t>
  </si>
  <si>
    <t>INEC is ICAO LIGHT so by inference must be UK LIGHT</t>
  </si>
  <si>
    <t>Explorer</t>
  </si>
  <si>
    <t>INEX</t>
  </si>
  <si>
    <t>INEX is ICAO LIGHT so by inference must be UK LIGHT</t>
  </si>
  <si>
    <t>INTER-AIR</t>
  </si>
  <si>
    <t>14 Bellanca 260B</t>
  </si>
  <si>
    <t>B14C</t>
  </si>
  <si>
    <t>A773</t>
  </si>
  <si>
    <t>INTERAVIA</t>
  </si>
  <si>
    <t>I-3</t>
  </si>
  <si>
    <t>I3</t>
  </si>
  <si>
    <t>MAI3VR is ICAO LIGHT so by inference must be UK LIGHT</t>
  </si>
  <si>
    <t>INTERPLANE</t>
  </si>
  <si>
    <t>Skyboy</t>
  </si>
  <si>
    <t>SBOY</t>
  </si>
  <si>
    <t>SBOY is ICAO LIGHT so by inference must be UK LIGHT</t>
  </si>
  <si>
    <t>INTERSTATE</t>
  </si>
  <si>
    <t>Arctic Tern</t>
  </si>
  <si>
    <t>S1</t>
  </si>
  <si>
    <t>2-558</t>
  </si>
  <si>
    <t>INTRACOM</t>
  </si>
  <si>
    <t>Viper</t>
  </si>
  <si>
    <t>GM17</t>
  </si>
  <si>
    <t>GM17 is ICAO LIGHT so by inference must be UK LIGHT</t>
  </si>
  <si>
    <t>ION</t>
  </si>
  <si>
    <t>Ion</t>
  </si>
  <si>
    <t>ION is ICAO LIGHT so by inference must be UK LIGHT</t>
  </si>
  <si>
    <t>IPAI</t>
  </si>
  <si>
    <t>Tuca</t>
  </si>
  <si>
    <t>IP26</t>
  </si>
  <si>
    <t>IP26 is ICAO LIGHT so by inference must be UK LIGHT</t>
  </si>
  <si>
    <t>IPE</t>
  </si>
  <si>
    <t>IPE-010</t>
  </si>
  <si>
    <t>IP10</t>
  </si>
  <si>
    <t>IP10 is ICAO LIGHT so by inference must be UK LIGHT</t>
  </si>
  <si>
    <t>IPE-06 Curucaca</t>
  </si>
  <si>
    <t>IP06</t>
  </si>
  <si>
    <t>IP06 is ICAO LIGHT so by inference must be UK LIGHT</t>
  </si>
  <si>
    <t>IPE-06A</t>
  </si>
  <si>
    <t>IP6A</t>
  </si>
  <si>
    <t>IP6A is ICAO LIGHT so by inference must be UK LIGHT</t>
  </si>
  <si>
    <t>IPT</t>
  </si>
  <si>
    <t>IPT-16 Surubim</t>
  </si>
  <si>
    <t>SURU</t>
  </si>
  <si>
    <t>SURU is ICAO LIGHT so by inference must be UK LIGHT</t>
  </si>
  <si>
    <t>IRIAF</t>
  </si>
  <si>
    <t>JT-2-2 Tazarve</t>
  </si>
  <si>
    <t>TZRV</t>
  </si>
  <si>
    <t>TZRV is ICAO LIGHT so by inference must be UK LIGHT</t>
  </si>
  <si>
    <t>Saeghe</t>
  </si>
  <si>
    <t>F5SA</t>
  </si>
  <si>
    <t>SMALL</t>
  </si>
  <si>
    <r>
      <t xml:space="preserve">CAA assignment. ICAO Doc 8643 says F5SA is M and evidence from the FAA shows that MCTOM is &gt; 6985Kg and </t>
    </r>
    <r>
      <rPr>
        <sz val="11"/>
        <color rgb="FFFF0000"/>
        <rFont val="Calibri"/>
        <family val="2"/>
      </rPr>
      <t xml:space="preserve">≤ 18597kg. It has not been possible to confirm the aircraft's MCTOM and whether its UK WTC is LIGHT; therefore, knowing that the MCTOM is </t>
    </r>
    <r>
      <rPr>
        <sz val="11"/>
        <color rgb="FFFF0000"/>
        <rFont val="Calibri"/>
        <family val="2"/>
        <scheme val="minor"/>
      </rPr>
      <t>≤ 18597kg the CAA has assigned a UK WTC of SMALL.</t>
    </r>
  </si>
  <si>
    <t>IRKUT</t>
  </si>
  <si>
    <t>MC-21-300</t>
  </si>
  <si>
    <t>MC23</t>
  </si>
  <si>
    <t>ISAACS</t>
  </si>
  <si>
    <t>Fury</t>
  </si>
  <si>
    <t>IFUR</t>
  </si>
  <si>
    <t>IFUR is ICAO LIGHT so by inference must be UK LIGHT</t>
  </si>
  <si>
    <t>Spitfire</t>
  </si>
  <si>
    <t>ISPT</t>
  </si>
  <si>
    <t>ISPT is ICAO LIGHT so by inference must be UK LIGHT</t>
  </si>
  <si>
    <t>ISAE</t>
  </si>
  <si>
    <t>Omega 2</t>
  </si>
  <si>
    <t>OMGA</t>
  </si>
  <si>
    <t>OMGA is ICAO LIGHT so by inference must be UK LIGHT</t>
  </si>
  <si>
    <t>ISRAVIATION</t>
  </si>
  <si>
    <t>ST-50</t>
  </si>
  <si>
    <t>ST50</t>
  </si>
  <si>
    <t>ST50 is ICAO LIGHT so by inference must be UK LIGHT</t>
  </si>
  <si>
    <t>ISSOIRE</t>
  </si>
  <si>
    <t>Lion (APM-30)</t>
  </si>
  <si>
    <t>APM3</t>
  </si>
  <si>
    <t>EASA.A.306</t>
  </si>
  <si>
    <t>Simba</t>
  </si>
  <si>
    <t>APM4</t>
  </si>
  <si>
    <t>EASA.A.567</t>
  </si>
  <si>
    <t>ISTRA</t>
  </si>
  <si>
    <t>Ezhik</t>
  </si>
  <si>
    <t>EZIK</t>
  </si>
  <si>
    <t>EZIK is ICAO LIGHT so by inference must be UK LIGHT</t>
  </si>
  <si>
    <t>J &amp; AS</t>
  </si>
  <si>
    <t>J-6 Fregata</t>
  </si>
  <si>
    <t>JAJ6</t>
  </si>
  <si>
    <t>JABIRU</t>
  </si>
  <si>
    <t>Jabiru J160</t>
  </si>
  <si>
    <t>JAB2</t>
  </si>
  <si>
    <t>Jabiru SP-6</t>
  </si>
  <si>
    <t>JABI</t>
  </si>
  <si>
    <t>JABI is ICAO LIGHT so by inference must be UK LIGHT</t>
  </si>
  <si>
    <t>JACKAROO</t>
  </si>
  <si>
    <t>Thruxton Jackaroo</t>
  </si>
  <si>
    <t>JARO</t>
  </si>
  <si>
    <t>JARO is ICAO LIGHT so by inference must be UK LIGHT</t>
  </si>
  <si>
    <t>JAVELIN</t>
  </si>
  <si>
    <t>Wichawk</t>
  </si>
  <si>
    <t>WICH</t>
  </si>
  <si>
    <t>WICH is ICAO LIGHT so by inference must be UK LIGHT</t>
  </si>
  <si>
    <t>JEFFAIR</t>
  </si>
  <si>
    <t>Barracuda</t>
  </si>
  <si>
    <t>BARC</t>
  </si>
  <si>
    <t>BARC is ICAO LIGHT so by inference must be UK LIGHT</t>
  </si>
  <si>
    <t>JETSTREAM</t>
  </si>
  <si>
    <t>HP-137 Jetstream 1</t>
  </si>
  <si>
    <t>JS1</t>
  </si>
  <si>
    <t>A21EU</t>
  </si>
  <si>
    <t>Jetstream 200</t>
  </si>
  <si>
    <t>JS20</t>
  </si>
  <si>
    <t>JIHLAVAN</t>
  </si>
  <si>
    <t>Rapid 500</t>
  </si>
  <si>
    <t>KP5</t>
  </si>
  <si>
    <t>Skyleader GP One</t>
  </si>
  <si>
    <t>GP1</t>
  </si>
  <si>
    <t>JODEL</t>
  </si>
  <si>
    <t>D-19</t>
  </si>
  <si>
    <t>D18</t>
  </si>
  <si>
    <t>JUNKERS</t>
  </si>
  <si>
    <t>Ju-52/3m</t>
  </si>
  <si>
    <t>JU52</t>
  </si>
  <si>
    <t>JUNQUA</t>
  </si>
  <si>
    <t>Ibis</t>
  </si>
  <si>
    <t>RJ03</t>
  </si>
  <si>
    <t>RJ03 is ICAO LIGHT so by inference must be UK LIGHT</t>
  </si>
  <si>
    <t>JURCA</t>
  </si>
  <si>
    <t>Messerschmitt Bf-109 Replica</t>
  </si>
  <si>
    <t>MJ90</t>
  </si>
  <si>
    <t>MJ90 is ICAO LIGHT so by inference must be UK LIGHT</t>
  </si>
  <si>
    <t>MJ-100 Spitfire Replica</t>
  </si>
  <si>
    <t>MJ1H</t>
  </si>
  <si>
    <t>MJ1H is ICAO LIGHT so by inference must be UK LIGHT</t>
  </si>
  <si>
    <t>MJ-12 P-40</t>
  </si>
  <si>
    <t>MJ12</t>
  </si>
  <si>
    <t>MJ12 is ICAO LIGHT so by inference must be UK LIGHT</t>
  </si>
  <si>
    <t>MJ-3 Dart</t>
  </si>
  <si>
    <t>MJ3</t>
  </si>
  <si>
    <t>MJ3 is ICAO LIGHT so by inference must be UK LIGHT</t>
  </si>
  <si>
    <t>MJ-53 Autan</t>
  </si>
  <si>
    <t>MJ53</t>
  </si>
  <si>
    <t>MJ53 is ICAO LIGHT so by inference must be UK LIGHT</t>
  </si>
  <si>
    <t>MJ-55 Biso</t>
  </si>
  <si>
    <t>MJ55</t>
  </si>
  <si>
    <t>MJ55 is ICAO LIGHT so by inference must be UK LIGHT</t>
  </si>
  <si>
    <t>MJ-7 Gnatsum</t>
  </si>
  <si>
    <t>MJ7</t>
  </si>
  <si>
    <t>MJ7 is ICAO LIGHT so by inference must be UK LIGHT</t>
  </si>
  <si>
    <t>MJ-77 Gnatsum</t>
  </si>
  <si>
    <t>MJ77</t>
  </si>
  <si>
    <t>MJ77 is ICAO LIGHT so by inference must be UK LIGHT</t>
  </si>
  <si>
    <t>MJ-8 1-Nine-0</t>
  </si>
  <si>
    <t>MJ8</t>
  </si>
  <si>
    <t>MJ8 is ICAO LIGHT so by inference must be UK LIGHT</t>
  </si>
  <si>
    <t>MJ-80 Focke-Wulf Fw-190 Replica</t>
  </si>
  <si>
    <t>MJ80</t>
  </si>
  <si>
    <t>MJ80 is ICAO LIGHT so by inference must be UK LIGHT</t>
  </si>
  <si>
    <t>MJ-9</t>
  </si>
  <si>
    <t>MJ9</t>
  </si>
  <si>
    <t>MJ9 is ICAO LIGHT so by inference must be UK LIGHT</t>
  </si>
  <si>
    <t>Shadow</t>
  </si>
  <si>
    <t>MJ4</t>
  </si>
  <si>
    <t>MJ4 is ICAO LIGHT so by inference must be UK LIGHT</t>
  </si>
  <si>
    <t>Sirocco</t>
  </si>
  <si>
    <t>MJ5</t>
  </si>
  <si>
    <t>MJ5 is ICAO LIGHT so by inference must be UK LIGHT</t>
  </si>
  <si>
    <t>Spit</t>
  </si>
  <si>
    <t>MJ10</t>
  </si>
  <si>
    <t>MJ10 is ICAO LIGHT so by inference must be UK LIGHT</t>
  </si>
  <si>
    <t>JUST</t>
  </si>
  <si>
    <t>Highlander</t>
  </si>
  <si>
    <t>HIGH</t>
  </si>
  <si>
    <t>K &amp; S</t>
  </si>
  <si>
    <t>Cavalier (SA-102.5)</t>
  </si>
  <si>
    <t>SA02</t>
  </si>
  <si>
    <t>SA02 is ICAO LIGHT so by inference must be UK LIGHT</t>
  </si>
  <si>
    <t>SA-103 Cavalier</t>
  </si>
  <si>
    <t>SA03</t>
  </si>
  <si>
    <t>SA03 is ICAO LIGHT so by inference must be UK LIGHT</t>
  </si>
  <si>
    <t>SA-104 Cavalier</t>
  </si>
  <si>
    <t>SA04</t>
  </si>
  <si>
    <t>SA04 is ICAO LIGHT so by inference must be UK LIGHT</t>
  </si>
  <si>
    <t>Super Cavalier</t>
  </si>
  <si>
    <t>SA05</t>
  </si>
  <si>
    <t>SA05 is ICAO LIGHT so by inference must be UK LIGHT</t>
  </si>
  <si>
    <t>KALINAUSKAS</t>
  </si>
  <si>
    <t>RK-5</t>
  </si>
  <si>
    <t>RK5</t>
  </si>
  <si>
    <t>RK5 is ICAO LIGHT so by inference must be UK LIGHT</t>
  </si>
  <si>
    <t>KAMINSKAS</t>
  </si>
  <si>
    <t>RK-1 Jungster 1</t>
  </si>
  <si>
    <t>JUN1</t>
  </si>
  <si>
    <t>JUN1 is ICAO LIGHT so by inference must be UK LIGHT</t>
  </si>
  <si>
    <t>RK-2 Jungster 2</t>
  </si>
  <si>
    <t>JUN2</t>
  </si>
  <si>
    <t>JUN2 is ICAO LIGHT so by inference must be UK LIGHT</t>
  </si>
  <si>
    <t>KAPPA</t>
  </si>
  <si>
    <t>Sova</t>
  </si>
  <si>
    <t>KP2</t>
  </si>
  <si>
    <t>KP2 is ICAO LIGHT so by inference must be UK LIGHT</t>
  </si>
  <si>
    <t>KARI</t>
  </si>
  <si>
    <t>KAFI</t>
  </si>
  <si>
    <t>KAFI is ICAO LIGHT so by inference must be UK LIGHT</t>
  </si>
  <si>
    <t>Twinbee</t>
  </si>
  <si>
    <t>KATB</t>
  </si>
  <si>
    <t>KATB is ICAO LIGHT so by inference must be UK LIGHT</t>
  </si>
  <si>
    <t>KARI-KEEN</t>
  </si>
  <si>
    <t>Coupe</t>
  </si>
  <si>
    <t>KK60</t>
  </si>
  <si>
    <t>KK60 is ICAO LIGHT so by inference must be UK LIGHT</t>
  </si>
  <si>
    <t>KAWASAKI</t>
  </si>
  <si>
    <t>C-1</t>
  </si>
  <si>
    <t>C1</t>
  </si>
  <si>
    <t>T-4</t>
  </si>
  <si>
    <t>T4</t>
  </si>
  <si>
    <t>XC-2</t>
  </si>
  <si>
    <t>KC2</t>
  </si>
  <si>
    <t>XP-1</t>
  </si>
  <si>
    <t>P1</t>
  </si>
  <si>
    <t>KELEHER</t>
  </si>
  <si>
    <t>Lark</t>
  </si>
  <si>
    <t>KELA</t>
  </si>
  <si>
    <t>KELA is ICAO LIGHT so by inference must be UK LIGHT</t>
  </si>
  <si>
    <t>KELLY</t>
  </si>
  <si>
    <t>KELD</t>
  </si>
  <si>
    <t>KELD is ICAO LIGHT so by inference must be UK LIGHT</t>
  </si>
  <si>
    <t>KELOWNA</t>
  </si>
  <si>
    <t>CV-5800</t>
  </si>
  <si>
    <t>CVLT</t>
  </si>
  <si>
    <t>Transport Canada</t>
  </si>
  <si>
    <t>A-48</t>
  </si>
  <si>
    <t>KESTREL (1)</t>
  </si>
  <si>
    <t>K-250</t>
  </si>
  <si>
    <t>K250</t>
  </si>
  <si>
    <t>K250 is ICAO LIGHT so by inference must be UK LIGHT</t>
  </si>
  <si>
    <t>KESTREL (2)</t>
  </si>
  <si>
    <t>Sport Hawk</t>
  </si>
  <si>
    <t>KEHA</t>
  </si>
  <si>
    <t>KEHA is ICAO LIGHT so by inference must be UK LIGHT</t>
  </si>
  <si>
    <t>KEUTHAN</t>
  </si>
  <si>
    <t>Sabre 2</t>
  </si>
  <si>
    <t>SAB2</t>
  </si>
  <si>
    <t>SAB2 is ICAO LIGHT so by inference must be UK LIGHT</t>
  </si>
  <si>
    <t>Zephyr 2</t>
  </si>
  <si>
    <t>ZEP2</t>
  </si>
  <si>
    <t>ZEP2 is ICAO LIGHT so by inference must be UK LIGHT</t>
  </si>
  <si>
    <t>KHRUNICHEV</t>
  </si>
  <si>
    <t>KAT3</t>
  </si>
  <si>
    <t>KAT3 is ICAO LIGHT so by inference must be UK LIGHT</t>
  </si>
  <si>
    <t>Strekoza</t>
  </si>
  <si>
    <t>T419</t>
  </si>
  <si>
    <t>T419 is ICAO LIGHT so by inference must be UK LIGHT</t>
  </si>
  <si>
    <t>T-411 Aist</t>
  </si>
  <si>
    <t>T411</t>
  </si>
  <si>
    <t>T-415 Snegir</t>
  </si>
  <si>
    <t>T415</t>
  </si>
  <si>
    <t>T415 is ICAO LIGHT so by inference must be UK LIGHT</t>
  </si>
  <si>
    <t>KIEGER</t>
  </si>
  <si>
    <t>KAK1</t>
  </si>
  <si>
    <t>KAK1 is ICAO LIGHT so by inference must be UK LIGHT</t>
  </si>
  <si>
    <t>AK-3</t>
  </si>
  <si>
    <t>KAK3</t>
  </si>
  <si>
    <t>KAK3 is ICAO LIGHT so by inference must be UK LIGHT</t>
  </si>
  <si>
    <t>KILLINGSWORTH</t>
  </si>
  <si>
    <t>Golden Hawk</t>
  </si>
  <si>
    <t>DSK</t>
  </si>
  <si>
    <t>DSK is ICAO LIGHT so by inference must be UK LIGHT</t>
  </si>
  <si>
    <t>KIMBALL</t>
  </si>
  <si>
    <t>McCullocoupe</t>
  </si>
  <si>
    <t>MCUL</t>
  </si>
  <si>
    <t>MCUL is ICAO LIGHT so by inference must be UK LIGHT</t>
  </si>
  <si>
    <t>KIMBREL</t>
  </si>
  <si>
    <t>Dormoy Bathtub</t>
  </si>
  <si>
    <t>BTUB</t>
  </si>
  <si>
    <t>BTUB is ICAO LIGHT so by inference must be UK LIGHT</t>
  </si>
  <si>
    <t>KING'S</t>
  </si>
  <si>
    <t>44 Angel</t>
  </si>
  <si>
    <t>ANGL</t>
  </si>
  <si>
    <t>A2WI</t>
  </si>
  <si>
    <t>KITPLANES FOR AFRICA</t>
  </si>
  <si>
    <t>Bushbaby</t>
  </si>
  <si>
    <t>KFAB</t>
  </si>
  <si>
    <t>Safari</t>
  </si>
  <si>
    <t>KFAS</t>
  </si>
  <si>
    <t>KLEMM</t>
  </si>
  <si>
    <t>Kl-35</t>
  </si>
  <si>
    <t>KL35</t>
  </si>
  <si>
    <t>KL35 is ICAO LIGHT so by inference must be UK LIGHT</t>
  </si>
  <si>
    <t>L-25</t>
  </si>
  <si>
    <t>KL25</t>
  </si>
  <si>
    <t>KL25 is ICAO LIGHT so by inference must be UK LIGHT</t>
  </si>
  <si>
    <t>KLS COMPOSITES</t>
  </si>
  <si>
    <t>SQ-2000</t>
  </si>
  <si>
    <t>SQ2T</t>
  </si>
  <si>
    <t>SQ2T is ICAO LIGHT so by inference must be UK LIGHT</t>
  </si>
  <si>
    <t>KOLB</t>
  </si>
  <si>
    <t>Flyer SS</t>
  </si>
  <si>
    <t>FLSS</t>
  </si>
  <si>
    <t>FLSS is ICAO LIGHT so by inference must be UK LIGHT</t>
  </si>
  <si>
    <t>King Colbra</t>
  </si>
  <si>
    <t>KLBR</t>
  </si>
  <si>
    <t>KLBR is ICAO LIGHT so by inference must be UK LIGHT</t>
  </si>
  <si>
    <t>Laser</t>
  </si>
  <si>
    <t>KOLL</t>
  </si>
  <si>
    <t>KOLL is ICAO LIGHT so by inference must be UK LIGHT</t>
  </si>
  <si>
    <t>KOREA AEROSPACE</t>
  </si>
  <si>
    <t>Golden Eagle</t>
  </si>
  <si>
    <t>K50</t>
  </si>
  <si>
    <t>koreaaero.com</t>
  </si>
  <si>
    <t>KO-1 Woong-Bee</t>
  </si>
  <si>
    <t>KT1</t>
  </si>
  <si>
    <t>KT1 is ICAO LIGHT so by inference must be UK LIGHT</t>
  </si>
  <si>
    <t>KOREAN AIR</t>
  </si>
  <si>
    <t>Chang-Gong 91</t>
  </si>
  <si>
    <t>CHGO</t>
  </si>
  <si>
    <t>CHGO is ICAO LIGHT so by inference must be UK LIGHT</t>
  </si>
  <si>
    <t>KOVACH-ELMENDORF</t>
  </si>
  <si>
    <t>Doc's RX</t>
  </si>
  <si>
    <t>DOCX</t>
  </si>
  <si>
    <t>DOCX is ICAO LIGHT so by inference must be UK LIGHT</t>
  </si>
  <si>
    <t>KOVACS</t>
  </si>
  <si>
    <t>Peregrino</t>
  </si>
  <si>
    <t>K51</t>
  </si>
  <si>
    <t>K51 is ICAO LIGHT so by inference must be UK LIGHT</t>
  </si>
  <si>
    <t>KREIDER-REISNER</t>
  </si>
  <si>
    <t>C-2 Challenger</t>
  </si>
  <si>
    <t>KR31</t>
  </si>
  <si>
    <t>ATC19</t>
  </si>
  <si>
    <t>C-4 Challenger</t>
  </si>
  <si>
    <t>KR34</t>
  </si>
  <si>
    <t>ATC162</t>
  </si>
  <si>
    <t>Challenger (C-6)</t>
  </si>
  <si>
    <t>KR21</t>
  </si>
  <si>
    <t>ATC215</t>
  </si>
  <si>
    <t>KUBICEK</t>
  </si>
  <si>
    <t>Scout</t>
  </si>
  <si>
    <t>M2</t>
  </si>
  <si>
    <t>kubicekaircraft.cz</t>
  </si>
  <si>
    <t>LA FRANCE</t>
  </si>
  <si>
    <t>Cadet STF</t>
  </si>
  <si>
    <t>CUCA</t>
  </si>
  <si>
    <t>A730</t>
  </si>
  <si>
    <t>LAIRD</t>
  </si>
  <si>
    <t>Commercial</t>
  </si>
  <si>
    <t>LCB</t>
  </si>
  <si>
    <t>TC2-189</t>
  </si>
  <si>
    <t>Speedwing</t>
  </si>
  <si>
    <t>LCR</t>
  </si>
  <si>
    <t>LCR is ICAO LIGHT so by inference must be UK LIGHT</t>
  </si>
  <si>
    <t>LAKE</t>
  </si>
  <si>
    <t>LA-250 Renegade</t>
  </si>
  <si>
    <t>LA25</t>
  </si>
  <si>
    <t>1A13</t>
  </si>
  <si>
    <t>LA-4</t>
  </si>
  <si>
    <t>LA4</t>
  </si>
  <si>
    <t>LAMBACH</t>
  </si>
  <si>
    <t>HL-2 Replica</t>
  </si>
  <si>
    <t>HL2</t>
  </si>
  <si>
    <t>HL2 is ICAO LIGHT so by inference must be UK LIGHT</t>
  </si>
  <si>
    <t>LAMBERT</t>
  </si>
  <si>
    <t>M-108 Mission</t>
  </si>
  <si>
    <t>M108</t>
  </si>
  <si>
    <t>M-212 Mission</t>
  </si>
  <si>
    <t>M212</t>
  </si>
  <si>
    <t>M212 is ICAO LIGHT so by inference must be UK LIGHT</t>
  </si>
  <si>
    <t>Mission (M-106)</t>
  </si>
  <si>
    <t>M106</t>
  </si>
  <si>
    <t>M106 is ICAO LIGHT so by inference must be UK LIGHT</t>
  </si>
  <si>
    <t>LAMMER GEYER</t>
  </si>
  <si>
    <t>Jupiter</t>
  </si>
  <si>
    <t>JUPI</t>
  </si>
  <si>
    <t>JUPI is ICAO LIGHT so by inference must be UK LIGHT</t>
  </si>
  <si>
    <t>LANCAIR</t>
  </si>
  <si>
    <t>Evolution Piston</t>
  </si>
  <si>
    <t>EVOP</t>
  </si>
  <si>
    <t>Evolution Turbine</t>
  </si>
  <si>
    <t>EVOT</t>
  </si>
  <si>
    <t>Lancair ES-P</t>
  </si>
  <si>
    <t>LESP</t>
  </si>
  <si>
    <t>lancair.com</t>
  </si>
  <si>
    <t>Gross weight. Manufacturer website</t>
  </si>
  <si>
    <t>Lancair PropJet 4</t>
  </si>
  <si>
    <t>LNP4</t>
  </si>
  <si>
    <t>LC-41 Columbia 400</t>
  </si>
  <si>
    <t>COL4</t>
  </si>
  <si>
    <t>LC-42 Columbia 350</t>
  </si>
  <si>
    <t>COL3</t>
  </si>
  <si>
    <t>Legacy</t>
  </si>
  <si>
    <t>LEG2</t>
  </si>
  <si>
    <t>Mako</t>
  </si>
  <si>
    <t>MAKO</t>
  </si>
  <si>
    <t>Sentry 4T</t>
  </si>
  <si>
    <t>LNT4</t>
  </si>
  <si>
    <t>Synergy</t>
  </si>
  <si>
    <t>SNGY</t>
  </si>
  <si>
    <t>SNGY is ICAO LIGHT then by inference it must be UK LIGHT</t>
  </si>
  <si>
    <t>Tigress</t>
  </si>
  <si>
    <t>TGRS</t>
  </si>
  <si>
    <t>TGRS is ICAO LIGHT then by inference it must be UK LIGHT</t>
  </si>
  <si>
    <t>LANCASHIRE</t>
  </si>
  <si>
    <t>EP-9 Prospector</t>
  </si>
  <si>
    <t>EP9</t>
  </si>
  <si>
    <t>EP9 is ICAO LIGHT so by inference must be UK LIGHT</t>
  </si>
  <si>
    <t>LANGE</t>
  </si>
  <si>
    <t>E-1 Antares 20E</t>
  </si>
  <si>
    <t>LAE1</t>
  </si>
  <si>
    <t>EASA.A.092</t>
  </si>
  <si>
    <t>E-1 Antares DLR-H2</t>
  </si>
  <si>
    <t>DLH2</t>
  </si>
  <si>
    <t>LASER</t>
  </si>
  <si>
    <t>Akro Z</t>
  </si>
  <si>
    <t>LAKR</t>
  </si>
  <si>
    <t>LAKR is ICAO LIGHT so by inference must be UK LIGHT</t>
  </si>
  <si>
    <t>LAVEN</t>
  </si>
  <si>
    <t>LACO-125</t>
  </si>
  <si>
    <t>LACO</t>
  </si>
  <si>
    <t>LACO is ICAO LIGHT so by inference must be UK LIGHT</t>
  </si>
  <si>
    <t>LAVIASA</t>
  </si>
  <si>
    <t>Super Master</t>
  </si>
  <si>
    <t>LV51</t>
  </si>
  <si>
    <t>LV51 is ICAO LIGHT so by inference must be UK LIGHT</t>
  </si>
  <si>
    <t>LEAR JET</t>
  </si>
  <si>
    <t>LJ23</t>
  </si>
  <si>
    <t>A5CE</t>
  </si>
  <si>
    <t>LJ24</t>
  </si>
  <si>
    <t>A10CE</t>
  </si>
  <si>
    <t>LJ25</t>
  </si>
  <si>
    <t>LEARJET</t>
  </si>
  <si>
    <t>LJ28</t>
  </si>
  <si>
    <t>LJ31</t>
  </si>
  <si>
    <t>LJ35</t>
  </si>
  <si>
    <t>LJ40</t>
  </si>
  <si>
    <t>T00008WI</t>
  </si>
  <si>
    <t>LJ45</t>
  </si>
  <si>
    <t>EASA.IM.A.020</t>
  </si>
  <si>
    <t>LJ55</t>
  </si>
  <si>
    <t>LJ60</t>
  </si>
  <si>
    <t>EASA.IM.A.212</t>
  </si>
  <si>
    <t>LJ70</t>
  </si>
  <si>
    <t>LJ75</t>
  </si>
  <si>
    <t>LJ85</t>
  </si>
  <si>
    <t>LEAVENS</t>
  </si>
  <si>
    <t>Canuck</t>
  </si>
  <si>
    <t>CNUK</t>
  </si>
  <si>
    <t>TC788</t>
  </si>
  <si>
    <t>LEDERLIN</t>
  </si>
  <si>
    <t>380 Ladybug</t>
  </si>
  <si>
    <t>L380</t>
  </si>
  <si>
    <t>L380 is ICAO LIGHT so by inference must be UK LIGHT</t>
  </si>
  <si>
    <t>LEONARDO</t>
  </si>
  <si>
    <t>M-345</t>
  </si>
  <si>
    <t>M345</t>
  </si>
  <si>
    <t>LET</t>
  </si>
  <si>
    <t>Aero 45</t>
  </si>
  <si>
    <t>AE45</t>
  </si>
  <si>
    <t>AE45 is ICAO LIGHT so by inference must be UK LIGHT</t>
  </si>
  <si>
    <t>L-13 Blanik (single-engine conversions)</t>
  </si>
  <si>
    <t>L13M</t>
  </si>
  <si>
    <t>EASA.A.024</t>
  </si>
  <si>
    <t>L-610</t>
  </si>
  <si>
    <t>L610</t>
  </si>
  <si>
    <t>Morava</t>
  </si>
  <si>
    <t>L200</t>
  </si>
  <si>
    <t>EASA.A.043</t>
  </si>
  <si>
    <t>Turbolet</t>
  </si>
  <si>
    <t>L410</t>
  </si>
  <si>
    <t>EASA.A.026</t>
  </si>
  <si>
    <t>Updated 24 Sep 2020</t>
  </si>
  <si>
    <t>LH AVIATION</t>
  </si>
  <si>
    <t>LH-10 Ellipse</t>
  </si>
  <si>
    <t>LH10</t>
  </si>
  <si>
    <t>LH10 is ICAO LIGHT so by inference must be UK LIGHT</t>
  </si>
  <si>
    <t>LIBERTY (1)</t>
  </si>
  <si>
    <t>Bellaire</t>
  </si>
  <si>
    <t>LIBE</t>
  </si>
  <si>
    <t>LIBE is ICAO LIGHT so by inference must be UK LIGHT</t>
  </si>
  <si>
    <t>LIBERTY (2)</t>
  </si>
  <si>
    <t>XL-2</t>
  </si>
  <si>
    <t>XL2</t>
  </si>
  <si>
    <t>EASA.IM.A.343</t>
  </si>
  <si>
    <t>LIGHT MINIATURE</t>
  </si>
  <si>
    <t>Super Cub</t>
  </si>
  <si>
    <t>LM5X</t>
  </si>
  <si>
    <t>LM5X is ICAO LIGHT so by inference must be UK LIGHT</t>
  </si>
  <si>
    <t>LIGHT WING</t>
  </si>
  <si>
    <t>AC-4</t>
  </si>
  <si>
    <t>AC4</t>
  </si>
  <si>
    <t>EASA.A.588</t>
  </si>
  <si>
    <t>Includes AC4 GT</t>
  </si>
  <si>
    <t>LILIENTHAL</t>
  </si>
  <si>
    <t>Bekas (X-32)</t>
  </si>
  <si>
    <t>LX32</t>
  </si>
  <si>
    <t>LX32 is ICAO LIGHT so by inference must be UK LIGHT</t>
  </si>
  <si>
    <t>X-34 Bekas</t>
  </si>
  <si>
    <t>LX34</t>
  </si>
  <si>
    <t>LX34 is ICAO LIGHT so by inference must be UK LIGHT</t>
  </si>
  <si>
    <t>LMAASA</t>
  </si>
  <si>
    <t>AT-63 Pampa</t>
  </si>
  <si>
    <t>IA63</t>
  </si>
  <si>
    <t>IA63 is ICAO LIGHT so by inference must be UK LIGHT</t>
  </si>
  <si>
    <t>LOCKHEED</t>
  </si>
  <si>
    <t>Blackbird</t>
  </si>
  <si>
    <t>SR71</t>
  </si>
  <si>
    <t>C-121 Constellation</t>
  </si>
  <si>
    <t>CONI</t>
  </si>
  <si>
    <t>6A5</t>
  </si>
  <si>
    <t>C-130 Hercules</t>
  </si>
  <si>
    <t>C130</t>
  </si>
  <si>
    <t>A1SO</t>
  </si>
  <si>
    <t>C-141 Starlifter</t>
  </si>
  <si>
    <t>C141</t>
  </si>
  <si>
    <t>A2SO</t>
  </si>
  <si>
    <t>C-5M Super Galaxy</t>
  </si>
  <si>
    <t>C5M</t>
  </si>
  <si>
    <t>ER-2</t>
  </si>
  <si>
    <t>U2</t>
  </si>
  <si>
    <t>F-104 Starfighter</t>
  </si>
  <si>
    <t>F104</t>
  </si>
  <si>
    <t>F-117 Nighthawk</t>
  </si>
  <si>
    <t>F117</t>
  </si>
  <si>
    <t>F-22 Raptor</t>
  </si>
  <si>
    <t>F22</t>
  </si>
  <si>
    <t>Jetstar 2</t>
  </si>
  <si>
    <t>L29B</t>
  </si>
  <si>
    <t>2A15</t>
  </si>
  <si>
    <t>Jetstar 6</t>
  </si>
  <si>
    <t>L29A</t>
  </si>
  <si>
    <t>L-10 Electra</t>
  </si>
  <si>
    <t>L10</t>
  </si>
  <si>
    <t>TC590</t>
  </si>
  <si>
    <t>L-12 Electra Junior</t>
  </si>
  <si>
    <t>L12</t>
  </si>
  <si>
    <t>TC616</t>
  </si>
  <si>
    <t>L-14 Hudson</t>
  </si>
  <si>
    <t>L14</t>
  </si>
  <si>
    <t>ATC657</t>
  </si>
  <si>
    <t>L-188 Electra</t>
  </si>
  <si>
    <t>L188</t>
  </si>
  <si>
    <t>4A22</t>
  </si>
  <si>
    <t>L-394 Viking</t>
  </si>
  <si>
    <t>S3</t>
  </si>
  <si>
    <t>L-422 Lightning</t>
  </si>
  <si>
    <t>P38</t>
  </si>
  <si>
    <t>flyingbulls.at</t>
  </si>
  <si>
    <t>Aircraft operator website.</t>
  </si>
  <si>
    <t>L-580 T-Bird</t>
  </si>
  <si>
    <t>T33</t>
  </si>
  <si>
    <t>AOPA.org</t>
  </si>
  <si>
    <t>ICAO Doc 8643 erroneously describes WTC=M</t>
  </si>
  <si>
    <t>L-726 Neptune</t>
  </si>
  <si>
    <t>P2</t>
  </si>
  <si>
    <t>A15SW</t>
  </si>
  <si>
    <t>TriStar</t>
  </si>
  <si>
    <t>L101</t>
  </si>
  <si>
    <t>A23WE</t>
  </si>
  <si>
    <t>YO-3</t>
  </si>
  <si>
    <t>O3</t>
  </si>
  <si>
    <t>O3 is ICAO LIGHT so by inference must be UK LIGHT</t>
  </si>
  <si>
    <t xml:space="preserve">LOCKHEED </t>
  </si>
  <si>
    <t>Lightning II (F-35A/C)</t>
  </si>
  <si>
    <t>F35</t>
  </si>
  <si>
    <t>LOCKHEED MARTIN</t>
  </si>
  <si>
    <t>C-130J Hercules</t>
  </si>
  <si>
    <t>C30J</t>
  </si>
  <si>
    <t>Lightning II (F-35B)</t>
  </si>
  <si>
    <t>VF35</t>
  </si>
  <si>
    <t>P-3 Orion</t>
  </si>
  <si>
    <t>P3</t>
  </si>
  <si>
    <t>X-55</t>
  </si>
  <si>
    <t>X55</t>
  </si>
  <si>
    <t>LOCKWOOD</t>
  </si>
  <si>
    <t>Air Cam</t>
  </si>
  <si>
    <t>ACAM</t>
  </si>
  <si>
    <t>LOEHLE</t>
  </si>
  <si>
    <t>Spitfire Elite</t>
  </si>
  <si>
    <t>SPEL</t>
  </si>
  <si>
    <t>SPEL is ICAO LIGHT so by inference must be UK LIGHT</t>
  </si>
  <si>
    <t>LOMBARDI</t>
  </si>
  <si>
    <t>Aviastarlet</t>
  </si>
  <si>
    <t>FL3</t>
  </si>
  <si>
    <t>FL3 is ICAO LIGHT so by inference must be UK LIGHT</t>
  </si>
  <si>
    <t>LM-5 Aviastar</t>
  </si>
  <si>
    <t>LM5</t>
  </si>
  <si>
    <t>LM5 is ICAO LIGHT so by inference must be UK LIGHT</t>
  </si>
  <si>
    <t>LM-7</t>
  </si>
  <si>
    <t>LM7</t>
  </si>
  <si>
    <t>LM7 is ICAO LIGHT so by inference must be UK LIGHT</t>
  </si>
  <si>
    <t>LONGREN</t>
  </si>
  <si>
    <t>L-13 Centaur</t>
  </si>
  <si>
    <t>L13</t>
  </si>
  <si>
    <t>4A15</t>
  </si>
  <si>
    <t>LOPRESTI</t>
  </si>
  <si>
    <t>LP1</t>
  </si>
  <si>
    <t>LP1 is ICAO LIGHT so by inference must be UK LIGHT</t>
  </si>
  <si>
    <t>LOVING-WAYNE</t>
  </si>
  <si>
    <t>Love</t>
  </si>
  <si>
    <t>LOVE</t>
  </si>
  <si>
    <t>LOVE is ICAO LIGHT so by inference must be UK LIGHT</t>
  </si>
  <si>
    <t>LTV</t>
  </si>
  <si>
    <t>F-8 Crusader</t>
  </si>
  <si>
    <t>F8</t>
  </si>
  <si>
    <t>LUCAS</t>
  </si>
  <si>
    <t>L-5</t>
  </si>
  <si>
    <t>LUL5</t>
  </si>
  <si>
    <t>LUL5 is ICAO LIGHT so by inference must be UK LIGHT</t>
  </si>
  <si>
    <t>L-6</t>
  </si>
  <si>
    <t>LUL6</t>
  </si>
  <si>
    <t>LUL6 is ICAO LIGHT so by inference must be UK LIGHT</t>
  </si>
  <si>
    <t>L-7</t>
  </si>
  <si>
    <t>LUL7</t>
  </si>
  <si>
    <t>LUL7 is ICAO LIGHT so by inference must be UK LIGHT</t>
  </si>
  <si>
    <t>L-8</t>
  </si>
  <si>
    <t>LUL8</t>
  </si>
  <si>
    <t>LUL8 is ICAO LIGHT so by inference must be UK LIGHT</t>
  </si>
  <si>
    <t>LUNDY</t>
  </si>
  <si>
    <t>Graflite</t>
  </si>
  <si>
    <t>GRAF</t>
  </si>
  <si>
    <t>GRAF is ICAO LIGHT so by inference must be UK LIGHT</t>
  </si>
  <si>
    <t>LYAVIN</t>
  </si>
  <si>
    <t>DELF</t>
  </si>
  <si>
    <t>DELF is ICAO LIGHT so by inference must be UK LIGHT</t>
  </si>
  <si>
    <t>M&amp;D Flugzeugbau</t>
  </si>
  <si>
    <t>JS-MD 1C Revelation</t>
  </si>
  <si>
    <t>TS1J</t>
  </si>
  <si>
    <t>EASA.A.616</t>
  </si>
  <si>
    <t>Also known under manufacturer Jonker and ICAO type designator covers JS-MD 3 Rapture</t>
  </si>
  <si>
    <t>MACCHI</t>
  </si>
  <si>
    <t>AL-60</t>
  </si>
  <si>
    <t>LA60</t>
  </si>
  <si>
    <t>7A12</t>
  </si>
  <si>
    <t>MB-308</t>
  </si>
  <si>
    <t>M308</t>
  </si>
  <si>
    <t>M308 is ICAO LIGHT so by inference must be UK LIGHT</t>
  </si>
  <si>
    <t>MB-326</t>
  </si>
  <si>
    <t>M326</t>
  </si>
  <si>
    <t>M326 is ICAO LIGHT so by inference must be UK LIGHT</t>
  </si>
  <si>
    <t>MACDONALD</t>
  </si>
  <si>
    <t>S-21</t>
  </si>
  <si>
    <t>S21</t>
  </si>
  <si>
    <t>S21 is ICAO LIGHT so by inference must be UK LIGHT</t>
  </si>
  <si>
    <t>MACKEY</t>
  </si>
  <si>
    <t>SQ-2</t>
  </si>
  <si>
    <t>MSQ2</t>
  </si>
  <si>
    <t>MSQ2 is ICAO LIGHT so by inference must be UK LIGHT</t>
  </si>
  <si>
    <t>MAGNUS</t>
  </si>
  <si>
    <t>MG-11 eFusion</t>
  </si>
  <si>
    <t>EFUS</t>
  </si>
  <si>
    <t>MG-11 Fusion</t>
  </si>
  <si>
    <t>FUSI</t>
  </si>
  <si>
    <t>MAKELAN</t>
  </si>
  <si>
    <t>Hatz Classic</t>
  </si>
  <si>
    <t>CB1</t>
  </si>
  <si>
    <t>CB1 is ICAO LIGHT so by inference must be UK LIGHT</t>
  </si>
  <si>
    <t>MALMO</t>
  </si>
  <si>
    <t>Junior</t>
  </si>
  <si>
    <t>JUNR</t>
  </si>
  <si>
    <t>EASA.A.358</t>
  </si>
  <si>
    <t>Also known as Bolkow BO-208 Junior</t>
  </si>
  <si>
    <t>Vipan</t>
  </si>
  <si>
    <t>MF10</t>
  </si>
  <si>
    <t>MF10 is ICAO LIGHT so by inference must be UK LIGHT</t>
  </si>
  <si>
    <t>MAPO</t>
  </si>
  <si>
    <t>I-1</t>
  </si>
  <si>
    <t>SL90</t>
  </si>
  <si>
    <t>SL90 is ICAO LIGHT so by inference must be UK LIGHT</t>
  </si>
  <si>
    <t>SL-39</t>
  </si>
  <si>
    <t>SL39</t>
  </si>
  <si>
    <t>SL39 is ICAO LIGHT so by inference must be UK LIGHT</t>
  </si>
  <si>
    <t>MARA WING</t>
  </si>
  <si>
    <t>Malamut</t>
  </si>
  <si>
    <t>MMUT</t>
  </si>
  <si>
    <t>marawing.sweb.cz</t>
  </si>
  <si>
    <t>MARANDA</t>
  </si>
  <si>
    <t>BM-3</t>
  </si>
  <si>
    <t>RA17</t>
  </si>
  <si>
    <t>RA17 is ICAO LIGHT so by inference must be UK LIGHT</t>
  </si>
  <si>
    <t>BM-4</t>
  </si>
  <si>
    <t>GY20</t>
  </si>
  <si>
    <t>GY20 is ICAO LIGHT so by inference must be UK LIGHT</t>
  </si>
  <si>
    <t>BM-6 Lark</t>
  </si>
  <si>
    <t>BM6</t>
  </si>
  <si>
    <t>BM6 is ICAO LIGHT so by inference must be UK LIGHT</t>
  </si>
  <si>
    <t>Loisirs</t>
  </si>
  <si>
    <t>RA14</t>
  </si>
  <si>
    <t>RA14 is ICAO LIGHT so by inference must be UK LIGHT</t>
  </si>
  <si>
    <t>MARCO</t>
  </si>
  <si>
    <t>J-5 Marco</t>
  </si>
  <si>
    <t>JAJ5</t>
  </si>
  <si>
    <t>JAJ5 is ICAO LIGHT so by inference must be UK LIGHT</t>
  </si>
  <si>
    <t>MARGANSKI</t>
  </si>
  <si>
    <t>EM-10 Bielik</t>
  </si>
  <si>
    <t>EM10</t>
  </si>
  <si>
    <t>EM10 is ICAO LIGHT so by inference must be UK LIGHT</t>
  </si>
  <si>
    <t>Orka</t>
  </si>
  <si>
    <t>EM11</t>
  </si>
  <si>
    <t>EASA.A.115</t>
  </si>
  <si>
    <t>MARIE</t>
  </si>
  <si>
    <t>Medoc</t>
  </si>
  <si>
    <t>JPM1</t>
  </si>
  <si>
    <t>JPM1 is ICAO LIGHT so by inference must be UK LIGHT</t>
  </si>
  <si>
    <t>MARQUART</t>
  </si>
  <si>
    <t>MA-5 Charger</t>
  </si>
  <si>
    <t>MA5</t>
  </si>
  <si>
    <t>MA5 is ICAO LIGHT so by inference must be UK LIGHT</t>
  </si>
  <si>
    <t>MARSDEN</t>
  </si>
  <si>
    <t>DV1</t>
  </si>
  <si>
    <t>MARSH</t>
  </si>
  <si>
    <t>Turbo Tracker</t>
  </si>
  <si>
    <t>S2T</t>
  </si>
  <si>
    <t>A51NM</t>
  </si>
  <si>
    <t>MARTIN</t>
  </si>
  <si>
    <t>WB57</t>
  </si>
  <si>
    <t>nasa.gov</t>
  </si>
  <si>
    <t>Aircraft operator website.Gross weight.</t>
  </si>
  <si>
    <t>M404</t>
  </si>
  <si>
    <t>1A7</t>
  </si>
  <si>
    <t>179 Marauder</t>
  </si>
  <si>
    <t>B26M</t>
  </si>
  <si>
    <t>MAULE</t>
  </si>
  <si>
    <t>M-5 Lunar Rocket</t>
  </si>
  <si>
    <t>M5</t>
  </si>
  <si>
    <t>EASA.IM.A.018</t>
  </si>
  <si>
    <t>Also known as Patroller and Strata Rocket</t>
  </si>
  <si>
    <t>M-6 Super Rocket</t>
  </si>
  <si>
    <t>M6</t>
  </si>
  <si>
    <t>M-8</t>
  </si>
  <si>
    <t>M8</t>
  </si>
  <si>
    <t>3A23</t>
  </si>
  <si>
    <t>M-9</t>
  </si>
  <si>
    <t>M9</t>
  </si>
  <si>
    <t>MT-7-420 Star Craft</t>
  </si>
  <si>
    <t>M7T</t>
  </si>
  <si>
    <t>MX-7-235 Star Rocket</t>
  </si>
  <si>
    <t>M7</t>
  </si>
  <si>
    <t>Also known as Sport Plane, Orion, Millenium, Comet and Star Craft</t>
  </si>
  <si>
    <t>MAUPIN</t>
  </si>
  <si>
    <t>Windrose</t>
  </si>
  <si>
    <t>ROSE</t>
  </si>
  <si>
    <t>ROSE is ICAO LIGHT so by inference must be UK LIGHT</t>
  </si>
  <si>
    <t>MAX HOLSTE</t>
  </si>
  <si>
    <t>MH-1521 Broussard</t>
  </si>
  <si>
    <t>BROU</t>
  </si>
  <si>
    <t>BROU is ICAO LIGHT so by inference must be UK LIGHT</t>
  </si>
  <si>
    <t>MBB</t>
  </si>
  <si>
    <t>HFB-320 Hansa</t>
  </si>
  <si>
    <t>HF20</t>
  </si>
  <si>
    <t>A14EU</t>
  </si>
  <si>
    <t>MCCARLEY</t>
  </si>
  <si>
    <t>Mini-Mac</t>
  </si>
  <si>
    <t>MMAC</t>
  </si>
  <si>
    <t>MMAC is ICAO LIGHT so by inference must be UK LIGHT</t>
  </si>
  <si>
    <t>MCDONNELL DOUGLAS</t>
  </si>
  <si>
    <t>DC-8-50</t>
  </si>
  <si>
    <t>DC85</t>
  </si>
  <si>
    <t>4A25</t>
  </si>
  <si>
    <t>DC-8-60</t>
  </si>
  <si>
    <t>DC86</t>
  </si>
  <si>
    <t>DC-8-70</t>
  </si>
  <si>
    <t>DC87</t>
  </si>
  <si>
    <t>DC-9-10</t>
  </si>
  <si>
    <t>DC91</t>
  </si>
  <si>
    <t>DC-9-20</t>
  </si>
  <si>
    <t>DC92</t>
  </si>
  <si>
    <t>DC-9-30</t>
  </si>
  <si>
    <t>DC93</t>
  </si>
  <si>
    <t>DC-9-40</t>
  </si>
  <si>
    <t>DC94</t>
  </si>
  <si>
    <t>DC-9-50</t>
  </si>
  <si>
    <t>DC95</t>
  </si>
  <si>
    <t>EAV-8 Matador</t>
  </si>
  <si>
    <t>HAR</t>
  </si>
  <si>
    <t>DC-10</t>
  </si>
  <si>
    <t>DC10</t>
  </si>
  <si>
    <t>EASA.IM.A.210</t>
  </si>
  <si>
    <t>TCDS refers to FAA TCDS A22WE for MTOW.</t>
  </si>
  <si>
    <t>F-4 Phantom 2</t>
  </si>
  <si>
    <t>F4</t>
  </si>
  <si>
    <t>FA-18F Super Hornet</t>
  </si>
  <si>
    <t>F18S</t>
  </si>
  <si>
    <t>Globemaster 3</t>
  </si>
  <si>
    <t>C17</t>
  </si>
  <si>
    <t>MD-11</t>
  </si>
  <si>
    <t>MD11</t>
  </si>
  <si>
    <t>MD-81</t>
  </si>
  <si>
    <t>MD81</t>
  </si>
  <si>
    <t>MD-82</t>
  </si>
  <si>
    <t>MD82</t>
  </si>
  <si>
    <t>MD-83</t>
  </si>
  <si>
    <t>MD83</t>
  </si>
  <si>
    <t>MD-87</t>
  </si>
  <si>
    <t>MD87</t>
  </si>
  <si>
    <t>MD-88</t>
  </si>
  <si>
    <t>MD88</t>
  </si>
  <si>
    <t>MD-90</t>
  </si>
  <si>
    <t>MD90</t>
  </si>
  <si>
    <t>EASA.IM.A.211</t>
  </si>
  <si>
    <t>YC-15</t>
  </si>
  <si>
    <t>C15</t>
  </si>
  <si>
    <t>MEAD</t>
  </si>
  <si>
    <t>Adventure</t>
  </si>
  <si>
    <t>MEAD is ICAO LIGHT so by inference must be UK LIGHT</t>
  </si>
  <si>
    <t>MELBOURNE</t>
  </si>
  <si>
    <t>MA-2 Mamba</t>
  </si>
  <si>
    <t>MAMB</t>
  </si>
  <si>
    <t>MAMB is ICAO LIGHT so by inference must be UK LIGHT</t>
  </si>
  <si>
    <t>MERCURY</t>
  </si>
  <si>
    <t>Shoestring</t>
  </si>
  <si>
    <t>SHOE</t>
  </si>
  <si>
    <t>SHOE is ICAO LIGHT so by inference must be UK LIGHT</t>
  </si>
  <si>
    <t>MERLIN</t>
  </si>
  <si>
    <t>MEXP</t>
  </si>
  <si>
    <t>MEXP is ICAO LIGHT so by inference must be UK LIGHT</t>
  </si>
  <si>
    <t>E-Z Flyer</t>
  </si>
  <si>
    <t>EZFL</t>
  </si>
  <si>
    <t>Merlin</t>
  </si>
  <si>
    <t>MAME</t>
  </si>
  <si>
    <t>MESSERSCHMITT</t>
  </si>
  <si>
    <t>Bf-109</t>
  </si>
  <si>
    <t>ME09</t>
  </si>
  <si>
    <t>ME09 is ICAO LIGHT so by inference must be UK LIGHT</t>
  </si>
  <si>
    <t>Me-262 Replica</t>
  </si>
  <si>
    <t>ME62</t>
  </si>
  <si>
    <t>ME62 is ICAO LIGHT so by inference must be UK LIGHT</t>
  </si>
  <si>
    <t>MESSERSCHMITT-BOLKOW</t>
  </si>
  <si>
    <t>Monsun</t>
  </si>
  <si>
    <t>B209</t>
  </si>
  <si>
    <t>EASA.A.357</t>
  </si>
  <si>
    <t>METEOR</t>
  </si>
  <si>
    <t>FL-53</t>
  </si>
  <si>
    <t>FL53</t>
  </si>
  <si>
    <t>FL53 is ICAO LIGHT so by inference must be UK LIGHT</t>
  </si>
  <si>
    <t>FL-54</t>
  </si>
  <si>
    <t>FL54</t>
  </si>
  <si>
    <t>FL54 is ICAO LIGHT so by inference must be UK LIGHT</t>
  </si>
  <si>
    <t>FL-55</t>
  </si>
  <si>
    <t>FL55</t>
  </si>
  <si>
    <t>FL55 is ICAO LIGHT so by inference must be UK LIGHT</t>
  </si>
  <si>
    <t>MEYER</t>
  </si>
  <si>
    <t>Little Toot</t>
  </si>
  <si>
    <t>TOOT</t>
  </si>
  <si>
    <t>TOOT is ICAO LIGHT so by inference must be UK LIGHT</t>
  </si>
  <si>
    <t>MEYERS</t>
  </si>
  <si>
    <t>MAC-145</t>
  </si>
  <si>
    <t>MC45</t>
  </si>
  <si>
    <t>3A1</t>
  </si>
  <si>
    <t>MIDWEST AEROSPORT</t>
  </si>
  <si>
    <t>Formula GT</t>
  </si>
  <si>
    <t>FGT</t>
  </si>
  <si>
    <t>FGT is ICAO LIGHT so by inference must be UK LIGHT</t>
  </si>
  <si>
    <t>MIGNET</t>
  </si>
  <si>
    <t>HM-380</t>
  </si>
  <si>
    <t>HM38</t>
  </si>
  <si>
    <t>HM38 is ICAO LIGHT so by inference must be UK LIGHT</t>
  </si>
  <si>
    <t>MIKOYAN</t>
  </si>
  <si>
    <t>MiG 1-44</t>
  </si>
  <si>
    <t>MG44</t>
  </si>
  <si>
    <t>MiG-21</t>
  </si>
  <si>
    <t>MG21</t>
  </si>
  <si>
    <t>MiG-25</t>
  </si>
  <si>
    <t>MG25</t>
  </si>
  <si>
    <t>MiG-27</t>
  </si>
  <si>
    <t>MG23</t>
  </si>
  <si>
    <t>MiG-31</t>
  </si>
  <si>
    <t>MG31</t>
  </si>
  <si>
    <t>MiG-33</t>
  </si>
  <si>
    <t>MG29</t>
  </si>
  <si>
    <t>MiG-AT</t>
  </si>
  <si>
    <t>MGAT</t>
  </si>
  <si>
    <t>MGAT is ICAO LIGHT so by inference must be UK LIGHT</t>
  </si>
  <si>
    <t>MILES</t>
  </si>
  <si>
    <t>M-65 Gemini</t>
  </si>
  <si>
    <t>GEMI</t>
  </si>
  <si>
    <t>GEMI is ICAO LIGHT so by inference must be UK LIGHT</t>
  </si>
  <si>
    <t>Messenger</t>
  </si>
  <si>
    <t>MESS</t>
  </si>
  <si>
    <t>MESS is ICAO LIGHT so by inference must be UK LIGHT</t>
  </si>
  <si>
    <t>Monarch</t>
  </si>
  <si>
    <t>MONA</t>
  </si>
  <si>
    <t>MONA is ICAO LIGHT so by inference must be UK LIGHT</t>
  </si>
  <si>
    <t>MILLER (2)</t>
  </si>
  <si>
    <t>WM-2</t>
  </si>
  <si>
    <t>WM2</t>
  </si>
  <si>
    <t>WM2 is ICAO LIGHT so by inference must be UK LIGHT</t>
  </si>
  <si>
    <t>MIRAGE</t>
  </si>
  <si>
    <t>Celerity</t>
  </si>
  <si>
    <t>CELR</t>
  </si>
  <si>
    <t>CELR is ICAO LIGHT so by inference must be UK LIGHT</t>
  </si>
  <si>
    <t>Marathon</t>
  </si>
  <si>
    <t>MRTN</t>
  </si>
  <si>
    <t>MRTN is ICAO LIGHT so by inference must be UK LIGHT</t>
  </si>
  <si>
    <t>MITCHELL-PROCTER</t>
  </si>
  <si>
    <t>Kittiwake</t>
  </si>
  <si>
    <t>KITI</t>
  </si>
  <si>
    <t>KITI is ICAO LIGHT so by inference must be UK LIGHT</t>
  </si>
  <si>
    <t>MITSUBISHI</t>
  </si>
  <si>
    <t>A6M Zero</t>
  </si>
  <si>
    <t>ZERO</t>
  </si>
  <si>
    <t>ZERO is ICAO LIGHT so by inference must be UK LIGHT</t>
  </si>
  <si>
    <t>F-1</t>
  </si>
  <si>
    <t>F1</t>
  </si>
  <si>
    <t>F2</t>
  </si>
  <si>
    <t>MRJ-70</t>
  </si>
  <si>
    <t>MRJ7</t>
  </si>
  <si>
    <t>Not yet certified</t>
  </si>
  <si>
    <t>MRJ-90</t>
  </si>
  <si>
    <t>MRJ9</t>
  </si>
  <si>
    <t>MU-2 Solitaire</t>
  </si>
  <si>
    <t>MU2</t>
  </si>
  <si>
    <t>A2PC</t>
  </si>
  <si>
    <t>MU-300 Diamond</t>
  </si>
  <si>
    <t>MU30</t>
  </si>
  <si>
    <t>T-2</t>
  </si>
  <si>
    <t>MT2</t>
  </si>
  <si>
    <t>MOLNIYA</t>
  </si>
  <si>
    <t>MOL1</t>
  </si>
  <si>
    <t>MOL1 is ICAO LIGHT so by inference must be UK LIGHT</t>
  </si>
  <si>
    <t>MONG</t>
  </si>
  <si>
    <t>MOSP</t>
  </si>
  <si>
    <t>MOSP is ICAO LIGHT so by inference must be UK LIGHT</t>
  </si>
  <si>
    <t>MONIOT</t>
  </si>
  <si>
    <t>APM-20 Lionceau</t>
  </si>
  <si>
    <t>APM2</t>
  </si>
  <si>
    <t>MONNETT</t>
  </si>
  <si>
    <t>Monerai P</t>
  </si>
  <si>
    <t>MRAI</t>
  </si>
  <si>
    <t>MRAI is ICAO LIGHT so by inference must be UK LIGHT</t>
  </si>
  <si>
    <t>Moni</t>
  </si>
  <si>
    <t>MONI</t>
  </si>
  <si>
    <t>MONI is ICAO LIGHT so by inference must be UK LIGHT</t>
  </si>
  <si>
    <t>Sonerai</t>
  </si>
  <si>
    <t>SRAI</t>
  </si>
  <si>
    <t>SRAI is ICAO LIGHT so by inference must be UK LIGHT</t>
  </si>
  <si>
    <t>MONOCOUPE</t>
  </si>
  <si>
    <t>MC90</t>
  </si>
  <si>
    <t>110 Special</t>
  </si>
  <si>
    <t>M110</t>
  </si>
  <si>
    <t>TC2-452</t>
  </si>
  <si>
    <t>MONTAGNE</t>
  </si>
  <si>
    <t>Mountain Goat</t>
  </si>
  <si>
    <t>MOGO</t>
  </si>
  <si>
    <t>MOGO is ICAO LIGHT so by inference must be UK LIGHT</t>
  </si>
  <si>
    <t>MONTANA</t>
  </si>
  <si>
    <t>Coyote</t>
  </si>
  <si>
    <t>MCOY</t>
  </si>
  <si>
    <t>MOONEY</t>
  </si>
  <si>
    <t>A-2 Aircoupe</t>
  </si>
  <si>
    <t>ERCO</t>
  </si>
  <si>
    <t>A787</t>
  </si>
  <si>
    <t>M-10 Cadet</t>
  </si>
  <si>
    <t>M10</t>
  </si>
  <si>
    <t>M-10J</t>
  </si>
  <si>
    <t>M10R</t>
  </si>
  <si>
    <t>M10R is ICAO LIGHT so by inference must be UK LIGHT</t>
  </si>
  <si>
    <t>M-10T</t>
  </si>
  <si>
    <t>M10F</t>
  </si>
  <si>
    <t>M10F is ICAO LIGHT so by inference must be UK LIGHT</t>
  </si>
  <si>
    <t>M-18 Wee Scotsman</t>
  </si>
  <si>
    <t>MITE</t>
  </si>
  <si>
    <t>A803</t>
  </si>
  <si>
    <t>M-20M</t>
  </si>
  <si>
    <t>M20P</t>
  </si>
  <si>
    <t>EASA.IM.A.266</t>
  </si>
  <si>
    <t>M-20R</t>
  </si>
  <si>
    <t>M20T</t>
  </si>
  <si>
    <t>M22</t>
  </si>
  <si>
    <t>A6SW</t>
  </si>
  <si>
    <t>MORANE-SAULNIER</t>
  </si>
  <si>
    <t>AI</t>
  </si>
  <si>
    <t>MSAI</t>
  </si>
  <si>
    <t>MSAI is ICAO LIGHT so by inference must be UK LIGHT</t>
  </si>
  <si>
    <t>MS-230</t>
  </si>
  <si>
    <t>MS23</t>
  </si>
  <si>
    <t>MS23 is ICAO LIGHT so by inference must be UK LIGHT</t>
  </si>
  <si>
    <t>MS-317</t>
  </si>
  <si>
    <t>MS31</t>
  </si>
  <si>
    <t>MS31 is ICAO LIGHT so by inference must be UK LIGHT</t>
  </si>
  <si>
    <t>MS-733 Alcyon</t>
  </si>
  <si>
    <t>MS73</t>
  </si>
  <si>
    <t>MS73 is ICAO LIGHT so by inference must be UK LIGHT</t>
  </si>
  <si>
    <t>MS-760 Paris</t>
  </si>
  <si>
    <t>MS76</t>
  </si>
  <si>
    <t>7A3</t>
  </si>
  <si>
    <t>MORAVAN</t>
  </si>
  <si>
    <t>Z-137 Agro Turbo</t>
  </si>
  <si>
    <t>Z37T</t>
  </si>
  <si>
    <t>EASA.A.443</t>
  </si>
  <si>
    <t>Z-37 Cmelák</t>
  </si>
  <si>
    <t>Z37P</t>
  </si>
  <si>
    <t>EASA.A.445</t>
  </si>
  <si>
    <t>MORRISEY</t>
  </si>
  <si>
    <t>OM-1 Bravo</t>
  </si>
  <si>
    <t>OM1</t>
  </si>
  <si>
    <t>OM1 is ICAO LIGHT so by inference must be UK LIGHT</t>
  </si>
  <si>
    <t>MOURA</t>
  </si>
  <si>
    <t>Esqualo</t>
  </si>
  <si>
    <t>ESQL</t>
  </si>
  <si>
    <t>ESQL is ICAO LIGHT so by inference must be UK LIGHT</t>
  </si>
  <si>
    <t>MRAZ</t>
  </si>
  <si>
    <t>Cap</t>
  </si>
  <si>
    <t>F156</t>
  </si>
  <si>
    <t>F156 is ICAO LIGHT so by inference must be UK LIGHT</t>
  </si>
  <si>
    <t>M-1 Sokol</t>
  </si>
  <si>
    <t>SOKL</t>
  </si>
  <si>
    <t>SOKL is ICAO LIGHT so by inference must be UK LIGHT</t>
  </si>
  <si>
    <t>MSW</t>
  </si>
  <si>
    <t>Votec 252</t>
  </si>
  <si>
    <t>V252</t>
  </si>
  <si>
    <t>V252 is ICAO LIGHT so by inference must be UK LIGHT</t>
  </si>
  <si>
    <t>Votec 322</t>
  </si>
  <si>
    <t>V322</t>
  </si>
  <si>
    <t>V322 is ICAO LIGHT so by inference must be UK LIGHT</t>
  </si>
  <si>
    <t>Votec 351</t>
  </si>
  <si>
    <t>V351</t>
  </si>
  <si>
    <t>V351 is ICAO LIGHT so by inference must be UK LIGHT</t>
  </si>
  <si>
    <t>Votec 452</t>
  </si>
  <si>
    <t>V452</t>
  </si>
  <si>
    <t>MUDRY</t>
  </si>
  <si>
    <t>CAP-10</t>
  </si>
  <si>
    <t>CP10</t>
  </si>
  <si>
    <t>EASA.A.370</t>
  </si>
  <si>
    <t>CAP-20</t>
  </si>
  <si>
    <t>CP20</t>
  </si>
  <si>
    <t>EASA.A.369</t>
  </si>
  <si>
    <t>CAP-21</t>
  </si>
  <si>
    <t>CP21</t>
  </si>
  <si>
    <t>CAP-230</t>
  </si>
  <si>
    <t>CP23</t>
  </si>
  <si>
    <t>MURPHY</t>
  </si>
  <si>
    <t>Rebel Elite</t>
  </si>
  <si>
    <t>RBEL</t>
  </si>
  <si>
    <t>Renegade</t>
  </si>
  <si>
    <t>RENE</t>
  </si>
  <si>
    <t>SR-3500 Super Rebel</t>
  </si>
  <si>
    <t>MR35</t>
  </si>
  <si>
    <t>SR-3500 T-Moose</t>
  </si>
  <si>
    <t>MR3T</t>
  </si>
  <si>
    <t>Super Rebel (SR-2500)</t>
  </si>
  <si>
    <t>MR25</t>
  </si>
  <si>
    <t>MURRAYAIR</t>
  </si>
  <si>
    <t>MA-1 Paymaster</t>
  </si>
  <si>
    <t>MA1</t>
  </si>
  <si>
    <t>A6PC</t>
  </si>
  <si>
    <t>MUSTANG</t>
  </si>
  <si>
    <t>Midget Mustang</t>
  </si>
  <si>
    <t>MIMU</t>
  </si>
  <si>
    <t>MIMU is ICAO LIGHT so by inference must be UK LIGHT</t>
  </si>
  <si>
    <t>Mustang 2</t>
  </si>
  <si>
    <t>MUS2</t>
  </si>
  <si>
    <t>MUS2 is ICAO LIGHT so by inference must be UK LIGHT</t>
  </si>
  <si>
    <t>MVEN</t>
  </si>
  <si>
    <t>Fermer</t>
  </si>
  <si>
    <t>MVN1</t>
  </si>
  <si>
    <t>MVN1 is ICAO LIGHT so by inference must be UK LIGHT</t>
  </si>
  <si>
    <t>MXR</t>
  </si>
  <si>
    <t>MX-2</t>
  </si>
  <si>
    <t>MX2</t>
  </si>
  <si>
    <t>MX2 is ICAO LIGHT so by inference must be UK LIGHT</t>
  </si>
  <si>
    <t>MXS</t>
  </si>
  <si>
    <t>MXS is ICAO LIGHT so by inference must be UK LIGHT</t>
  </si>
  <si>
    <t>MYASISHCHEV</t>
  </si>
  <si>
    <t>3M</t>
  </si>
  <si>
    <t>MYA4</t>
  </si>
  <si>
    <t>Atlant</t>
  </si>
  <si>
    <t>VMT</t>
  </si>
  <si>
    <t>Barsuk</t>
  </si>
  <si>
    <t>M203</t>
  </si>
  <si>
    <t>M203 is ICAO LIGHT so by inference must be UK LIGHT</t>
  </si>
  <si>
    <t>Expedition</t>
  </si>
  <si>
    <t>M101</t>
  </si>
  <si>
    <t>M101 is ICAO LIGHT so by inference must be UK LIGHT</t>
  </si>
  <si>
    <t>Geophysica</t>
  </si>
  <si>
    <t>M55</t>
  </si>
  <si>
    <t>M-17 Stratosfera</t>
  </si>
  <si>
    <t>M17</t>
  </si>
  <si>
    <t>MYLIUS</t>
  </si>
  <si>
    <t>Mistral</t>
  </si>
  <si>
    <t>MY13</t>
  </si>
  <si>
    <t>MY13 is ICAO LIGHT so by inference must be UK LIGHT</t>
  </si>
  <si>
    <t>MY-102 Tornado</t>
  </si>
  <si>
    <t>MY12</t>
  </si>
  <si>
    <t>MY12 is ICAO LIGHT so by inference must be UK LIGHT</t>
  </si>
  <si>
    <t>MYSKY</t>
  </si>
  <si>
    <t>MS-1</t>
  </si>
  <si>
    <t>MS1</t>
  </si>
  <si>
    <t>MS1 is ICAO LIGHT so by inference must be UK LIGHT</t>
  </si>
  <si>
    <t>NABERN</t>
  </si>
  <si>
    <t>Kl-107</t>
  </si>
  <si>
    <t>KL07</t>
  </si>
  <si>
    <t>EASA.A.553</t>
  </si>
  <si>
    <t>NAL</t>
  </si>
  <si>
    <t>NM-5</t>
  </si>
  <si>
    <t>NM5</t>
  </si>
  <si>
    <t>NM5 is ICAO LIGHT so by inference must be UK LIGHT</t>
  </si>
  <si>
    <t>NAMC (1)</t>
  </si>
  <si>
    <t>YS-11</t>
  </si>
  <si>
    <t>YS11</t>
  </si>
  <si>
    <t>A1PC</t>
  </si>
  <si>
    <t>NANCHANG</t>
  </si>
  <si>
    <t>A-5</t>
  </si>
  <si>
    <t>Q5</t>
  </si>
  <si>
    <t>CJ-6</t>
  </si>
  <si>
    <t>CJ6</t>
  </si>
  <si>
    <t>CJ6 is ICAO LIGHT so by inference must be UK LIGHT</t>
  </si>
  <si>
    <t>JL-8 Karakorum</t>
  </si>
  <si>
    <t>K8</t>
  </si>
  <si>
    <t>K8 is ICAO LIGHT so by inference must be UK LIGHT</t>
  </si>
  <si>
    <t>N-5</t>
  </si>
  <si>
    <t>N5</t>
  </si>
  <si>
    <t>A48CE</t>
  </si>
  <si>
    <t>NANJING</t>
  </si>
  <si>
    <t>AC5A</t>
  </si>
  <si>
    <t>AC5A is ICAO LIGHT so by inference must be UK LIGHT</t>
  </si>
  <si>
    <t>NANJING UNIVERSITY</t>
  </si>
  <si>
    <t>AD-200</t>
  </si>
  <si>
    <t>AD20</t>
  </si>
  <si>
    <t>AD20 is ICAO LIGHT so by inference must be UK LIGHT</t>
  </si>
  <si>
    <t>FT-300</t>
  </si>
  <si>
    <t>FT30</t>
  </si>
  <si>
    <t>FT30 is ICAO LIGHT so by inference must be UK LIGHT</t>
  </si>
  <si>
    <t>NASH</t>
  </si>
  <si>
    <t>PTRL</t>
  </si>
  <si>
    <t>PTRL is ICAO LIGHT so by inference must be UK LIGHT</t>
  </si>
  <si>
    <t>NATIONAL AERONAUTICS</t>
  </si>
  <si>
    <t>Cassutt 3M</t>
  </si>
  <si>
    <t>CASS</t>
  </si>
  <si>
    <t>CASS is ICAO LIGHT so by inference must be UK LIGHT</t>
  </si>
  <si>
    <t>NAVAL AIRCRAFT FACTORY</t>
  </si>
  <si>
    <t>N3N</t>
  </si>
  <si>
    <t>N3N is ICAO LIGHT so by inference must be UK LIGHT</t>
  </si>
  <si>
    <t>NAVION</t>
  </si>
  <si>
    <t>Rangemaster</t>
  </si>
  <si>
    <t>RANG</t>
  </si>
  <si>
    <t>A782</t>
  </si>
  <si>
    <t>NDN</t>
  </si>
  <si>
    <t>NDN-1T Turbo Firecracker</t>
  </si>
  <si>
    <t>ND1T</t>
  </si>
  <si>
    <t>ND1T is ICAO LIGHT so by inference must be UK LIGHT</t>
  </si>
  <si>
    <t>NEIVA</t>
  </si>
  <si>
    <t>C-42 Regente</t>
  </si>
  <si>
    <t>RGNT</t>
  </si>
  <si>
    <t>RGNT is ICAO LIGHT so by inference must be UK LIGHT</t>
  </si>
  <si>
    <t>EMB-201 Ipanema</t>
  </si>
  <si>
    <t>IPAN</t>
  </si>
  <si>
    <t>EA-7104</t>
  </si>
  <si>
    <t>Universal</t>
  </si>
  <si>
    <t>UNIV</t>
  </si>
  <si>
    <t>UNIV is ICAO LIGHT so by inference must be UK LIGHT</t>
  </si>
  <si>
    <t>NEMESIS</t>
  </si>
  <si>
    <t>NXT</t>
  </si>
  <si>
    <t>NXT is ICAO LIGHT so by inference must be UK LIGHT</t>
  </si>
  <si>
    <t>NESMITH</t>
  </si>
  <si>
    <t>Cougar</t>
  </si>
  <si>
    <t>COUG</t>
  </si>
  <si>
    <t>COUG is ICAO LIGHT so by inference must be UK LIGHT</t>
  </si>
  <si>
    <t>NEW CENTURY</t>
  </si>
  <si>
    <t>Radial Rocket</t>
  </si>
  <si>
    <t>RARO</t>
  </si>
  <si>
    <t>RARO is ICAO LIGHT so by inference must be UK LIGHT</t>
  </si>
  <si>
    <t>NEW GLASTAR</t>
  </si>
  <si>
    <t>Sportsman 2+2</t>
  </si>
  <si>
    <t>GLSP</t>
  </si>
  <si>
    <t>GLSP is ICAO LIGHT so by inference must be UK LIGHT</t>
  </si>
  <si>
    <t>NEW HORIZONS</t>
  </si>
  <si>
    <t>Colibri</t>
  </si>
  <si>
    <t>NHCO</t>
  </si>
  <si>
    <t>NHCO is ICAO LIGHT so by inference must be UK LIGHT</t>
  </si>
  <si>
    <t>NEW MEYERS</t>
  </si>
  <si>
    <t>SP-20</t>
  </si>
  <si>
    <t>SP20</t>
  </si>
  <si>
    <t>SP20 is ICAO LIGHT so by inference must be UK LIGHT</t>
  </si>
  <si>
    <t>NEW STANDARD</t>
  </si>
  <si>
    <t>D-25</t>
  </si>
  <si>
    <t>D25</t>
  </si>
  <si>
    <t>ATC108</t>
  </si>
  <si>
    <t>NICOLLIER</t>
  </si>
  <si>
    <t>Menestrel 2</t>
  </si>
  <si>
    <t>HN70</t>
  </si>
  <si>
    <t>HN70 is ICAO LIGHT so by inference must be UK LIGHT</t>
  </si>
  <si>
    <t>NIEUPORT</t>
  </si>
  <si>
    <t>28 Replica</t>
  </si>
  <si>
    <t>NI28</t>
  </si>
  <si>
    <t>NI28 is ICAO LIGHT so by inference must be UK LIGHT</t>
  </si>
  <si>
    <t>NITSCHE</t>
  </si>
  <si>
    <t>AVO-68 Samburo</t>
  </si>
  <si>
    <t>AV68</t>
  </si>
  <si>
    <t>EASA.A.252</t>
  </si>
  <si>
    <t>NOIN</t>
  </si>
  <si>
    <t>Choucas</t>
  </si>
  <si>
    <t>CHCS</t>
  </si>
  <si>
    <t>CHCS is ICAO LIGHT so by inference must be UK LIGHT</t>
  </si>
  <si>
    <t>NOORDUYN</t>
  </si>
  <si>
    <t>JA Norseman</t>
  </si>
  <si>
    <t>NORS</t>
  </si>
  <si>
    <t>A2-578</t>
  </si>
  <si>
    <t>NORD</t>
  </si>
  <si>
    <t>N320</t>
  </si>
  <si>
    <t>N320 is ICAO LIGHT so by inference must be UK LIGHT</t>
  </si>
  <si>
    <t>N340</t>
  </si>
  <si>
    <t>N340 is ICAO LIGHT so by inference must be UK LIGHT</t>
  </si>
  <si>
    <t>1002 Pingouin 2</t>
  </si>
  <si>
    <t>ME08</t>
  </si>
  <si>
    <t>ME08 is ICAO LIGHT so by inference must be UK LIGHT</t>
  </si>
  <si>
    <t>1102 Ramier 2</t>
  </si>
  <si>
    <t>N110</t>
  </si>
  <si>
    <t>N110 is ICAO LIGHT so by inference must be UK LIGHT</t>
  </si>
  <si>
    <t>1200 Norecrin</t>
  </si>
  <si>
    <t>N120</t>
  </si>
  <si>
    <t>N120 is ICAO LIGHT so by inference must be UK LIGHT</t>
  </si>
  <si>
    <t>260 Super Broussard</t>
  </si>
  <si>
    <t>N260</t>
  </si>
  <si>
    <t>262 Frégate</t>
  </si>
  <si>
    <t>N262</t>
  </si>
  <si>
    <t>A6EU</t>
  </si>
  <si>
    <t>NC-858</t>
  </si>
  <si>
    <t>NC85</t>
  </si>
  <si>
    <t>NC85 is ICAO LIGHT so by inference must be UK LIGHT</t>
  </si>
  <si>
    <t>NORDFLUG</t>
  </si>
  <si>
    <t>2501 Noratlas</t>
  </si>
  <si>
    <t>NORA</t>
  </si>
  <si>
    <t>NORMAN</t>
  </si>
  <si>
    <t>Karatoo</t>
  </si>
  <si>
    <t>KTOO</t>
  </si>
  <si>
    <t>KTOO is ICAO LIGHT so by inference must be UK LIGHT</t>
  </si>
  <si>
    <t>Nordic 7</t>
  </si>
  <si>
    <t>NDIC</t>
  </si>
  <si>
    <t>NDIC is ICAO LIGHT so by inference must be UK LIGHT</t>
  </si>
  <si>
    <t>Nordic 8 Mini Explorer</t>
  </si>
  <si>
    <t>MNEX</t>
  </si>
  <si>
    <t>MNEX is ICAO LIGHT so by inference must be UK LIGHT</t>
  </si>
  <si>
    <t>NORMAND DUBE</t>
  </si>
  <si>
    <t>Aerocruiser</t>
  </si>
  <si>
    <t>NDAC</t>
  </si>
  <si>
    <t>NDAC is ICAO LIGHT so by inference must be UK LIGHT</t>
  </si>
  <si>
    <t>Aerocruiser Turbo 450</t>
  </si>
  <si>
    <t>NDAT</t>
  </si>
  <si>
    <t>NDAT is ICAO LIGHT so by inference must be UK LIGHT</t>
  </si>
  <si>
    <t>NORTH AMERICAN</t>
  </si>
  <si>
    <t>F-100 Super Sabre</t>
  </si>
  <si>
    <t>SSAB</t>
  </si>
  <si>
    <t>F-82 Twin Mustang</t>
  </si>
  <si>
    <t>P82</t>
  </si>
  <si>
    <t>F-86 Sabre</t>
  </si>
  <si>
    <t>F86</t>
  </si>
  <si>
    <t>Harvard</t>
  </si>
  <si>
    <t>T6</t>
  </si>
  <si>
    <t>A2-575</t>
  </si>
  <si>
    <t>Mitchell</t>
  </si>
  <si>
    <t>B25</t>
  </si>
  <si>
    <t>AL2</t>
  </si>
  <si>
    <t>P51</t>
  </si>
  <si>
    <t>LTC15</t>
  </si>
  <si>
    <t>NJ Yale</t>
  </si>
  <si>
    <t>YALE</t>
  </si>
  <si>
    <t>LTC27</t>
  </si>
  <si>
    <t>NORTH AMERICAN ROCKWELL</t>
  </si>
  <si>
    <t>200 Commander 200</t>
  </si>
  <si>
    <t>M200</t>
  </si>
  <si>
    <t>3A18</t>
  </si>
  <si>
    <t>680W Turbo 2 Commander</t>
  </si>
  <si>
    <t>AC80</t>
  </si>
  <si>
    <t>A-9 Sparrow Commander</t>
  </si>
  <si>
    <t>A9</t>
  </si>
  <si>
    <t>B-1 Snipe Commander</t>
  </si>
  <si>
    <t>CLB1</t>
  </si>
  <si>
    <t>A7WE</t>
  </si>
  <si>
    <t>Lark Commander</t>
  </si>
  <si>
    <t>LARK</t>
  </si>
  <si>
    <t>1A21</t>
  </si>
  <si>
    <t>NORTHERN</t>
  </si>
  <si>
    <t>14 Cruisemaster</t>
  </si>
  <si>
    <t>B14A</t>
  </si>
  <si>
    <t>NORTHROP</t>
  </si>
  <si>
    <t>AT-38 Talon</t>
  </si>
  <si>
    <t>T38</t>
  </si>
  <si>
    <t>Black Widow</t>
  </si>
  <si>
    <t>P61</t>
  </si>
  <si>
    <t>LTC-14</t>
  </si>
  <si>
    <t>C-125 Raider</t>
  </si>
  <si>
    <t>C125</t>
  </si>
  <si>
    <t>F-5 Tiger 2</t>
  </si>
  <si>
    <t>F5</t>
  </si>
  <si>
    <t>NORTHROP GRUMMAN</t>
  </si>
  <si>
    <t>E-2 Hawkeye</t>
  </si>
  <si>
    <t>E2</t>
  </si>
  <si>
    <t>RQ-4 Global Hawk</t>
  </si>
  <si>
    <t>Q4</t>
  </si>
  <si>
    <t>Spirit</t>
  </si>
  <si>
    <t>B2</t>
  </si>
  <si>
    <t>X-47B</t>
  </si>
  <si>
    <t>X47B</t>
  </si>
  <si>
    <t>NORTHWEST TURBINE</t>
  </si>
  <si>
    <t>Royal Turbine Duke</t>
  </si>
  <si>
    <t>B60T</t>
  </si>
  <si>
    <t>NOSTALGAIR</t>
  </si>
  <si>
    <t>N-3 Super Pup</t>
  </si>
  <si>
    <t>N3</t>
  </si>
  <si>
    <t>N3 is ICAO LIGHT so by inference must be UK LIGHT</t>
  </si>
  <si>
    <t>NUSANTARA</t>
  </si>
  <si>
    <t>N-250</t>
  </si>
  <si>
    <t>N250</t>
  </si>
  <si>
    <t>NUWACO</t>
  </si>
  <si>
    <t>T-10</t>
  </si>
  <si>
    <t>NT10</t>
  </si>
  <si>
    <t>NT10 is ICAO LIGHT so by inference must be UK LIGHT</t>
  </si>
  <si>
    <t>OAKLAND</t>
  </si>
  <si>
    <t>Centaurus</t>
  </si>
  <si>
    <t>L37</t>
  </si>
  <si>
    <t>A1SW</t>
  </si>
  <si>
    <t>OBERLERCHNER</t>
  </si>
  <si>
    <t>JOB-15</t>
  </si>
  <si>
    <t>JB15</t>
  </si>
  <si>
    <t>JB15 is ICAO LIGHT so by inference must be UK LIGHT</t>
  </si>
  <si>
    <t>OGMA</t>
  </si>
  <si>
    <t>D-5</t>
  </si>
  <si>
    <t>D5</t>
  </si>
  <si>
    <t>D5 is ICAO LIGHT so by inference must be UK LIGHT</t>
  </si>
  <si>
    <t>OLDFIELD</t>
  </si>
  <si>
    <t>Baby Lakes</t>
  </si>
  <si>
    <t>BLKS</t>
  </si>
  <si>
    <t>BLKS is ICAO LIGHT so by inference must be UK LIGHT</t>
  </si>
  <si>
    <t>OLYMPIC ULTRALIGHTS</t>
  </si>
  <si>
    <t>Desert Eagle 2</t>
  </si>
  <si>
    <t>OUDE</t>
  </si>
  <si>
    <t>OUDE is ICAO LIGHT so by inference must be UK LIGHT</t>
  </si>
  <si>
    <t>OMA SUD</t>
  </si>
  <si>
    <t>Skycar</t>
  </si>
  <si>
    <t>SKYC</t>
  </si>
  <si>
    <t>EASA.A.563</t>
  </si>
  <si>
    <t>OMAC</t>
  </si>
  <si>
    <t>Laser 300</t>
  </si>
  <si>
    <t>OMLA</t>
  </si>
  <si>
    <t>OMLA is ICAO LIGHT so by inference must be UK LIGHT</t>
  </si>
  <si>
    <t>OMNI-WELD</t>
  </si>
  <si>
    <t>Questor</t>
  </si>
  <si>
    <t>QEST</t>
  </si>
  <si>
    <t>QEST is ICAO LIGHT so by inference must be UK LIGHT</t>
  </si>
  <si>
    <t>ON MARK</t>
  </si>
  <si>
    <t>Marketeer</t>
  </si>
  <si>
    <t>B26</t>
  </si>
  <si>
    <t>O'NEILL</t>
  </si>
  <si>
    <t>OMAG</t>
  </si>
  <si>
    <t>OMAG is ICAO LIGHT so by inference must be UK LIGHT</t>
  </si>
  <si>
    <t>OPTICA</t>
  </si>
  <si>
    <t>Optica</t>
  </si>
  <si>
    <t>OPCA</t>
  </si>
  <si>
    <t>EASA.SAS.A.073</t>
  </si>
  <si>
    <t>OPTION AIR</t>
  </si>
  <si>
    <t>Acapella</t>
  </si>
  <si>
    <t>ACPL</t>
  </si>
  <si>
    <t>ACPL is ICAO LIGHT so by inference must be UK LIGHT</t>
  </si>
  <si>
    <t>ORLICAN</t>
  </si>
  <si>
    <t>L-60 Brigadyr</t>
  </si>
  <si>
    <t>L60</t>
  </si>
  <si>
    <t>CICTT references Czech Type Certificate 27323-1958.</t>
  </si>
  <si>
    <t>Meta Sokol</t>
  </si>
  <si>
    <t>L40</t>
  </si>
  <si>
    <t>CICTT references Czech Type Certificate 1622-58-4.</t>
  </si>
  <si>
    <t>OSKBES-MAI</t>
  </si>
  <si>
    <t>Acrobat</t>
  </si>
  <si>
    <t>A900</t>
  </si>
  <si>
    <t>Oskbes.ru</t>
  </si>
  <si>
    <t>Kityonok</t>
  </si>
  <si>
    <t>A223</t>
  </si>
  <si>
    <t>MAI-890</t>
  </si>
  <si>
    <t>A890</t>
  </si>
  <si>
    <t>MAI-960 Interfly</t>
  </si>
  <si>
    <t>A910</t>
  </si>
  <si>
    <t>P&amp;M AVIATION</t>
  </si>
  <si>
    <t>HypR</t>
  </si>
  <si>
    <t>HYPR</t>
  </si>
  <si>
    <t>PACAERO</t>
  </si>
  <si>
    <t>Learstar</t>
  </si>
  <si>
    <t>L18</t>
  </si>
  <si>
    <t>A723</t>
  </si>
  <si>
    <t>PACIFIC AEROSPACE</t>
  </si>
  <si>
    <t>750XL</t>
  </si>
  <si>
    <t>P750</t>
  </si>
  <si>
    <t>EASA.IM.A.081</t>
  </si>
  <si>
    <t>TC Holder also known as NZSkydive Ltd</t>
  </si>
  <si>
    <t>Airtrainer</t>
  </si>
  <si>
    <t>CT4</t>
  </si>
  <si>
    <t>Cresco</t>
  </si>
  <si>
    <t>CRES</t>
  </si>
  <si>
    <t>PACIFIC AIRMOTIVE</t>
  </si>
  <si>
    <t>Tradewind</t>
  </si>
  <si>
    <t>TRWN</t>
  </si>
  <si>
    <t>TRWN is ICAO LIGHT so by inference must be UK LIGHT</t>
  </si>
  <si>
    <t>PAI</t>
  </si>
  <si>
    <t>Lancair 320</t>
  </si>
  <si>
    <t>LNC2</t>
  </si>
  <si>
    <t>LNC2 is ICAO LIGHT so by inference must be UK LIGHT</t>
  </si>
  <si>
    <t>Lancair 4</t>
  </si>
  <si>
    <t>LNC4</t>
  </si>
  <si>
    <t>Lancair ES</t>
  </si>
  <si>
    <t>LNCE</t>
  </si>
  <si>
    <t>PAKISTAN</t>
  </si>
  <si>
    <t>JF-17 Thunder</t>
  </si>
  <si>
    <t>FC1</t>
  </si>
  <si>
    <t>PANAVIA</t>
  </si>
  <si>
    <t>TOR</t>
  </si>
  <si>
    <t>PAPA 51</t>
  </si>
  <si>
    <t>Thunder Mustang</t>
  </si>
  <si>
    <t>TMUS</t>
  </si>
  <si>
    <t>TMUS is ICAO LIGHT so by inference must be UK LIGHT</t>
  </si>
  <si>
    <t>PARADISE</t>
  </si>
  <si>
    <t>P-1</t>
  </si>
  <si>
    <t>PAR1</t>
  </si>
  <si>
    <t>PAR1 is ICAO LIGHT so by inference must be UK LIGHT</t>
  </si>
  <si>
    <t>P-4</t>
  </si>
  <si>
    <t>PAR4</t>
  </si>
  <si>
    <t>PAR4 is ICAO LIGHT so by inference must be UK LIGHT</t>
  </si>
  <si>
    <t>PARAMOUNT</t>
  </si>
  <si>
    <t>Cabinaire</t>
  </si>
  <si>
    <t>CABN</t>
  </si>
  <si>
    <t>ATC265</t>
  </si>
  <si>
    <t>PARAVAR PARS</t>
  </si>
  <si>
    <t>Saba</t>
  </si>
  <si>
    <t>SABA</t>
  </si>
  <si>
    <t>SABA is ICAO LIGHT so by inference must be UK LIGHT</t>
  </si>
  <si>
    <t>PARKER</t>
  </si>
  <si>
    <t>Teenie Two</t>
  </si>
  <si>
    <t>TTWO</t>
  </si>
  <si>
    <t>TTWO is ICAO LIGHT so by inference must be UK LIGHT</t>
  </si>
  <si>
    <t>PARNALL</t>
  </si>
  <si>
    <t>Elf</t>
  </si>
  <si>
    <t>ELF</t>
  </si>
  <si>
    <t>ELF is ICAO LIGHT so by inference must be UK LIGHT</t>
  </si>
  <si>
    <t>PARRISH</t>
  </si>
  <si>
    <t>Dart</t>
  </si>
  <si>
    <t>DART is ICAO LIGHT so by inference must be UK LIGHT</t>
  </si>
  <si>
    <t>PARTENAIR</t>
  </si>
  <si>
    <t>Mystere</t>
  </si>
  <si>
    <t>S45</t>
  </si>
  <si>
    <t>S45 is ICAO LIGHT so by inference must be UK LIGHT</t>
  </si>
  <si>
    <t>PARTENAVIA</t>
  </si>
  <si>
    <t>P-57 Fachiro 2</t>
  </si>
  <si>
    <t>P57</t>
  </si>
  <si>
    <t>P57 is ICAO LIGHT so by inference must be UK LIGHT</t>
  </si>
  <si>
    <t>P-66 Oscar</t>
  </si>
  <si>
    <t>OSCR</t>
  </si>
  <si>
    <t>EASA.A.613</t>
  </si>
  <si>
    <t>PASOTTI</t>
  </si>
  <si>
    <t>F-7 Rondone 2</t>
  </si>
  <si>
    <t>ROND</t>
  </si>
  <si>
    <t>ROND is ICAO LIGHT so by inference must be UK LIGHT</t>
  </si>
  <si>
    <t>PAULISTA</t>
  </si>
  <si>
    <t>Paulistinha</t>
  </si>
  <si>
    <t>PAUL</t>
  </si>
  <si>
    <t>PAUL is ICAO LIGHT so by inference must be UK LIGHT</t>
  </si>
  <si>
    <t>PAXMAN'S</t>
  </si>
  <si>
    <t>VIPR</t>
  </si>
  <si>
    <t>VIPR is ICAO LIGHT so by inference must be UK LIGHT</t>
  </si>
  <si>
    <t>PAYNE</t>
  </si>
  <si>
    <t>Knight Twister</t>
  </si>
  <si>
    <t>KNTW</t>
  </si>
  <si>
    <t>KNTW is ICAO LIGHT so by inference must be UK LIGHT</t>
  </si>
  <si>
    <t>PAZMANY</t>
  </si>
  <si>
    <t>Laminar</t>
  </si>
  <si>
    <t>PL1</t>
  </si>
  <si>
    <t>PL1 is ICAO LIGHT so by inference must be UK LIGHT</t>
  </si>
  <si>
    <t>PL-2</t>
  </si>
  <si>
    <t>PL2</t>
  </si>
  <si>
    <t>PL2 is ICAO LIGHT so by inference must be UK LIGHT</t>
  </si>
  <si>
    <t>PL-4</t>
  </si>
  <si>
    <t>PL4</t>
  </si>
  <si>
    <t>PL4 is ICAO LIGHT so by inference must be UK LIGHT</t>
  </si>
  <si>
    <t>Stork</t>
  </si>
  <si>
    <t>PL9</t>
  </si>
  <si>
    <t>PL9 is ICAO LIGHT so by inference must be UK LIGHT</t>
  </si>
  <si>
    <t>PELEGRIN</t>
  </si>
  <si>
    <t>Tarragon</t>
  </si>
  <si>
    <t>TARR</t>
  </si>
  <si>
    <t>TARR is ICAO LIGHT so by inference must be UK LIGHT</t>
  </si>
  <si>
    <t>PENA</t>
  </si>
  <si>
    <t>Bilouis</t>
  </si>
  <si>
    <t>BILO</t>
  </si>
  <si>
    <t>BILO is ICAO LIGHT so by inference must be UK LIGHT</t>
  </si>
  <si>
    <t>Capena</t>
  </si>
  <si>
    <t>CPNA</t>
  </si>
  <si>
    <t>CPNA is ICAO LIGHT so by inference must be UK LIGHT</t>
  </si>
  <si>
    <t>Dahu</t>
  </si>
  <si>
    <t>DAHU</t>
  </si>
  <si>
    <t>DAHU is ICAO LIGHT so by inference must be UK LIGHT</t>
  </si>
  <si>
    <t>PENNEC-LUCAS</t>
  </si>
  <si>
    <t>Dieselis</t>
  </si>
  <si>
    <t>DIES</t>
  </si>
  <si>
    <t>DIES is ICAO LIGHT so by inference must be UK LIGHT</t>
  </si>
  <si>
    <t>PERCIVAL</t>
  </si>
  <si>
    <t>K-1 Vega Gull</t>
  </si>
  <si>
    <t>VGUL</t>
  </si>
  <si>
    <t>VGUL is ICAO LIGHT so by inference must be UK LIGHT</t>
  </si>
  <si>
    <t>P-28 Proctor</t>
  </si>
  <si>
    <t>PROC</t>
  </si>
  <si>
    <t>PROC is ICAO LIGHT so by inference must be UK LIGHT</t>
  </si>
  <si>
    <t>P-40 Prentice</t>
  </si>
  <si>
    <t>PREN</t>
  </si>
  <si>
    <t>PREN is ICAO LIGHT so by inference must be UK LIGHT</t>
  </si>
  <si>
    <t>P-57 Sea Prince</t>
  </si>
  <si>
    <t>PRCE</t>
  </si>
  <si>
    <t>PRCE is ICAO LIGHT so by inference must be UK LIGHT</t>
  </si>
  <si>
    <t>Pembroke</t>
  </si>
  <si>
    <t>PEMB</t>
  </si>
  <si>
    <t>PEMB is ICAO LIGHT so by inference must be UK LIGHT</t>
  </si>
  <si>
    <t>Provost</t>
  </si>
  <si>
    <t>PPRO</t>
  </si>
  <si>
    <t>PPRO is ICAO LIGHT so by inference must be UK LIGHT is ICAO LIGHT so by inference must be UK LIGHT</t>
  </si>
  <si>
    <t>PEREGRINE</t>
  </si>
  <si>
    <t>PJ-3 Falcon</t>
  </si>
  <si>
    <t>BD10</t>
  </si>
  <si>
    <t>BD10 is ICAO LIGHT so by inference must be UK LIGHT</t>
  </si>
  <si>
    <t>PEREIRA</t>
  </si>
  <si>
    <t>GP-4</t>
  </si>
  <si>
    <t>GP4</t>
  </si>
  <si>
    <t>GP4 is ICAO LIGHT so by inference must be UK LIGHT</t>
  </si>
  <si>
    <t>PERFORMANCE</t>
  </si>
  <si>
    <t>Legend</t>
  </si>
  <si>
    <t>LEGD</t>
  </si>
  <si>
    <t>Turbine Legend</t>
  </si>
  <si>
    <t>TLEG</t>
  </si>
  <si>
    <t>PHILLIPS &amp; POWIS</t>
  </si>
  <si>
    <t>Hawk Speed Six</t>
  </si>
  <si>
    <t>M2HK</t>
  </si>
  <si>
    <t>M2HK is ICAO LIGHT so by inference must be UK LIGHT</t>
  </si>
  <si>
    <t>M-3 Falcon Major</t>
  </si>
  <si>
    <t>FALM</t>
  </si>
  <si>
    <t>FALM is ICAO LIGHT so by inference must be UK LIGHT</t>
  </si>
  <si>
    <t>Magister</t>
  </si>
  <si>
    <t>MAGI</t>
  </si>
  <si>
    <t>MAGI is ICAO LIGHT so by inference must be UK LIGHT</t>
  </si>
  <si>
    <t>Whitney Straight</t>
  </si>
  <si>
    <t>WHIT</t>
  </si>
  <si>
    <t>WHIT is ICAO LIGHT so by inference must be UK LIGHT</t>
  </si>
  <si>
    <t>PHOENIX (1)</t>
  </si>
  <si>
    <t>LA-5 Major</t>
  </si>
  <si>
    <t>MAJR</t>
  </si>
  <si>
    <t>MAJR is ICAO LIGHT so by inference must be UK LIGHT</t>
  </si>
  <si>
    <t>PHOENIX (2)</t>
  </si>
  <si>
    <t>MVRK</t>
  </si>
  <si>
    <t>PHOENIX AIR</t>
  </si>
  <si>
    <t>U-15 Phoenix</t>
  </si>
  <si>
    <t>U15</t>
  </si>
  <si>
    <t>PHOENIX-AVIACOR</t>
  </si>
  <si>
    <t>Kasatik</t>
  </si>
  <si>
    <t>KSTK</t>
  </si>
  <si>
    <t>KSTK is ICAO LIGHT so by inference must be UK LIGHT</t>
  </si>
  <si>
    <t>PIAGGIO</t>
  </si>
  <si>
    <t>Avanti</t>
  </si>
  <si>
    <t>P180</t>
  </si>
  <si>
    <t>EASA.A.059</t>
  </si>
  <si>
    <t>P-148</t>
  </si>
  <si>
    <t>P148</t>
  </si>
  <si>
    <t>P148 is ICAO LIGHT so by inference must be UK LIGHT</t>
  </si>
  <si>
    <t>P-149</t>
  </si>
  <si>
    <t>P149</t>
  </si>
  <si>
    <t>P149 is ICAO LIGHT so by inference must be UK LIGHT</t>
  </si>
  <si>
    <t>P-166DP1</t>
  </si>
  <si>
    <t>P66T</t>
  </si>
  <si>
    <t>EASA.A.384</t>
  </si>
  <si>
    <t>P-1HH Hammerhead</t>
  </si>
  <si>
    <t>P1HH</t>
  </si>
  <si>
    <t>PIEL</t>
  </si>
  <si>
    <t>Béryl</t>
  </si>
  <si>
    <t>CP75</t>
  </si>
  <si>
    <t>CP75 is ICAO LIGHT so by inference must be UK LIGHT</t>
  </si>
  <si>
    <t>CP-328 Super Emeraude</t>
  </si>
  <si>
    <t>CP32</t>
  </si>
  <si>
    <t>CP-601 Diamant</t>
  </si>
  <si>
    <t>CP60</t>
  </si>
  <si>
    <t>CP60 is ICAO LIGHT so by inference must be UK LIGHT</t>
  </si>
  <si>
    <t>CP-80 Zéphir</t>
  </si>
  <si>
    <t>CP80</t>
  </si>
  <si>
    <t>CP80 is ICAO LIGHT so by inference must be UK LIGHT</t>
  </si>
  <si>
    <t>CP-90 Pinocchio</t>
  </si>
  <si>
    <t>CP90</t>
  </si>
  <si>
    <t>SAPH</t>
  </si>
  <si>
    <t>SAPH is ICAO LIGHT so by inference must be UK LIGHT</t>
  </si>
  <si>
    <t>PIK</t>
  </si>
  <si>
    <t>PIK-11 Tumppu</t>
  </si>
  <si>
    <t>PK11</t>
  </si>
  <si>
    <t>PK11 is ICAO LIGHT so by inference must be UK LIGHT</t>
  </si>
  <si>
    <t>PIK-15 Hinu</t>
  </si>
  <si>
    <t>PK15</t>
  </si>
  <si>
    <t>PK15 is ICAO LIGHT so by inference must be UK LIGHT</t>
  </si>
  <si>
    <t>PIK-18 Sytky</t>
  </si>
  <si>
    <t>PK18</t>
  </si>
  <si>
    <t>PK18 is ICAO LIGHT so by inference must be UK LIGHT</t>
  </si>
  <si>
    <t>PIK-19 Muhinu</t>
  </si>
  <si>
    <t>PK19</t>
  </si>
  <si>
    <t>PK19 is ICAO LIGHT so by inference must be UK LIGHT</t>
  </si>
  <si>
    <t>PIK-20E</t>
  </si>
  <si>
    <t>PK20</t>
  </si>
  <si>
    <t>EASA.SAS.A.085</t>
  </si>
  <si>
    <t>PIK-21 Super Sytky</t>
  </si>
  <si>
    <t>PK21</t>
  </si>
  <si>
    <t>PK21 is ICAO LIGHT so by inference must be UK LIGHT</t>
  </si>
  <si>
    <t>Varttimarkka</t>
  </si>
  <si>
    <t>PK25</t>
  </si>
  <si>
    <t>PK25 is ICAO LIGHT so by inference must be UK LIGHT</t>
  </si>
  <si>
    <t>PILATUS</t>
  </si>
  <si>
    <t>PC-12</t>
  </si>
  <si>
    <t>PC12</t>
  </si>
  <si>
    <t>EASA.A.089</t>
  </si>
  <si>
    <t>P-2</t>
  </si>
  <si>
    <t>PP2</t>
  </si>
  <si>
    <t>PP2 is ICAO LIGHT so by inference must be UK LIGHT</t>
  </si>
  <si>
    <t>P-3</t>
  </si>
  <si>
    <t>PP3</t>
  </si>
  <si>
    <t>PP3 is ICAO LIGHT so by inference must be UK LIGHT</t>
  </si>
  <si>
    <t>PC-21</t>
  </si>
  <si>
    <t>PC21</t>
  </si>
  <si>
    <t>PC-24</t>
  </si>
  <si>
    <t>PC24</t>
  </si>
  <si>
    <t>EASA.A.594</t>
  </si>
  <si>
    <t>PC-6 Porter</t>
  </si>
  <si>
    <t>PC6P</t>
  </si>
  <si>
    <t>7A15</t>
  </si>
  <si>
    <t>PC-6C Turbo-Porter</t>
  </si>
  <si>
    <t>PC6T</t>
  </si>
  <si>
    <t>PC-7 Turbo Trainer</t>
  </si>
  <si>
    <t>PC7</t>
  </si>
  <si>
    <t>A50EU</t>
  </si>
  <si>
    <t>PC-9</t>
  </si>
  <si>
    <t>PC9</t>
  </si>
  <si>
    <t>PILATUS BRITTEN-NORMAN</t>
  </si>
  <si>
    <t>BN-2A Mk3 Trislander</t>
  </si>
  <si>
    <t>TRIS</t>
  </si>
  <si>
    <t>EASA.IM.A.389</t>
  </si>
  <si>
    <t>PIPER</t>
  </si>
  <si>
    <t>AE Cub Cruiser</t>
  </si>
  <si>
    <t>J5</t>
  </si>
  <si>
    <t>A725</t>
  </si>
  <si>
    <t>Cub Coupe</t>
  </si>
  <si>
    <t>J4</t>
  </si>
  <si>
    <t>A703</t>
  </si>
  <si>
    <t>PA-16 Clipper</t>
  </si>
  <si>
    <t>PA16</t>
  </si>
  <si>
    <t>1A1</t>
  </si>
  <si>
    <t>PA-17 Vagabond Trainer</t>
  </si>
  <si>
    <t>PA17</t>
  </si>
  <si>
    <t>A805</t>
  </si>
  <si>
    <t>PA-20 Pacer</t>
  </si>
  <si>
    <t>PA20</t>
  </si>
  <si>
    <t>1A4</t>
  </si>
  <si>
    <t>PA-22 Colt</t>
  </si>
  <si>
    <t>PA22</t>
  </si>
  <si>
    <t>1A6</t>
  </si>
  <si>
    <t>PA-23-250 Turbo Aztec</t>
  </si>
  <si>
    <t>PA27</t>
  </si>
  <si>
    <t>1A10</t>
  </si>
  <si>
    <t>PA-24 Comanche</t>
  </si>
  <si>
    <t>PA24</t>
  </si>
  <si>
    <t>1A15</t>
  </si>
  <si>
    <t>PA-25 Pawnee</t>
  </si>
  <si>
    <t>PA25</t>
  </si>
  <si>
    <t>2A8</t>
  </si>
  <si>
    <t>PA-28-181 Cherokee Archer 2</t>
  </si>
  <si>
    <t>P28A</t>
  </si>
  <si>
    <t>EASA.IM.A.234</t>
  </si>
  <si>
    <t>PA-28-236 Dakota</t>
  </si>
  <si>
    <t>P28B</t>
  </si>
  <si>
    <t>2A13</t>
  </si>
  <si>
    <t>PA-28R-201 Cherokee Arrow 3</t>
  </si>
  <si>
    <t>P28R</t>
  </si>
  <si>
    <t>PA-28R-300 Pillán</t>
  </si>
  <si>
    <t>PILL</t>
  </si>
  <si>
    <t>PA-28RT-201 Arrow 4</t>
  </si>
  <si>
    <t>P28T</t>
  </si>
  <si>
    <t>PA-30 Turbo Twin Comanche</t>
  </si>
  <si>
    <t>PA30</t>
  </si>
  <si>
    <t>A1EA</t>
  </si>
  <si>
    <t>PA-31-350 Navajo Chieftain</t>
  </si>
  <si>
    <t>PA31</t>
  </si>
  <si>
    <t>A20SO</t>
  </si>
  <si>
    <t>PA-31T1-500 Cheyenne 1</t>
  </si>
  <si>
    <t>PAY1</t>
  </si>
  <si>
    <t>PA-31T-620 Cheyenne 2</t>
  </si>
  <si>
    <t>PAY2</t>
  </si>
  <si>
    <t>PA-32 6X</t>
  </si>
  <si>
    <t>PA32</t>
  </si>
  <si>
    <t>A3SO</t>
  </si>
  <si>
    <t>PA-32R-300 Cherokee Lance</t>
  </si>
  <si>
    <t>P32R</t>
  </si>
  <si>
    <t>EASA.IM.A.239</t>
  </si>
  <si>
    <t>PA-34 Seneca</t>
  </si>
  <si>
    <t>PA34</t>
  </si>
  <si>
    <t>EASA.IM.A.090</t>
  </si>
  <si>
    <t>PA-36 Pawnee Brave</t>
  </si>
  <si>
    <t>PA36</t>
  </si>
  <si>
    <t>A10SO</t>
  </si>
  <si>
    <t>PA-42-1000 Cheyenne 400</t>
  </si>
  <si>
    <t>PAY4</t>
  </si>
  <si>
    <t>A23SO</t>
  </si>
  <si>
    <t>PA-42-720 Cheyenne 3</t>
  </si>
  <si>
    <t>PAY3</t>
  </si>
  <si>
    <t>A32SO</t>
  </si>
  <si>
    <t>PA-46-310P Malibu</t>
  </si>
  <si>
    <t>PA46</t>
  </si>
  <si>
    <t>EASA.IM.A.077</t>
  </si>
  <si>
    <t>Includes PA-46-350) Malibu Mirage and PA-46R-350T Malibu Matrix</t>
  </si>
  <si>
    <t>PA-46-500TP Malibu Meridian</t>
  </si>
  <si>
    <t>P46T</t>
  </si>
  <si>
    <t>PA-46-600TP M600</t>
  </si>
  <si>
    <t>M600</t>
  </si>
  <si>
    <t>Piper Jet Altaire</t>
  </si>
  <si>
    <t>PA47</t>
  </si>
  <si>
    <t>PA47 is ICAO LIGHT so by inference must be UK LIGHT</t>
  </si>
  <si>
    <t>PiperSport</t>
  </si>
  <si>
    <t>CRUZ</t>
  </si>
  <si>
    <t>EASA.A.546</t>
  </si>
  <si>
    <t>Super Cruiser</t>
  </si>
  <si>
    <t>PA12</t>
  </si>
  <si>
    <t>A780</t>
  </si>
  <si>
    <t>Tomahawk</t>
  </si>
  <si>
    <t>PA38</t>
  </si>
  <si>
    <t>A18SO</t>
  </si>
  <si>
    <t>Turbo Arrow 3</t>
  </si>
  <si>
    <t>P28S</t>
  </si>
  <si>
    <t>Turbo Arrow 4</t>
  </si>
  <si>
    <t>P28U</t>
  </si>
  <si>
    <t>Turbo Lance 2</t>
  </si>
  <si>
    <t>P32T</t>
  </si>
  <si>
    <t>(Turbo) Seminole</t>
  </si>
  <si>
    <t>PA44</t>
  </si>
  <si>
    <t>EASA.IM.A.232</t>
  </si>
  <si>
    <t>PIPISTREL</t>
  </si>
  <si>
    <t>Alpha Electro</t>
  </si>
  <si>
    <t>PIAE</t>
  </si>
  <si>
    <t>Alpha Trainer</t>
  </si>
  <si>
    <t>PIAT</t>
  </si>
  <si>
    <t>Panthera</t>
  </si>
  <si>
    <t>PIPA</t>
  </si>
  <si>
    <t>Sinus</t>
  </si>
  <si>
    <t>PISI</t>
  </si>
  <si>
    <t>Taurus 503</t>
  </si>
  <si>
    <t>PITA</t>
  </si>
  <si>
    <t>Pipistrel-aircraft.com</t>
  </si>
  <si>
    <t>Taurus Electro G2</t>
  </si>
  <si>
    <t>PITE</t>
  </si>
  <si>
    <t>Taurus Electro G4</t>
  </si>
  <si>
    <t>PIT4</t>
  </si>
  <si>
    <t>Virus SW 121</t>
  </si>
  <si>
    <t>PIVI</t>
  </si>
  <si>
    <t>EASA.A.573</t>
  </si>
  <si>
    <t>Virus SW 121C Velis Club</t>
  </si>
  <si>
    <t>Virus SW 121A Explorer</t>
  </si>
  <si>
    <t>Virus SW128 Velis Electro</t>
  </si>
  <si>
    <t>PIVE</t>
  </si>
  <si>
    <t>PITTS</t>
  </si>
  <si>
    <t>S-1 Special</t>
  </si>
  <si>
    <t>PTS1</t>
  </si>
  <si>
    <t>A8SO</t>
  </si>
  <si>
    <t>S-1-11 Super Stinker</t>
  </si>
  <si>
    <t>PTSS</t>
  </si>
  <si>
    <t>S-2 Special</t>
  </si>
  <si>
    <t>PTS2</t>
  </si>
  <si>
    <t>Super Stinker (S-12)</t>
  </si>
  <si>
    <t>PTMS</t>
  </si>
  <si>
    <t>PTMS is ICAO LIGHT so by inference must be UK LIGHT</t>
  </si>
  <si>
    <t>PLAN</t>
  </si>
  <si>
    <t>MP-207 Busard</t>
  </si>
  <si>
    <t>MP20</t>
  </si>
  <si>
    <t>MP20 is ICAO LIGHT so by inference must be UK LIGHT</t>
  </si>
  <si>
    <t>PLUMB</t>
  </si>
  <si>
    <t>Cracker Jack</t>
  </si>
  <si>
    <t>CRAC</t>
  </si>
  <si>
    <t>CRAC is ICAO LIGHT so by inference must be UK LIGHT</t>
  </si>
  <si>
    <t>POBER</t>
  </si>
  <si>
    <t>Junior Ace</t>
  </si>
  <si>
    <t>JACE</t>
  </si>
  <si>
    <t>JACE is ICAO LIGHT so by inference must be UK LIGHT</t>
  </si>
  <si>
    <t>Super Ace</t>
  </si>
  <si>
    <t>SACE</t>
  </si>
  <si>
    <t>SACE is ICAO LIGHT so by inference must be UK LIGHT</t>
  </si>
  <si>
    <t>PODESVA</t>
  </si>
  <si>
    <t>TUL3</t>
  </si>
  <si>
    <t>TUL3 is ICAO LIGHT so by inference must be UK LIGHT</t>
  </si>
  <si>
    <t>Bf-109G-2</t>
  </si>
  <si>
    <t>BF19</t>
  </si>
  <si>
    <t>BF19 is ICAO LIGHT so by inference must be UK LIGHT</t>
  </si>
  <si>
    <t>Chico</t>
  </si>
  <si>
    <t>CHIC</t>
  </si>
  <si>
    <t>CHIC is ICAO LIGHT so by inference must be UK LIGHT</t>
  </si>
  <si>
    <t>Stearman</t>
  </si>
  <si>
    <t>PSTM</t>
  </si>
  <si>
    <t>PSTM is ICAO LIGHT so by inference must be UK LIGHT</t>
  </si>
  <si>
    <t>Trener Baby</t>
  </si>
  <si>
    <t>TRBA</t>
  </si>
  <si>
    <t>TRBA is ICAO LIGHT so by inference must be UK LIGHT</t>
  </si>
  <si>
    <t>POLIKARPOV</t>
  </si>
  <si>
    <t>I-153</t>
  </si>
  <si>
    <t>I153</t>
  </si>
  <si>
    <t>I153 is ICAO LIGHT so by inference must be UK LIGHT</t>
  </si>
  <si>
    <t>I-15bis</t>
  </si>
  <si>
    <t>I15B</t>
  </si>
  <si>
    <t>I15B is ICAO LIGHT so by inference must be UK LIGHT</t>
  </si>
  <si>
    <t>I-16</t>
  </si>
  <si>
    <t>I16</t>
  </si>
  <si>
    <t>I16 is ICAO LIGHT so by inference must be UK LIGHT</t>
  </si>
  <si>
    <t>POLITECHNIKA WARSZAWSKA</t>
  </si>
  <si>
    <t>PW-4</t>
  </si>
  <si>
    <t>PW4</t>
  </si>
  <si>
    <t>PW4 is ICAO LIGHT so by inference must be UK LIGHT</t>
  </si>
  <si>
    <t>PORTERFIELD</t>
  </si>
  <si>
    <t>CP-65 Collegiate</t>
  </si>
  <si>
    <t>CP65</t>
  </si>
  <si>
    <t>A720</t>
  </si>
  <si>
    <t>POTEZ</t>
  </si>
  <si>
    <t>Sauterelle</t>
  </si>
  <si>
    <t>PO60</t>
  </si>
  <si>
    <t>PO60 is ICAO LIGHT so by inference must be UK LIGHT</t>
  </si>
  <si>
    <t>POTTIER</t>
  </si>
  <si>
    <t>Amster</t>
  </si>
  <si>
    <t>P270</t>
  </si>
  <si>
    <t>P270 is ICAO LIGHT so by inference must be UK LIGHT</t>
  </si>
  <si>
    <t>Bleu Citron</t>
  </si>
  <si>
    <t>P130</t>
  </si>
  <si>
    <t>P130 is ICAO LIGHT so by inference must be UK LIGHT</t>
  </si>
  <si>
    <t>Coati</t>
  </si>
  <si>
    <t>PT21</t>
  </si>
  <si>
    <t>PT21 is ICAO LIGHT so by inference must be UK LIGHT</t>
  </si>
  <si>
    <t>Minacro</t>
  </si>
  <si>
    <t>P60</t>
  </si>
  <si>
    <t>P60 is ICAO LIGHT so by inference must be UK LIGHT</t>
  </si>
  <si>
    <t>P-100</t>
  </si>
  <si>
    <t>P100</t>
  </si>
  <si>
    <t>P100 is ICAO LIGHT so by inference must be UK LIGHT</t>
  </si>
  <si>
    <t>P-170</t>
  </si>
  <si>
    <t>PT70</t>
  </si>
  <si>
    <t>PT70 is ICAO LIGHT so by inference must be UK LIGHT</t>
  </si>
  <si>
    <t>P-180</t>
  </si>
  <si>
    <t>PT80</t>
  </si>
  <si>
    <t>PT80 is ICAO LIGHT so by inference must be UK LIGHT</t>
  </si>
  <si>
    <t>P-220 Koala</t>
  </si>
  <si>
    <t>P220</t>
  </si>
  <si>
    <t>P220 is ICAO LIGHT so by inference must be UK LIGHT</t>
  </si>
  <si>
    <t>P-230 Panda</t>
  </si>
  <si>
    <t>P230</t>
  </si>
  <si>
    <t>P230 is ICAO LIGHT so by inference must be UK LIGHT</t>
  </si>
  <si>
    <t>P-50 Bouvreuil</t>
  </si>
  <si>
    <t>P50</t>
  </si>
  <si>
    <t>P50 is ICAO LIGHT so by inference must be UK LIGHT</t>
  </si>
  <si>
    <t>P-70</t>
  </si>
  <si>
    <t>P70</t>
  </si>
  <si>
    <t>P70 is ICAO LIGHT so by inference must be UK LIGHT</t>
  </si>
  <si>
    <t>P-80</t>
  </si>
  <si>
    <t>P80</t>
  </si>
  <si>
    <t>P80 is ICAO LIGHT so by inference must be UK LIGHT</t>
  </si>
  <si>
    <t>POWELL</t>
  </si>
  <si>
    <t>P-70 Acey Deucy</t>
  </si>
  <si>
    <t>ACED</t>
  </si>
  <si>
    <t>ACED is ICAO LIGHT so by inference must be UK LIGHT</t>
  </si>
  <si>
    <t>PRACTAVIA</t>
  </si>
  <si>
    <t>Sprite</t>
  </si>
  <si>
    <t>SPRT</t>
  </si>
  <si>
    <t>SPRT is ICAO LIGHT so by inference must be UK LIGHT</t>
  </si>
  <si>
    <t>PRESCOTT</t>
  </si>
  <si>
    <t>Pusher</t>
  </si>
  <si>
    <t>PUSH</t>
  </si>
  <si>
    <t>PUSH is ICAO LIGHT so by inference must be UK LIGHT</t>
  </si>
  <si>
    <t>PRIVATE EXPLORER</t>
  </si>
  <si>
    <t>Private Explorer</t>
  </si>
  <si>
    <t>PREX</t>
  </si>
  <si>
    <t>PREX is ICAO LIGHT so by inference must be UK LIGHT</t>
  </si>
  <si>
    <t>T-Explorer</t>
  </si>
  <si>
    <t>PRXT</t>
  </si>
  <si>
    <t>PRXT is ICAO LIGHT so by inference must be UK LIGHT</t>
  </si>
  <si>
    <t>PROCAER</t>
  </si>
  <si>
    <t>F-15 Picchio</t>
  </si>
  <si>
    <t>PICO</t>
  </si>
  <si>
    <t>A28EU</t>
  </si>
  <si>
    <t>PRO-COMPOSITES</t>
  </si>
  <si>
    <t>Personal Cruiser</t>
  </si>
  <si>
    <t>PECR</t>
  </si>
  <si>
    <t>PECR is ICAO LIGHT so by inference must be UK LIGHT</t>
  </si>
  <si>
    <t>VISI</t>
  </si>
  <si>
    <t>VISI is ICAO LIGHT so by inference must be UK LIGHT</t>
  </si>
  <si>
    <t>PROMAVIA</t>
  </si>
  <si>
    <t>F-1300 Jet Squalus</t>
  </si>
  <si>
    <t>JSQA</t>
  </si>
  <si>
    <t>JSQA is ICAO LIGHT so by inference must be UK LIGHT</t>
  </si>
  <si>
    <t>PROTECH</t>
  </si>
  <si>
    <t>Sassy</t>
  </si>
  <si>
    <t>SASY</t>
  </si>
  <si>
    <t>SASY is ICAO LIGHT so by inference must be UK LIGHT</t>
  </si>
  <si>
    <t>PROWLER</t>
  </si>
  <si>
    <t>Prowler</t>
  </si>
  <si>
    <t>PROW</t>
  </si>
  <si>
    <t>PROW is ICAO LIGHT so by inference must be UK LIGHT</t>
  </si>
  <si>
    <t>PULSAR</t>
  </si>
  <si>
    <t>Super Pulsar 600</t>
  </si>
  <si>
    <t>PUL6</t>
  </si>
  <si>
    <t>PUL6 is ICAO LIGHT so by inference must be UK LIGHT</t>
  </si>
  <si>
    <t>PUTZER</t>
  </si>
  <si>
    <t>Elster</t>
  </si>
  <si>
    <t>ELST</t>
  </si>
  <si>
    <t>ELST is ICAO LIGHT so by inference must be UK LIGHT</t>
  </si>
  <si>
    <t>PZL-MIELEC</t>
  </si>
  <si>
    <t>An-28</t>
  </si>
  <si>
    <t>AN28</t>
  </si>
  <si>
    <t>EASA.SAS.A.091</t>
  </si>
  <si>
    <t>Belphegor</t>
  </si>
  <si>
    <t>M15</t>
  </si>
  <si>
    <t>M15 is ICAO LIGHT so by inference must be UK LIGHT</t>
  </si>
  <si>
    <t>Bies</t>
  </si>
  <si>
    <t>TS8</t>
  </si>
  <si>
    <t>TS8 is ICAO LIGHT so by inference must be UK LIGHT</t>
  </si>
  <si>
    <t>Dromader</t>
  </si>
  <si>
    <t>M18</t>
  </si>
  <si>
    <t>EASA.A.056</t>
  </si>
  <si>
    <t>Dromader Mini</t>
  </si>
  <si>
    <t>M21</t>
  </si>
  <si>
    <t>M21 is ICAO LIGHT so by inference must be UK LIGHT</t>
  </si>
  <si>
    <t>Dromader Super</t>
  </si>
  <si>
    <t>M24</t>
  </si>
  <si>
    <t>M24 is ICAO LIGHT so by inference must be UK LIGHT</t>
  </si>
  <si>
    <t>I-22 Iryda</t>
  </si>
  <si>
    <t>I22</t>
  </si>
  <si>
    <t>Iskierka</t>
  </si>
  <si>
    <t>M26</t>
  </si>
  <si>
    <t>EASA.A.057</t>
  </si>
  <si>
    <t>Iskra</t>
  </si>
  <si>
    <t>TS11</t>
  </si>
  <si>
    <t>LiM-1</t>
  </si>
  <si>
    <t>MG15</t>
  </si>
  <si>
    <t>MG15 is ICAO LIGHT so by inference must be UK LIGHT</t>
  </si>
  <si>
    <t>M-28 Skytruck</t>
  </si>
  <si>
    <t>M28</t>
  </si>
  <si>
    <t>EASA.A.058</t>
  </si>
  <si>
    <t>Turbine Dromader</t>
  </si>
  <si>
    <t>M18T</t>
  </si>
  <si>
    <t>T variant is turboprop version certified by FAA but FAA TCDS unavailable. Variant not listed in EASA TCDS but MCTOM confirmed by skybrary.aero.</t>
  </si>
  <si>
    <t>PZL-OKECIE</t>
  </si>
  <si>
    <t>CSS-13</t>
  </si>
  <si>
    <t>PO2</t>
  </si>
  <si>
    <t>PO2 is ICAO LIGHT so by inference must be UK LIGHT</t>
  </si>
  <si>
    <t>Koliber Junior</t>
  </si>
  <si>
    <t>PZ12</t>
  </si>
  <si>
    <t>EASA.A.091</t>
  </si>
  <si>
    <t>Mrówka</t>
  </si>
  <si>
    <t>PZ26</t>
  </si>
  <si>
    <t>PZ26 is ICAO LIGHT so by inference must be UK LIGHT</t>
  </si>
  <si>
    <t>Orlik</t>
  </si>
  <si>
    <t>PZ3T</t>
  </si>
  <si>
    <t>PZL-101 Gawron</t>
  </si>
  <si>
    <t>PZ01</t>
  </si>
  <si>
    <t>PZ01 is ICAO LIGHT so by inference must be UK LIGHT</t>
  </si>
  <si>
    <t>PZL-102 Kos</t>
  </si>
  <si>
    <t>PZ02</t>
  </si>
  <si>
    <t>PZ02 is ICAO LIGHT so by inference must be UK LIGHT</t>
  </si>
  <si>
    <t>PZL-104 Wilga 35</t>
  </si>
  <si>
    <t>PZ04</t>
  </si>
  <si>
    <t>EASA.A.061</t>
  </si>
  <si>
    <t>Type Designator includes Wilga 80</t>
  </si>
  <si>
    <t>PZL-104M Wilga 2000</t>
  </si>
  <si>
    <t>PZ4M</t>
  </si>
  <si>
    <t>PZL-105 Flaming</t>
  </si>
  <si>
    <t>PZ05</t>
  </si>
  <si>
    <t>PZ05 is ICAO LIGHT so by inference must be UK LIGHT</t>
  </si>
  <si>
    <t>PZL-106A Kruk</t>
  </si>
  <si>
    <t>PZ06</t>
  </si>
  <si>
    <t>EASA.SAS.A.060</t>
  </si>
  <si>
    <t>PZL-106AT Turbo Javelin</t>
  </si>
  <si>
    <t>PZ6T</t>
  </si>
  <si>
    <t>EASA.A.444</t>
  </si>
  <si>
    <t>PZL-SWIDNIK</t>
  </si>
  <si>
    <t>I-23 Manager</t>
  </si>
  <si>
    <t>I23</t>
  </si>
  <si>
    <t>EASA.A.200</t>
  </si>
  <si>
    <t>QUARTZ MOUNTAIN</t>
  </si>
  <si>
    <t>11E</t>
  </si>
  <si>
    <t>L11E</t>
  </si>
  <si>
    <t>A804</t>
  </si>
  <si>
    <t>QUERCY</t>
  </si>
  <si>
    <t>CQR-01</t>
  </si>
  <si>
    <t>QR01</t>
  </si>
  <si>
    <t>QR01 is ICAO LIGHT so by inference must be UK LIGHT</t>
  </si>
  <si>
    <t>QUEST</t>
  </si>
  <si>
    <t>Kodiak</t>
  </si>
  <si>
    <t>KODI</t>
  </si>
  <si>
    <t>EASA.IM.A.632</t>
  </si>
  <si>
    <t>Kodiak 100/200</t>
  </si>
  <si>
    <t>QUESTAIR</t>
  </si>
  <si>
    <t>M-20 Venture</t>
  </si>
  <si>
    <t>VTUR</t>
  </si>
  <si>
    <t>VTUR is ICAO LIGHT so by inference must be UK LIGHT</t>
  </si>
  <si>
    <t>SPIR</t>
  </si>
  <si>
    <t>SPIR is ICAO LIGHT so by inference must be UK LIGHT</t>
  </si>
  <si>
    <t>QUICKIE</t>
  </si>
  <si>
    <t>Quickie</t>
  </si>
  <si>
    <t>QUIC</t>
  </si>
  <si>
    <t>QUIC is ICAO LIGHT so by inference must be UK LIGHT</t>
  </si>
  <si>
    <t>Quickie Q2</t>
  </si>
  <si>
    <t>QIC2</t>
  </si>
  <si>
    <t>R &amp; B</t>
  </si>
  <si>
    <t>Bearhawk</t>
  </si>
  <si>
    <t>BEAR</t>
  </si>
  <si>
    <t>Bearhawk Patrol</t>
  </si>
  <si>
    <t>BPAT</t>
  </si>
  <si>
    <t>RAF</t>
  </si>
  <si>
    <t>SE-5A Replica</t>
  </si>
  <si>
    <t>SE5A</t>
  </si>
  <si>
    <t>SE5A is ICAO LIGHT so by inference must be UK LIGHT</t>
  </si>
  <si>
    <t>RAGWING</t>
  </si>
  <si>
    <t>Special 2</t>
  </si>
  <si>
    <t>RW26</t>
  </si>
  <si>
    <t>RW26 is ICAO LIGHT so by inference must be UK LIGHT</t>
  </si>
  <si>
    <t>Stork (RW-19)</t>
  </si>
  <si>
    <t>RW19</t>
  </si>
  <si>
    <t>RW19 is ICAO LIGHT so by inference must be UK LIGHT</t>
  </si>
  <si>
    <t>Stork (RW-20)</t>
  </si>
  <si>
    <t>RW20</t>
  </si>
  <si>
    <t>RW20 is ICAO LIGHT so by inference must be UK LIGHT</t>
  </si>
  <si>
    <t>Tiger Moth</t>
  </si>
  <si>
    <t>RW22</t>
  </si>
  <si>
    <t>RW22 is ICAO LIGHT so by inference must be UK LIGHT</t>
  </si>
  <si>
    <t>RAINBOW</t>
  </si>
  <si>
    <t>Cheetah</t>
  </si>
  <si>
    <t>CTAH</t>
  </si>
  <si>
    <t>RAINBOW SKYREACH</t>
  </si>
  <si>
    <t>BushCat</t>
  </si>
  <si>
    <t>BUSH</t>
  </si>
  <si>
    <t>RAJ HAMSA</t>
  </si>
  <si>
    <t>XA-85 X-Air LS</t>
  </si>
  <si>
    <t>XA85</t>
  </si>
  <si>
    <t>XA85 is ICAO LIGHT so by inference must be UK LIGHT</t>
  </si>
  <si>
    <t>X-AIR F Gumnam</t>
  </si>
  <si>
    <t>XAIR</t>
  </si>
  <si>
    <t>XAIR is ICAO LIGHT so by inference must be UK LIGHT</t>
  </si>
  <si>
    <t>RAND</t>
  </si>
  <si>
    <t>KR-1</t>
  </si>
  <si>
    <t>KR1</t>
  </si>
  <si>
    <t>KR1 is ICAO LIGHT so by inference must be UK LIGHT</t>
  </si>
  <si>
    <t>KR-2</t>
  </si>
  <si>
    <t>KR2</t>
  </si>
  <si>
    <t>KR2 is ICAO LIGHT so by inference must be UK LIGHT</t>
  </si>
  <si>
    <t>RANS</t>
  </si>
  <si>
    <t>Pursuit</t>
  </si>
  <si>
    <t>PURS</t>
  </si>
  <si>
    <t>PURS is ICAO LIGHT so by inference must be UK LIGHT</t>
  </si>
  <si>
    <t>S-12 Airaile</t>
  </si>
  <si>
    <t>RS12</t>
  </si>
  <si>
    <t>RS12 is ICAO LIGHT so by inference must be UK LIGHT</t>
  </si>
  <si>
    <t>S-16 Shekari</t>
  </si>
  <si>
    <t>SHEK</t>
  </si>
  <si>
    <t>SHEK is ICAO LIGHT so by inference must be UK LIGHT</t>
  </si>
  <si>
    <t>S-20 Raven</t>
  </si>
  <si>
    <t>RS20</t>
  </si>
  <si>
    <t>S-6 Coyote 2</t>
  </si>
  <si>
    <t>COY2</t>
  </si>
  <si>
    <t>S-7 Courier</t>
  </si>
  <si>
    <t>CRER</t>
  </si>
  <si>
    <t>A00011WI</t>
  </si>
  <si>
    <t>Sakota</t>
  </si>
  <si>
    <t>SAKO</t>
  </si>
  <si>
    <t>SAKO is ICAO LIGHT so by inference must be UK LIGHT</t>
  </si>
  <si>
    <t>Venterra</t>
  </si>
  <si>
    <t>VTRA</t>
  </si>
  <si>
    <t>RAVIN</t>
  </si>
  <si>
    <t>Ravin 300</t>
  </si>
  <si>
    <t>RAV3</t>
  </si>
  <si>
    <t>RAV3 is ICAO LIGHT so by inference must be UK LIGHT</t>
  </si>
  <si>
    <t>Ravin 500</t>
  </si>
  <si>
    <t>RAV5</t>
  </si>
  <si>
    <t>ravininternational.com</t>
  </si>
  <si>
    <t>RAYTHEON</t>
  </si>
  <si>
    <t>2000 Starship</t>
  </si>
  <si>
    <t>STAR</t>
  </si>
  <si>
    <t>A38CE</t>
  </si>
  <si>
    <t>300 (B300) Super King Air 350</t>
  </si>
  <si>
    <t>B350</t>
  </si>
  <si>
    <t>ICAO Doc 8643 lists B350 as LIGHT/MEDIUM. Multiple MCTOM figures in various sources but FAA TCDS MCTOM used for UK WTC</t>
  </si>
  <si>
    <t>390 Premier 1</t>
  </si>
  <si>
    <t>PRM1</t>
  </si>
  <si>
    <t>EASA.IM.A.073</t>
  </si>
  <si>
    <t>Bonanza (B36TC)</t>
  </si>
  <si>
    <t>BT36</t>
  </si>
  <si>
    <t>Harvard 2</t>
  </si>
  <si>
    <t>TEX2</t>
  </si>
  <si>
    <t>EASA.IM.A.636</t>
  </si>
  <si>
    <t>Hawker 1000</t>
  </si>
  <si>
    <t>H25C</t>
  </si>
  <si>
    <t>Hawker 800</t>
  </si>
  <si>
    <t>H25B</t>
  </si>
  <si>
    <t>Sentinel</t>
  </si>
  <si>
    <t>GLEX</t>
  </si>
  <si>
    <t>REALITY</t>
  </si>
  <si>
    <t>Escapade</t>
  </si>
  <si>
    <t>ESCP</t>
  </si>
  <si>
    <t>REARWIN</t>
  </si>
  <si>
    <t>2000 Ken-Royce</t>
  </si>
  <si>
    <t>KERO</t>
  </si>
  <si>
    <t>ATC314</t>
  </si>
  <si>
    <t>6000 Speedster</t>
  </si>
  <si>
    <t>SPDR</t>
  </si>
  <si>
    <t>ATC653</t>
  </si>
  <si>
    <t>7000 Sportster</t>
  </si>
  <si>
    <t>SPST</t>
  </si>
  <si>
    <t>A591</t>
  </si>
  <si>
    <t>8090 Cloudster</t>
  </si>
  <si>
    <t>CLDS</t>
  </si>
  <si>
    <t>TC711</t>
  </si>
  <si>
    <t>Skyranger</t>
  </si>
  <si>
    <t>SKYR</t>
  </si>
  <si>
    <t>A729</t>
  </si>
  <si>
    <t>REDFERN</t>
  </si>
  <si>
    <t>DH-2</t>
  </si>
  <si>
    <t>RDH2</t>
  </si>
  <si>
    <t>RDH2 is ICAO LIGHT so by inference must be UK LIGHT</t>
  </si>
  <si>
    <t>Nieuport 17</t>
  </si>
  <si>
    <t>NPOR</t>
  </si>
  <si>
    <t>NPOR is ICAO LIGHT so by inference must be UK LIGHT</t>
  </si>
  <si>
    <t>REFLEX</t>
  </si>
  <si>
    <t>Lightning Bug</t>
  </si>
  <si>
    <t>LBUG</t>
  </si>
  <si>
    <t>LBUG is ICAO LIGHT so by inference must be UK LIGHT</t>
  </si>
  <si>
    <t>REIMS</t>
  </si>
  <si>
    <t>F406 Vigilant</t>
  </si>
  <si>
    <t>F406</t>
  </si>
  <si>
    <t>EASA.A.109</t>
  </si>
  <si>
    <t>FP337 Pressurized Skymaster</t>
  </si>
  <si>
    <t>P337</t>
  </si>
  <si>
    <t>REINER STEMME</t>
  </si>
  <si>
    <t>Q-01</t>
  </si>
  <si>
    <t>Q01</t>
  </si>
  <si>
    <t>Q01 is ICAO LIGHT so by inference must be UK LIGHT</t>
  </si>
  <si>
    <t>REMOS</t>
  </si>
  <si>
    <t>GX</t>
  </si>
  <si>
    <t>Mirage</t>
  </si>
  <si>
    <t>G3</t>
  </si>
  <si>
    <t>RENAISSANCE (1)</t>
  </si>
  <si>
    <t>Berkut</t>
  </si>
  <si>
    <t>BKUT</t>
  </si>
  <si>
    <t>BKUT is ICAO LIGHT so by inference must be UK LIGHT</t>
  </si>
  <si>
    <t>REPLICA PLANS</t>
  </si>
  <si>
    <t>SE5R</t>
  </si>
  <si>
    <t>SE5R is ICAO LIGHT so by inference must be UK LIGHT</t>
  </si>
  <si>
    <t>REPUBLIC</t>
  </si>
  <si>
    <t>Thunderbolt</t>
  </si>
  <si>
    <t>P47</t>
  </si>
  <si>
    <t>Multiple aircraft masses are cited with the heaviest being 6350kg gross weight. ICAO DOC 8643 erroneously reports WTC=M</t>
  </si>
  <si>
    <t>RHEIN</t>
  </si>
  <si>
    <t>Fanliner</t>
  </si>
  <si>
    <t>FANL</t>
  </si>
  <si>
    <t>FANL is ICAO LIGHT so by inference must be UK LIGHT</t>
  </si>
  <si>
    <t>Sirius 2</t>
  </si>
  <si>
    <t>SIR2</t>
  </si>
  <si>
    <t>SIR2 is ICAO LIGHT so by inference must be UK LIGHT</t>
  </si>
  <si>
    <t>RHEIN-WEST-FLUG</t>
  </si>
  <si>
    <t>RW-3 Multoplane</t>
  </si>
  <si>
    <t>RW3</t>
  </si>
  <si>
    <t>7A8</t>
  </si>
  <si>
    <t>RIHN</t>
  </si>
  <si>
    <t>DR-109 Rhino</t>
  </si>
  <si>
    <t>R109</t>
  </si>
  <si>
    <t>R109 is ICAO LIGHT so by inference must be UK LIGHT</t>
  </si>
  <si>
    <t>One Design</t>
  </si>
  <si>
    <t>RODS</t>
  </si>
  <si>
    <t>RODS is ICAO LIGHT so by inference must be UK LIGHT</t>
  </si>
  <si>
    <t>RILEY</t>
  </si>
  <si>
    <t>Rocket P210</t>
  </si>
  <si>
    <t>P210</t>
  </si>
  <si>
    <t>RIMOWA</t>
  </si>
  <si>
    <t>F-13 Replica</t>
  </si>
  <si>
    <t>F13</t>
  </si>
  <si>
    <t>ROBIN</t>
  </si>
  <si>
    <t>DR-400</t>
  </si>
  <si>
    <t>DR40</t>
  </si>
  <si>
    <t>inc DR 500</t>
  </si>
  <si>
    <t>Acrobin</t>
  </si>
  <si>
    <t>HR20</t>
  </si>
  <si>
    <t>EASA.IM.A.086</t>
  </si>
  <si>
    <t>Aiglon</t>
  </si>
  <si>
    <t>R100</t>
  </si>
  <si>
    <t>EASA.A.368</t>
  </si>
  <si>
    <t>Alpha</t>
  </si>
  <si>
    <t>R200</t>
  </si>
  <si>
    <t>ATL</t>
  </si>
  <si>
    <t>EASA.A.374</t>
  </si>
  <si>
    <t>DR 300</t>
  </si>
  <si>
    <t>DR30</t>
  </si>
  <si>
    <t>inc 315/340/360/380</t>
  </si>
  <si>
    <t>Excellence</t>
  </si>
  <si>
    <t>DR10</t>
  </si>
  <si>
    <t>A4IN</t>
  </si>
  <si>
    <t>HR-100 President</t>
  </si>
  <si>
    <t>HR10</t>
  </si>
  <si>
    <t>R-3100</t>
  </si>
  <si>
    <t>R300</t>
  </si>
  <si>
    <t>EASA.A.372</t>
  </si>
  <si>
    <t>X-4</t>
  </si>
  <si>
    <t>X4</t>
  </si>
  <si>
    <t>X4 is ICAO LIGHT so by inference must be UK LIGHT</t>
  </si>
  <si>
    <t>ROCK</t>
  </si>
  <si>
    <t>Krähe</t>
  </si>
  <si>
    <t>KRAH</t>
  </si>
  <si>
    <t>KRAH is ICAO LIGHT so by inference must be UK LIGHT</t>
  </si>
  <si>
    <t>ROCKET</t>
  </si>
  <si>
    <t>Rocket 185</t>
  </si>
  <si>
    <t>R185</t>
  </si>
  <si>
    <t>R185 is ICAO LIGHT so by inference must be UK LIGHT</t>
  </si>
  <si>
    <t>ROCKWELL</t>
  </si>
  <si>
    <t>112 Alpine Commander</t>
  </si>
  <si>
    <t>AC11</t>
  </si>
  <si>
    <t>A12SO</t>
  </si>
  <si>
    <t>500 Shrike Commander</t>
  </si>
  <si>
    <t>AC50</t>
  </si>
  <si>
    <t>Bronco</t>
  </si>
  <si>
    <t>V10</t>
  </si>
  <si>
    <t>Buckeye</t>
  </si>
  <si>
    <t>T2</t>
  </si>
  <si>
    <t>T2 is ICAO LIGHT so by inference must be UK LIGHT</t>
  </si>
  <si>
    <t>Commander 685</t>
  </si>
  <si>
    <t>AC6L</t>
  </si>
  <si>
    <t>Commander 710</t>
  </si>
  <si>
    <t>RC70</t>
  </si>
  <si>
    <t>A12SW</t>
  </si>
  <si>
    <t>Jetprop Commander 840</t>
  </si>
  <si>
    <t>AC90</t>
  </si>
  <si>
    <t>Jetprop Commander 980</t>
  </si>
  <si>
    <t>AC95</t>
  </si>
  <si>
    <t>B1</t>
  </si>
  <si>
    <t>Sabre 65</t>
  </si>
  <si>
    <t>SBR1</t>
  </si>
  <si>
    <t>A2WE</t>
  </si>
  <si>
    <t>Sabre 80</t>
  </si>
  <si>
    <t>SBR2</t>
  </si>
  <si>
    <t>ROKO AERO</t>
  </si>
  <si>
    <t>NG-4</t>
  </si>
  <si>
    <t>NG4</t>
  </si>
  <si>
    <t>ROLLASON</t>
  </si>
  <si>
    <t>Beta</t>
  </si>
  <si>
    <t>BETA</t>
  </si>
  <si>
    <t>D-62 Condor</t>
  </si>
  <si>
    <t>D6CR</t>
  </si>
  <si>
    <t>D6CR is ICAO LIGHT so by inference must be UK LIGHT</t>
  </si>
  <si>
    <t>ROTEC</t>
  </si>
  <si>
    <t>Panther 2</t>
  </si>
  <si>
    <t>PANT</t>
  </si>
  <si>
    <t>PANT is ICAO LIGHT so by inference must be UK LIGHT</t>
  </si>
  <si>
    <t>RTAF</t>
  </si>
  <si>
    <t>Chandra</t>
  </si>
  <si>
    <t>RTA4</t>
  </si>
  <si>
    <t>RTA4 is ICAO LIGHT so by inference must be UK LIGHT</t>
  </si>
  <si>
    <t>Fantrainer</t>
  </si>
  <si>
    <t>FANT</t>
  </si>
  <si>
    <t>FANT is ICAO LIGHT so by inference must be UK LIGHT</t>
  </si>
  <si>
    <t>RUAG</t>
  </si>
  <si>
    <t>Dornier 228</t>
  </si>
  <si>
    <t>D228</t>
  </si>
  <si>
    <t>EASA.A.359</t>
  </si>
  <si>
    <t>Dornier 328 JET Envoy</t>
  </si>
  <si>
    <t>J328</t>
  </si>
  <si>
    <t>RUPERT</t>
  </si>
  <si>
    <t>R-11</t>
  </si>
  <si>
    <t>R11</t>
  </si>
  <si>
    <t>R11 is ICAO LIGHT so by inference must be UK LIGHT</t>
  </si>
  <si>
    <t>RUSCHMEYER</t>
  </si>
  <si>
    <t>R-90-230FG</t>
  </si>
  <si>
    <t>R90F</t>
  </si>
  <si>
    <t>EASA.A.539</t>
  </si>
  <si>
    <t>R-90-230RG</t>
  </si>
  <si>
    <t>R90R</t>
  </si>
  <si>
    <t>R-90-420AT</t>
  </si>
  <si>
    <t>R90T</t>
  </si>
  <si>
    <t>RUTAN</t>
  </si>
  <si>
    <t>32 VariViggen</t>
  </si>
  <si>
    <t>VVIG</t>
  </si>
  <si>
    <t>VVIG is ICAO LIGHT so by inference must be UK LIGHT</t>
  </si>
  <si>
    <t>33 VariEze</t>
  </si>
  <si>
    <t>VEZE</t>
  </si>
  <si>
    <t>VEZE is ICAO LIGHT so by inference must be UK LIGHT</t>
  </si>
  <si>
    <t>61 Long-EZ</t>
  </si>
  <si>
    <t>LGEZ</t>
  </si>
  <si>
    <t>LGEZ is ICAO LIGHT so by inference must be UK LIGHT</t>
  </si>
  <si>
    <t>77 Solitaire</t>
  </si>
  <si>
    <t>SOLI</t>
  </si>
  <si>
    <t>SOLI is ICAO LIGHT so by inference must be UK LIGHT</t>
  </si>
  <si>
    <t>BOOM</t>
  </si>
  <si>
    <t>BOOM is ICAO LIGHT so by inference must be UK LIGHT</t>
  </si>
  <si>
    <t>Cozy</t>
  </si>
  <si>
    <t>COZY</t>
  </si>
  <si>
    <t>COZY is ICAO LIGHT so by inference must be UK LIGHT</t>
  </si>
  <si>
    <t>Defiant</t>
  </si>
  <si>
    <t>DEFI</t>
  </si>
  <si>
    <t>DEFI is ICAO LIGHT so by inference must be UK LIGHT</t>
  </si>
  <si>
    <t>RYAN</t>
  </si>
  <si>
    <t>ST-3KR Recruit</t>
  </si>
  <si>
    <t>PT22</t>
  </si>
  <si>
    <t>A749</t>
  </si>
  <si>
    <t>ST-M</t>
  </si>
  <si>
    <t>RYST</t>
  </si>
  <si>
    <t>ATC571</t>
  </si>
  <si>
    <t>TCDS covers STA-A which also has ICAO Type Designator RYST.</t>
  </si>
  <si>
    <t>SAAB</t>
  </si>
  <si>
    <t>SB29</t>
  </si>
  <si>
    <t>SB05</t>
  </si>
  <si>
    <t>SB20</t>
  </si>
  <si>
    <t>EASA.A.069</t>
  </si>
  <si>
    <t>91 Safir</t>
  </si>
  <si>
    <t>SB91</t>
  </si>
  <si>
    <t>SB91 is ICAO LIGHT so by inference must be UK LIGHT</t>
  </si>
  <si>
    <t>AJS37 Viggen</t>
  </si>
  <si>
    <t>SB37</t>
  </si>
  <si>
    <t>Gripen</t>
  </si>
  <si>
    <t>SB39</t>
  </si>
  <si>
    <t>Lansen</t>
  </si>
  <si>
    <t>SB32</t>
  </si>
  <si>
    <t>MFI-17 Supporter</t>
  </si>
  <si>
    <t>MF17</t>
  </si>
  <si>
    <t>SAAB-FAIRCHILD</t>
  </si>
  <si>
    <t>SF-340</t>
  </si>
  <si>
    <t>SF34</t>
  </si>
  <si>
    <t>EASA.A.068</t>
  </si>
  <si>
    <t>Astro Rocket</t>
  </si>
  <si>
    <t>M4</t>
  </si>
  <si>
    <t>Also known as Bee Dee, Jetasen, Sport and Strata Rocket</t>
  </si>
  <si>
    <t>SADLER</t>
  </si>
  <si>
    <t>Piranha</t>
  </si>
  <si>
    <t>A22</t>
  </si>
  <si>
    <t>A22 is ICAO LIGHT so by inference must be UK LIGHT</t>
  </si>
  <si>
    <t>SAVA</t>
  </si>
  <si>
    <t>SAVA is ICAO LIGHT so by inference must be UK LIGHT</t>
  </si>
  <si>
    <t>SAI (1)</t>
  </si>
  <si>
    <t>KZ-2 Traener</t>
  </si>
  <si>
    <t>KZ2</t>
  </si>
  <si>
    <t>KZ2 is ICAO LIGHT so by inference must be UK LIGHT</t>
  </si>
  <si>
    <t>KZ-3</t>
  </si>
  <si>
    <t>KZ3</t>
  </si>
  <si>
    <t>KZ3 is ICAO LIGHT so by inference must be UK LIGHT</t>
  </si>
  <si>
    <t>KZ-4</t>
  </si>
  <si>
    <t>KZ4</t>
  </si>
  <si>
    <t>KZ4 is ICAO LIGHT so by inference must be UK LIGHT</t>
  </si>
  <si>
    <t>KZ-7 Laerke</t>
  </si>
  <si>
    <t>KZ7</t>
  </si>
  <si>
    <t>KZ7 is ICAO LIGHT so by inference must be UK LIGHT</t>
  </si>
  <si>
    <t>KZ-8</t>
  </si>
  <si>
    <t>KZ8</t>
  </si>
  <si>
    <t>KZ8 is ICAO LIGHT so by inference must be UK LIGHT</t>
  </si>
  <si>
    <t>SAI (2)</t>
  </si>
  <si>
    <t>G-97 Spotter</t>
  </si>
  <si>
    <t>G97</t>
  </si>
  <si>
    <t>G97 is ICAO LIGHT so by inference must be UK LIGHT</t>
  </si>
  <si>
    <t>SAINT GERMAIN</t>
  </si>
  <si>
    <t>Raz-Mut</t>
  </si>
  <si>
    <t>RAZM</t>
  </si>
  <si>
    <t>RAZM is ICAO LIGHT so by inference must be UK LIGHT</t>
  </si>
  <si>
    <t>SALVAY-STARK</t>
  </si>
  <si>
    <t>Skyhopper</t>
  </si>
  <si>
    <t>SHOP</t>
  </si>
  <si>
    <t>SHOP is ICAO LIGHT so by inference must be UK LIGHT</t>
  </si>
  <si>
    <t>SAM AIRCRAFT</t>
  </si>
  <si>
    <t>Sam</t>
  </si>
  <si>
    <t>SAM</t>
  </si>
  <si>
    <t>SAN</t>
  </si>
  <si>
    <t>D-140 Mousquetaire</t>
  </si>
  <si>
    <t>D140</t>
  </si>
  <si>
    <t>A3IN</t>
  </si>
  <si>
    <t>D-150 Mascaret</t>
  </si>
  <si>
    <t>D150</t>
  </si>
  <si>
    <t>D150 is ICAO LIGHT so by inference must be UK LIGHT</t>
  </si>
  <si>
    <t>SARGENT-FLETCHER</t>
  </si>
  <si>
    <t>FU-24</t>
  </si>
  <si>
    <t>FU24</t>
  </si>
  <si>
    <t>A9PC</t>
  </si>
  <si>
    <t>SAUPER</t>
  </si>
  <si>
    <t>ADV-01 Papango</t>
  </si>
  <si>
    <t>PAGO</t>
  </si>
  <si>
    <t>J-300 Joker</t>
  </si>
  <si>
    <t>J300</t>
  </si>
  <si>
    <t>SAUSER</t>
  </si>
  <si>
    <t>P-6E Replica</t>
  </si>
  <si>
    <t>SP6E</t>
  </si>
  <si>
    <t>SP6E is ICAO LIGHT so by inference must be UK LIGHT</t>
  </si>
  <si>
    <t>SCALED</t>
  </si>
  <si>
    <t>151 Ares</t>
  </si>
  <si>
    <t>ARES</t>
  </si>
  <si>
    <t>281 Proteus</t>
  </si>
  <si>
    <t>PRTS</t>
  </si>
  <si>
    <t>311 Global Flyer</t>
  </si>
  <si>
    <t>GFLY</t>
  </si>
  <si>
    <t>318 White Knight</t>
  </si>
  <si>
    <t>WHKN</t>
  </si>
  <si>
    <t>351 Stratolaunch</t>
  </si>
  <si>
    <t>SLCH</t>
  </si>
  <si>
    <t>367 BiPod</t>
  </si>
  <si>
    <t>BPOD</t>
  </si>
  <si>
    <t>Space Ship Two</t>
  </si>
  <si>
    <t>SS2</t>
  </si>
  <si>
    <t>Gross weight only</t>
  </si>
  <si>
    <t>White Knight Two</t>
  </si>
  <si>
    <t>WHK2</t>
  </si>
  <si>
    <t>SCHAFER</t>
  </si>
  <si>
    <t>Comanchero 500</t>
  </si>
  <si>
    <t>PAT4</t>
  </si>
  <si>
    <t>A8EA</t>
  </si>
  <si>
    <t>DC-3-65TP Turbodak</t>
  </si>
  <si>
    <t>DC3T</t>
  </si>
  <si>
    <t>SCHEIBE</t>
  </si>
  <si>
    <t>Motorspatz</t>
  </si>
  <si>
    <t>SF24</t>
  </si>
  <si>
    <t>SF24 is ICAO LIGHT so by inference must be UK LIGHT</t>
  </si>
  <si>
    <t>SF-27M</t>
  </si>
  <si>
    <t>SF27</t>
  </si>
  <si>
    <t>EASA.A.099</t>
  </si>
  <si>
    <t>Listed as maximum mass</t>
  </si>
  <si>
    <t>SF-28 Tandem Falke</t>
  </si>
  <si>
    <t>SF28</t>
  </si>
  <si>
    <t>EASA.A.098</t>
  </si>
  <si>
    <t>SF-32</t>
  </si>
  <si>
    <t>SF32</t>
  </si>
  <si>
    <t>SF32 is ICAO LIGHT so by inference must be UK LIGHT</t>
  </si>
  <si>
    <t>SF-35</t>
  </si>
  <si>
    <t>SF35</t>
  </si>
  <si>
    <t>SF35 is ICAO LIGHT so by inference must be UK LIGHT</t>
  </si>
  <si>
    <t>SF-36</t>
  </si>
  <si>
    <t>SF36</t>
  </si>
  <si>
    <t>Sperling</t>
  </si>
  <si>
    <t>SF23</t>
  </si>
  <si>
    <t>EASA.A.579</t>
  </si>
  <si>
    <t>SCHEMPP-HIRTH</t>
  </si>
  <si>
    <t>Arcus E</t>
  </si>
  <si>
    <t>ARCE</t>
  </si>
  <si>
    <t>EASA.A.532</t>
  </si>
  <si>
    <t>Arcus T</t>
  </si>
  <si>
    <t>ARCP</t>
  </si>
  <si>
    <t>Discus BT</t>
  </si>
  <si>
    <t>DISC</t>
  </si>
  <si>
    <t>EASA.A.050</t>
  </si>
  <si>
    <t>inc bM/2T/2cT/2c FES</t>
  </si>
  <si>
    <t>Duo Discus T</t>
  </si>
  <si>
    <t>DUOD</t>
  </si>
  <si>
    <t>EASA.A.074</t>
  </si>
  <si>
    <t>Janus CT</t>
  </si>
  <si>
    <t>JANU</t>
  </si>
  <si>
    <t>G34EU</t>
  </si>
  <si>
    <t>Nimbus 4T</t>
  </si>
  <si>
    <t>NIMB</t>
  </si>
  <si>
    <t>EASA.A.063</t>
  </si>
  <si>
    <t>Ventus 2CM</t>
  </si>
  <si>
    <t>VENT</t>
  </si>
  <si>
    <t>EASA.A.301</t>
  </si>
  <si>
    <t>inc bT/cM/cT/2cT/2cFES</t>
  </si>
  <si>
    <t>Ventus 3F</t>
  </si>
  <si>
    <t>VNTE</t>
  </si>
  <si>
    <t>EASA.A.627</t>
  </si>
  <si>
    <t>Ventus 3</t>
  </si>
  <si>
    <t>inc 3T/3M</t>
  </si>
  <si>
    <t>SCHLEICHER</t>
  </si>
  <si>
    <t>ASG-32EL</t>
  </si>
  <si>
    <t>A32E</t>
  </si>
  <si>
    <t>EASA.A.599</t>
  </si>
  <si>
    <t>ASG-32Mi</t>
  </si>
  <si>
    <t>A32P</t>
  </si>
  <si>
    <t>ASH-25E</t>
  </si>
  <si>
    <t>AS25</t>
  </si>
  <si>
    <t>EASA.A.213</t>
  </si>
  <si>
    <t>ASH-26E</t>
  </si>
  <si>
    <t>AS26</t>
  </si>
  <si>
    <t>G03CE</t>
  </si>
  <si>
    <t>ASH-30Mi</t>
  </si>
  <si>
    <t>AS30</t>
  </si>
  <si>
    <t>CICTT spreadsheet references this TCDS.</t>
  </si>
  <si>
    <t>ASH-31Mi</t>
  </si>
  <si>
    <t>AS31</t>
  </si>
  <si>
    <t>EASA.A.538</t>
  </si>
  <si>
    <t>ASK-14</t>
  </si>
  <si>
    <t>AS14</t>
  </si>
  <si>
    <t>AS14 is ICAO LIGHT so by inference must be UK LIGHT</t>
  </si>
  <si>
    <t>ASK-16</t>
  </si>
  <si>
    <t>AS16</t>
  </si>
  <si>
    <t>AS16 is ICAO LIGHT so by inference must be UK LIGHT</t>
  </si>
  <si>
    <t>ASK-21Mi</t>
  </si>
  <si>
    <t>AS21</t>
  </si>
  <si>
    <t>EASA.A.221</t>
  </si>
  <si>
    <t>ASW-20J</t>
  </si>
  <si>
    <t>A20J</t>
  </si>
  <si>
    <t>A20J is ICAO LIGHT so by inference must be UK LIGHT</t>
  </si>
  <si>
    <t>ASW-20TOP</t>
  </si>
  <si>
    <t>AS20</t>
  </si>
  <si>
    <t>EASA.A.603</t>
  </si>
  <si>
    <t>ASW-22BLE</t>
  </si>
  <si>
    <t>AS22</t>
  </si>
  <si>
    <t>EASA.A.217</t>
  </si>
  <si>
    <t>ASW-24TOP</t>
  </si>
  <si>
    <t>AS24</t>
  </si>
  <si>
    <t>ASW-27-18E</t>
  </si>
  <si>
    <t>AS29</t>
  </si>
  <si>
    <t>EASA.A.220</t>
  </si>
  <si>
    <t>ASW-28E</t>
  </si>
  <si>
    <t>AS28</t>
  </si>
  <si>
    <t>EASA.A.034</t>
  </si>
  <si>
    <t>AS-34Me</t>
  </si>
  <si>
    <t>A34E</t>
  </si>
  <si>
    <t>AS 33ES</t>
  </si>
  <si>
    <t>AS33</t>
  </si>
  <si>
    <t>EASA.A.656</t>
  </si>
  <si>
    <t>inc AS 33 Me</t>
  </si>
  <si>
    <t>SCHWEIZER</t>
  </si>
  <si>
    <t>SA37</t>
  </si>
  <si>
    <t>SA37 is ICAO LIGHT so by inference must be UK LIGHT</t>
  </si>
  <si>
    <t>G-164 Turbo Ag-Cat</t>
  </si>
  <si>
    <t>G64T</t>
  </si>
  <si>
    <t>1A16</t>
  </si>
  <si>
    <t>TCDS does not quote MTOW, just maximum weight.</t>
  </si>
  <si>
    <t>SA-2-38A Twin Condor</t>
  </si>
  <si>
    <t>SA38</t>
  </si>
  <si>
    <t>SA38 is ICAO LIGHT so by inference must be UK LIGHT</t>
  </si>
  <si>
    <t>SA-2-38B Twin Condor</t>
  </si>
  <si>
    <t>SA8T</t>
  </si>
  <si>
    <t>SA8T is ICAO LIGHT so by inference must be UK LIGHT</t>
  </si>
  <si>
    <t>TG-7</t>
  </si>
  <si>
    <t>SG37</t>
  </si>
  <si>
    <t>SG37 is ICAO LIGHT so by inference must be UK LIGHT</t>
  </si>
  <si>
    <t>SCINTEX</t>
  </si>
  <si>
    <t>CP-1310 Super Emeraude</t>
  </si>
  <si>
    <t>CP13</t>
  </si>
  <si>
    <t>CP13 is ICAO LIGHT so by inference must be UK LIGHT</t>
  </si>
  <si>
    <t>ML-250 Rubis</t>
  </si>
  <si>
    <t>RUBI</t>
  </si>
  <si>
    <t>RUBI is ICAO LIGHT so by inference must be UK LIGHT</t>
  </si>
  <si>
    <t>SCOTTISH AVIATION</t>
  </si>
  <si>
    <t>Bulldog</t>
  </si>
  <si>
    <t>BDOG</t>
  </si>
  <si>
    <t>Twin Pioneer</t>
  </si>
  <si>
    <t>TPIN</t>
  </si>
  <si>
    <t>SCWAL</t>
  </si>
  <si>
    <t>SCW1</t>
  </si>
  <si>
    <t>SCW1 is ICAO LIGHT so by inference must be UK LIGHT</t>
  </si>
  <si>
    <t>SEABIRD</t>
  </si>
  <si>
    <t>SB-7 Seeker</t>
  </si>
  <si>
    <t>SB7</t>
  </si>
  <si>
    <t>A00070CE</t>
  </si>
  <si>
    <t>Yamamah J430</t>
  </si>
  <si>
    <t>JAB4</t>
  </si>
  <si>
    <t>SEGUIN</t>
  </si>
  <si>
    <t>Geronimo</t>
  </si>
  <si>
    <t>PA23</t>
  </si>
  <si>
    <t>SEPECAT</t>
  </si>
  <si>
    <t>Jaguar</t>
  </si>
  <si>
    <t>JAGR</t>
  </si>
  <si>
    <t>SEQUOIA</t>
  </si>
  <si>
    <t>F8L</t>
  </si>
  <si>
    <t>7A11</t>
  </si>
  <si>
    <t>SERV-AERO</t>
  </si>
  <si>
    <t>Ag-Cat-Leo</t>
  </si>
  <si>
    <t>G164</t>
  </si>
  <si>
    <t>SERVOPLANT</t>
  </si>
  <si>
    <t>Aerocraft</t>
  </si>
  <si>
    <t>SERA</t>
  </si>
  <si>
    <t>SERA is ICAO LIGHT so by inference must be UK LIGHT</t>
  </si>
  <si>
    <t>SGAU</t>
  </si>
  <si>
    <t>Yastreb</t>
  </si>
  <si>
    <t>YAST</t>
  </si>
  <si>
    <t>YAST is ICAO LIGHT so by inference must be UK LIGHT</t>
  </si>
  <si>
    <t>SHARK AERO</t>
  </si>
  <si>
    <t>Shark</t>
  </si>
  <si>
    <t>SHRK</t>
  </si>
  <si>
    <t>SHARK AIRCRAFT</t>
  </si>
  <si>
    <t>SASH</t>
  </si>
  <si>
    <t>SASH is ICAO LIGHT so by inference must be UK LIGHT</t>
  </si>
  <si>
    <t>SHENYANG</t>
  </si>
  <si>
    <t>F-8T</t>
  </si>
  <si>
    <t>J8B</t>
  </si>
  <si>
    <t>J-5</t>
  </si>
  <si>
    <t>MG17</t>
  </si>
  <si>
    <t>MG17 is ICAO LIGHT so by inference must be UK LIGHT</t>
  </si>
  <si>
    <t>J-8A</t>
  </si>
  <si>
    <t>J8A</t>
  </si>
  <si>
    <t>JJ-6</t>
  </si>
  <si>
    <t>MG19</t>
  </si>
  <si>
    <t>SHENYANG SAILPLANE</t>
  </si>
  <si>
    <t>HU-1 Seagull</t>
  </si>
  <si>
    <t>HU1</t>
  </si>
  <si>
    <t>HU1 is ICAO LIGHT so by inference must be UK LIGHT</t>
  </si>
  <si>
    <t>HU-2 Petrel</t>
  </si>
  <si>
    <t>HU2</t>
  </si>
  <si>
    <t>HU2 is ICAO LIGHT so by inference must be UK LIGHT</t>
  </si>
  <si>
    <t>SHERPA</t>
  </si>
  <si>
    <t>Sherpa</t>
  </si>
  <si>
    <t>SHER</t>
  </si>
  <si>
    <t>SHER is ICAO LIGHT so by inference must be UK LIGHT</t>
  </si>
  <si>
    <t>SHORT</t>
  </si>
  <si>
    <t>C-23 Sherpa</t>
  </si>
  <si>
    <t>SH33</t>
  </si>
  <si>
    <t>EASA.IM.A.665</t>
  </si>
  <si>
    <t>Canberra</t>
  </si>
  <si>
    <t>CNBR</t>
  </si>
  <si>
    <t>S-312 Tucano</t>
  </si>
  <si>
    <t>TUCA</t>
  </si>
  <si>
    <t>SC-5 Belfast</t>
  </si>
  <si>
    <t>BELF</t>
  </si>
  <si>
    <t>SC-7 Skyvan</t>
  </si>
  <si>
    <t>SC7</t>
  </si>
  <si>
    <t>EASA.IM.A.666</t>
  </si>
  <si>
    <t>SD3-60</t>
  </si>
  <si>
    <t>SH36</t>
  </si>
  <si>
    <t>SHUYA</t>
  </si>
  <si>
    <t>Yunona</t>
  </si>
  <si>
    <t>YUNO</t>
  </si>
  <si>
    <t>YUNO is ICAO LIGHT so by inference must be UK LIGHT</t>
  </si>
  <si>
    <t>SIAI-MARCHETTI</t>
  </si>
  <si>
    <t>S-205-18F</t>
  </si>
  <si>
    <t>S05F</t>
  </si>
  <si>
    <t>EASA.A.587</t>
  </si>
  <si>
    <t>S-205-22R</t>
  </si>
  <si>
    <t>S05R</t>
  </si>
  <si>
    <t>S-208</t>
  </si>
  <si>
    <t>S208</t>
  </si>
  <si>
    <t>SF-260</t>
  </si>
  <si>
    <t>F260</t>
  </si>
  <si>
    <t>EASA.A.586</t>
  </si>
  <si>
    <t>SF-260T</t>
  </si>
  <si>
    <t>F26T</t>
  </si>
  <si>
    <t>SM-1019</t>
  </si>
  <si>
    <t>SM19</t>
  </si>
  <si>
    <t>SM19 is ICAO LIGHT so by inference must be UK LIGHT</t>
  </si>
  <si>
    <t>SIAT</t>
  </si>
  <si>
    <t>223 Flamingo</t>
  </si>
  <si>
    <t>S223</t>
  </si>
  <si>
    <t>EASA.A.554</t>
  </si>
  <si>
    <t>SILHOUETTE</t>
  </si>
  <si>
    <t>Silhouette</t>
  </si>
  <si>
    <t>SILH</t>
  </si>
  <si>
    <t>SILH is ICAO LIGHT so by inference must be UK LIGHT</t>
  </si>
  <si>
    <t>SINDLINGER</t>
  </si>
  <si>
    <t>HH-1 Hawker Hurricane</t>
  </si>
  <si>
    <t>HAHU</t>
  </si>
  <si>
    <t>HAHU is ICAO LIGHT so by inference must be UK LIGHT</t>
  </si>
  <si>
    <t>SINGAPORE</t>
  </si>
  <si>
    <t>A-4 Super Skyhawk</t>
  </si>
  <si>
    <t>A4</t>
  </si>
  <si>
    <t>S-211</t>
  </si>
  <si>
    <t>S211</t>
  </si>
  <si>
    <t>A86EU</t>
  </si>
  <si>
    <t>SIPA</t>
  </si>
  <si>
    <t>S-200 Minijet</t>
  </si>
  <si>
    <t>S200</t>
  </si>
  <si>
    <t>S200 is ICAO LIGHT so by inference must be UK LIGHT</t>
  </si>
  <si>
    <t>S-904</t>
  </si>
  <si>
    <t>S900</t>
  </si>
  <si>
    <t>S900 is ICAO LIGHT so by inference must be UK LIGHT</t>
  </si>
  <si>
    <t>SIRAVIA</t>
  </si>
  <si>
    <t>MJ-22 Tempête</t>
  </si>
  <si>
    <t>MJ2</t>
  </si>
  <si>
    <t>MJ2 is ICAO LIGHT so by inference must be UK LIGHT</t>
  </si>
  <si>
    <t>SIVEL</t>
  </si>
  <si>
    <t>Corriedale</t>
  </si>
  <si>
    <t>CORR</t>
  </si>
  <si>
    <t>CORR is ICAO LIGHT so by inference must be UK LIGHT</t>
  </si>
  <si>
    <t>SKY RAIDER</t>
  </si>
  <si>
    <t>Frontier</t>
  </si>
  <si>
    <t>FRNT</t>
  </si>
  <si>
    <t>FRNT is ICAO LIGHT so by inference must be UK LIGHT</t>
  </si>
  <si>
    <t>Super Sky Raider</t>
  </si>
  <si>
    <t>RAID</t>
  </si>
  <si>
    <t>RAID is ICAO LIGHT so by inference must be UK LIGHT</t>
  </si>
  <si>
    <t>SKYCRAFT</t>
  </si>
  <si>
    <t>Super 2</t>
  </si>
  <si>
    <t>ARV1</t>
  </si>
  <si>
    <t>SKYDANCER</t>
  </si>
  <si>
    <t>SD-260</t>
  </si>
  <si>
    <t>SD26</t>
  </si>
  <si>
    <t>SD26 is ICAO LIGHT so by inference must be UK LIGHT</t>
  </si>
  <si>
    <t>SKYETON</t>
  </si>
  <si>
    <t>Swift</t>
  </si>
  <si>
    <t>SK10</t>
  </si>
  <si>
    <t>SK10 is ICAO LIGHT so by inference must be UK LIGHT</t>
  </si>
  <si>
    <t>SKYFOX</t>
  </si>
  <si>
    <t>CA-25 Impala</t>
  </si>
  <si>
    <t>FOX</t>
  </si>
  <si>
    <t>154-2</t>
  </si>
  <si>
    <t>SKYGEAR</t>
  </si>
  <si>
    <t>Albatross</t>
  </si>
  <si>
    <t>SALB</t>
  </si>
  <si>
    <t>SALB is ICAO LIGHT so by inference must be UK LIGHT</t>
  </si>
  <si>
    <t>Comet</t>
  </si>
  <si>
    <t>SCOM</t>
  </si>
  <si>
    <t>SCOM is ICAO LIGHT so by inference must be UK LIGHT</t>
  </si>
  <si>
    <t>SKYLINE</t>
  </si>
  <si>
    <t>SL-122 Pchelka</t>
  </si>
  <si>
    <t>S122</t>
  </si>
  <si>
    <t>SKYOTE AEROMARINE</t>
  </si>
  <si>
    <t>Skyote</t>
  </si>
  <si>
    <t>SKYO</t>
  </si>
  <si>
    <t>SKYO is ICAO LIGHT so by inference must be UK LIGHT</t>
  </si>
  <si>
    <t>SKYSTAR</t>
  </si>
  <si>
    <t>Kitfox</t>
  </si>
  <si>
    <t>Kitfox Vixen</t>
  </si>
  <si>
    <t>VIX</t>
  </si>
  <si>
    <t>Pulsar</t>
  </si>
  <si>
    <t>PULS</t>
  </si>
  <si>
    <t>SKYWOOD</t>
  </si>
  <si>
    <t>SW-18 Teddy</t>
  </si>
  <si>
    <t>SW18</t>
  </si>
  <si>
    <t>SW18 is ICAO LIGHT so by inference must be UK LIGHT</t>
  </si>
  <si>
    <t>SLICK</t>
  </si>
  <si>
    <t>SLK3</t>
  </si>
  <si>
    <t>SLK3 is ICAO LIGHT so by inference must be UK LIGHT</t>
  </si>
  <si>
    <t>SLK5</t>
  </si>
  <si>
    <t>SLK5 is ICAO LIGHT so by inference must be UK LIGHT</t>
  </si>
  <si>
    <t>SLINGSBY</t>
  </si>
  <si>
    <t>RF6</t>
  </si>
  <si>
    <t>A73EU</t>
  </si>
  <si>
    <t>SLIPSTREAM</t>
  </si>
  <si>
    <t>Revelation</t>
  </si>
  <si>
    <t>GSIS</t>
  </si>
  <si>
    <t>GSIS is ICAO LIGHT so by inference must be UK LIGHT</t>
  </si>
  <si>
    <t>Scepter</t>
  </si>
  <si>
    <t>SCEP</t>
  </si>
  <si>
    <t>SCEP is ICAO LIGHT so by inference must be UK LIGHT</t>
  </si>
  <si>
    <t>SkyBlaster</t>
  </si>
  <si>
    <t>SBLS</t>
  </si>
  <si>
    <t>SBLS is ICAO LIGHT so by inference must be UK LIGHT</t>
  </si>
  <si>
    <t>SkyQuest</t>
  </si>
  <si>
    <t>SQES</t>
  </si>
  <si>
    <t>SQES is ICAO LIGHT so by inference must be UK LIGHT</t>
  </si>
  <si>
    <t>SME</t>
  </si>
  <si>
    <t>AeroTiga</t>
  </si>
  <si>
    <t>MD3</t>
  </si>
  <si>
    <t>A65EU</t>
  </si>
  <si>
    <t>SMITH (1)</t>
  </si>
  <si>
    <t>Miniplane</t>
  </si>
  <si>
    <t>DSA1</t>
  </si>
  <si>
    <t>DSA1 is ICAO LIGHT so by inference must be UK LIGHT</t>
  </si>
  <si>
    <t>SMITH (2)</t>
  </si>
  <si>
    <t>Termite</t>
  </si>
  <si>
    <t>TERM</t>
  </si>
  <si>
    <t>TERM is ICAO LIGHT so by inference must be UK LIGHT</t>
  </si>
  <si>
    <t>SMITH (3)</t>
  </si>
  <si>
    <t>Acro Advanced</t>
  </si>
  <si>
    <t>SACR</t>
  </si>
  <si>
    <t>SACR is ICAO LIGHT so by inference must be UK LIGHT</t>
  </si>
  <si>
    <t>SMITH AVIATION</t>
  </si>
  <si>
    <t>Super Cub (PA-18T)</t>
  </si>
  <si>
    <t>P18T</t>
  </si>
  <si>
    <t>1A2</t>
  </si>
  <si>
    <t>SMYTH</t>
  </si>
  <si>
    <t>S Sidewinder</t>
  </si>
  <si>
    <t>SIDE</t>
  </si>
  <si>
    <t>SIDE is ICAO LIGHT so by inference must be UK LIGHT</t>
  </si>
  <si>
    <t>SOCATA</t>
  </si>
  <si>
    <t>Epsilon</t>
  </si>
  <si>
    <t>TB30</t>
  </si>
  <si>
    <t>Epsilon 2</t>
  </si>
  <si>
    <t>MS30</t>
  </si>
  <si>
    <t>MS30 is ICAO LIGHT so by inference must be UK LIGHT</t>
  </si>
  <si>
    <t>MS-200FG Morane</t>
  </si>
  <si>
    <t>MS18</t>
  </si>
  <si>
    <t>MS18 is ICAO LIGHT so by inference must be UK LIGHT</t>
  </si>
  <si>
    <t>MS-200RG Morane</t>
  </si>
  <si>
    <t>MS25</t>
  </si>
  <si>
    <t>MS25 is ICAO LIGHT so by inference must be UK LIGHT</t>
  </si>
  <si>
    <t>MS-880 Rallye Club</t>
  </si>
  <si>
    <t>EASA.A.377</t>
  </si>
  <si>
    <t>EASA TC Holder is DAHER Aerospace</t>
  </si>
  <si>
    <t>Omega</t>
  </si>
  <si>
    <t>TB31</t>
  </si>
  <si>
    <t>TB31 is ICAO LIGHT so by inference must be UK LIGHT</t>
  </si>
  <si>
    <t>Provence</t>
  </si>
  <si>
    <t>ST10</t>
  </si>
  <si>
    <t>ST10 is ICAO LIGHT so by inference must be UK LIGHT</t>
  </si>
  <si>
    <t>Tampico</t>
  </si>
  <si>
    <t>TAMP</t>
  </si>
  <si>
    <t>EASA.A.378</t>
  </si>
  <si>
    <t>TB9</t>
  </si>
  <si>
    <t>TB-360 Tangara</t>
  </si>
  <si>
    <t>GA7</t>
  </si>
  <si>
    <t>EASA.IM.A.381</t>
  </si>
  <si>
    <t>Tobago</t>
  </si>
  <si>
    <t>TOBA</t>
  </si>
  <si>
    <t>TB10/TB200</t>
  </si>
  <si>
    <t>Trinidad</t>
  </si>
  <si>
    <t>TB20</t>
  </si>
  <si>
    <t>Trinidad TC</t>
  </si>
  <si>
    <t>TB21</t>
  </si>
  <si>
    <t>SOKO</t>
  </si>
  <si>
    <t>SOK2</t>
  </si>
  <si>
    <t>SOK2 is ICAO LIGHT so by inference must be UK LIGHT</t>
  </si>
  <si>
    <t>G-2 Galeb</t>
  </si>
  <si>
    <t>G2GL</t>
  </si>
  <si>
    <t>G-4 Super Galeb</t>
  </si>
  <si>
    <t>G4SG</t>
  </si>
  <si>
    <t>Jastreb</t>
  </si>
  <si>
    <t>JAST</t>
  </si>
  <si>
    <t>JAST is ICAO LIGHT so by inference must be UK LIGHT</t>
  </si>
  <si>
    <t>Kraguj</t>
  </si>
  <si>
    <t>KRAG</t>
  </si>
  <si>
    <t>KRAG is ICAO LIGHT so by inference must be UK LIGHT</t>
  </si>
  <si>
    <t>SOKO-CNIAR</t>
  </si>
  <si>
    <t>NJ-22 Orao</t>
  </si>
  <si>
    <t>YURO</t>
  </si>
  <si>
    <t>SOLAR IMPULSE</t>
  </si>
  <si>
    <t>SOL1</t>
  </si>
  <si>
    <t>SOL1 is ICAO LIGHT so by inference must be UK LIGHT</t>
  </si>
  <si>
    <t>SOL2</t>
  </si>
  <si>
    <t>SOL2 is ICAO LIGHT so by inference must be UK LIGHT</t>
  </si>
  <si>
    <t>SOLOY</t>
  </si>
  <si>
    <t>208 Dual-Pac Caravan</t>
  </si>
  <si>
    <t>C08T</t>
  </si>
  <si>
    <t>C08T is ICAO LIGHT so by inference must be UK LIGHT</t>
  </si>
  <si>
    <t>SONEX</t>
  </si>
  <si>
    <t>JSX SubSonex</t>
  </si>
  <si>
    <t>JSX</t>
  </si>
  <si>
    <t>Onex</t>
  </si>
  <si>
    <t>ONEX</t>
  </si>
  <si>
    <t>Sonex</t>
  </si>
  <si>
    <t>SONX</t>
  </si>
  <si>
    <t>Waiex</t>
  </si>
  <si>
    <t>WAIX</t>
  </si>
  <si>
    <t>Xenos</t>
  </si>
  <si>
    <t>XNOS</t>
  </si>
  <si>
    <t>SOPWITH</t>
  </si>
  <si>
    <t>Camel Replica</t>
  </si>
  <si>
    <t>CAML</t>
  </si>
  <si>
    <t>CAML is ICAO LIGHT so by inference must be UK LIGHT</t>
  </si>
  <si>
    <t>Pup Replica</t>
  </si>
  <si>
    <t>SPUP</t>
  </si>
  <si>
    <t>SPUP is ICAO LIGHT so by inference must be UK LIGHT</t>
  </si>
  <si>
    <t>SORRELL</t>
  </si>
  <si>
    <t>EXP-2</t>
  </si>
  <si>
    <t>SNS9</t>
  </si>
  <si>
    <t>SNS9 is ICAO LIGHT so by inference must be UK LIGHT</t>
  </si>
  <si>
    <t>SNS-2 Guppy</t>
  </si>
  <si>
    <t>SNS2</t>
  </si>
  <si>
    <t>SNS2 is ICAO LIGHT so by inference must be UK LIGHT</t>
  </si>
  <si>
    <t>SNS-7 Hiperbipe</t>
  </si>
  <si>
    <t>SNS7</t>
  </si>
  <si>
    <t>SNS7 is ICAO LIGHT so by inference must be UK LIGHT</t>
  </si>
  <si>
    <t>SPARTAN</t>
  </si>
  <si>
    <t>UC-71 Executive</t>
  </si>
  <si>
    <t>SP7</t>
  </si>
  <si>
    <t>TC628</t>
  </si>
  <si>
    <t>SPECTER</t>
  </si>
  <si>
    <t>Specter 2</t>
  </si>
  <si>
    <t>SPC2</t>
  </si>
  <si>
    <t>SPC2 is ICAO LIGHT so by inference must be UK LIGHT</t>
  </si>
  <si>
    <t>SPECTRUM</t>
  </si>
  <si>
    <t>S-33 Independence</t>
  </si>
  <si>
    <t>SP33</t>
  </si>
  <si>
    <t>SP33 is ICAO LIGHT so by inference must be UK LIGHT</t>
  </si>
  <si>
    <t>SPEEDTWIN</t>
  </si>
  <si>
    <t>E2E Speedtwin</t>
  </si>
  <si>
    <t>ST1</t>
  </si>
  <si>
    <t>ST1 is ICAO LIGHT so by inference must be UK LIGHT</t>
  </si>
  <si>
    <t>SPEZIO</t>
  </si>
  <si>
    <t>Tuholer</t>
  </si>
  <si>
    <t>DAL1</t>
  </si>
  <si>
    <t>DAL1 is ICAO LIGHT so by inference must be UK LIGHT</t>
  </si>
  <si>
    <t>SPORT RACER</t>
  </si>
  <si>
    <t>Sport Racer</t>
  </si>
  <si>
    <t>SRAC</t>
  </si>
  <si>
    <t>SRAC is ICAO LIGHT so by inference must be UK LIGHT</t>
  </si>
  <si>
    <t>SPORTAVIA-PUTZER</t>
  </si>
  <si>
    <t>RF-4</t>
  </si>
  <si>
    <t>RF4</t>
  </si>
  <si>
    <t>EASA.A.348</t>
  </si>
  <si>
    <t>SFS-31 Milan</t>
  </si>
  <si>
    <t>SF31</t>
  </si>
  <si>
    <t>Sperber</t>
  </si>
  <si>
    <t>RF5</t>
  </si>
  <si>
    <t>Sportsman</t>
  </si>
  <si>
    <t>RS18</t>
  </si>
  <si>
    <t>EASA.A.544</t>
  </si>
  <si>
    <t>SPORTINE AVIACIJA</t>
  </si>
  <si>
    <t>LAK-17A</t>
  </si>
  <si>
    <t>LK17</t>
  </si>
  <si>
    <t>EASA.A.083</t>
  </si>
  <si>
    <t>Includes LAK-17AT, LAK-17B FES, LAK-17B FES mini, LAK-17A mini, LAK-17C FES</t>
  </si>
  <si>
    <t>LAK-19T</t>
  </si>
  <si>
    <t>LK19</t>
  </si>
  <si>
    <t>EASA.A.012</t>
  </si>
  <si>
    <t>LAK-20M</t>
  </si>
  <si>
    <t>LK20</t>
  </si>
  <si>
    <t>LK20 is ICAO LIGHT so by inference must be UK LIGHT</t>
  </si>
  <si>
    <t>SPRING</t>
  </si>
  <si>
    <t>WS-202 Sprint</t>
  </si>
  <si>
    <t>WS22</t>
  </si>
  <si>
    <t>WS22 is ICAO LIGHT so by inference must be UK LIGHT</t>
  </si>
  <si>
    <t>SREYA</t>
  </si>
  <si>
    <t>SA-6 Envoy</t>
  </si>
  <si>
    <t>SA6E</t>
  </si>
  <si>
    <t>SA6E is ICAO LIGHT so by inference must be UK LIGHT</t>
  </si>
  <si>
    <t>SSH</t>
  </si>
  <si>
    <t>T-131 Jungmann</t>
  </si>
  <si>
    <t>BU31</t>
  </si>
  <si>
    <t>ST. CROIX</t>
  </si>
  <si>
    <t>Pietenpol Aerial</t>
  </si>
  <si>
    <t>PARL</t>
  </si>
  <si>
    <t>PARL is ICAO LIGHT so by inference must be UK LIGHT</t>
  </si>
  <si>
    <t>Pietenpol Aircamper</t>
  </si>
  <si>
    <t>CAMP</t>
  </si>
  <si>
    <t>CAMP is ICAO LIGHT so by inference must be UK LIGHT</t>
  </si>
  <si>
    <t>Sopwith Triplane</t>
  </si>
  <si>
    <t>STRI</t>
  </si>
  <si>
    <t>STRI is ICAO LIGHT so by inference must be UK LIGHT</t>
  </si>
  <si>
    <t>STAMPE</t>
  </si>
  <si>
    <t>SV-4</t>
  </si>
  <si>
    <t>SV4</t>
  </si>
  <si>
    <t>SV4 is ICAO LIGHT so by inference must be UK LIGHT</t>
  </si>
  <si>
    <t>STARCK</t>
  </si>
  <si>
    <t>Holiday</t>
  </si>
  <si>
    <t>AS80</t>
  </si>
  <si>
    <t>AS80 is ICAO LIGHT so by inference must be UK LIGHT</t>
  </si>
  <si>
    <t>STARFIRE</t>
  </si>
  <si>
    <t>Firebolt Convertible</t>
  </si>
  <si>
    <t>FIBO</t>
  </si>
  <si>
    <t>FIBO is ICAO LIGHT so by inference must be UK LIGHT</t>
  </si>
  <si>
    <t>STARK</t>
  </si>
  <si>
    <t>Emeraude</t>
  </si>
  <si>
    <t>CP30</t>
  </si>
  <si>
    <t>CP30 is ICAO LIGHT so by inference must be UK LIGHT</t>
  </si>
  <si>
    <t>Turbulent</t>
  </si>
  <si>
    <t>D31</t>
  </si>
  <si>
    <t>D31 is ICAO LIGHT so by inference must be UK LIGHT</t>
  </si>
  <si>
    <t>STARKRAFT</t>
  </si>
  <si>
    <t>SK-700</t>
  </si>
  <si>
    <t>SK70</t>
  </si>
  <si>
    <t>SK70 is ICAO LIGHT so by inference must be UK LIGHT</t>
  </si>
  <si>
    <t>STARK-TREFETHEN</t>
  </si>
  <si>
    <t>Sport-Aire 2</t>
  </si>
  <si>
    <t>SPA2</t>
  </si>
  <si>
    <t>SPA2 is ICAO LIGHT so by inference must be UK LIGHT</t>
  </si>
  <si>
    <t>STAR-LITE</t>
  </si>
  <si>
    <t>Star-Lite</t>
  </si>
  <si>
    <t>SL1</t>
  </si>
  <si>
    <t>STATLER</t>
  </si>
  <si>
    <t>STFF</t>
  </si>
  <si>
    <t>STFF is ICAO LIGHT so by inference must be UK LIGHT</t>
  </si>
  <si>
    <t>STAUDACHER</t>
  </si>
  <si>
    <t>S-600</t>
  </si>
  <si>
    <t>ST60</t>
  </si>
  <si>
    <t>ST60 is ICAO LIGHT so by inference must be UK LIGHT</t>
  </si>
  <si>
    <t>STEARMAN</t>
  </si>
  <si>
    <t>4 Senior Speedmail</t>
  </si>
  <si>
    <t>ST4</t>
  </si>
  <si>
    <t>ATC461</t>
  </si>
  <si>
    <t>6 Cloudboy</t>
  </si>
  <si>
    <t>ST6</t>
  </si>
  <si>
    <t>ATC459</t>
  </si>
  <si>
    <t>C-3</t>
  </si>
  <si>
    <t>ST3</t>
  </si>
  <si>
    <t>ATC251</t>
  </si>
  <si>
    <t>PT-17 Kaydet</t>
  </si>
  <si>
    <t>ST75</t>
  </si>
  <si>
    <t>ST75 is ICAO LIGHT so by inference must be UK LIGHT</t>
  </si>
  <si>
    <t>STEEN</t>
  </si>
  <si>
    <t>Skybolt</t>
  </si>
  <si>
    <t>BOLT</t>
  </si>
  <si>
    <t>BOLT is ICAO LIGHT so by inference must be UK LIGHT</t>
  </si>
  <si>
    <t>STEMME</t>
  </si>
  <si>
    <t>S-10</t>
  </si>
  <si>
    <t>S10S</t>
  </si>
  <si>
    <t>EASA.A.O54</t>
  </si>
  <si>
    <t>S-10 Chrysalis</t>
  </si>
  <si>
    <t>EASA.A.054</t>
  </si>
  <si>
    <t>inc S10-V and S10VT</t>
  </si>
  <si>
    <t>S-12 Twin Voyager</t>
  </si>
  <si>
    <t>S12S</t>
  </si>
  <si>
    <t>S-15</t>
  </si>
  <si>
    <t>S15S</t>
  </si>
  <si>
    <t>EASA.A.612</t>
  </si>
  <si>
    <t>S-15 Patroller</t>
  </si>
  <si>
    <t>S15U</t>
  </si>
  <si>
    <t>S-6</t>
  </si>
  <si>
    <t>S6</t>
  </si>
  <si>
    <t>EASA.A.143</t>
  </si>
  <si>
    <t>inc S6-RT</t>
  </si>
  <si>
    <t>STEPHENS</t>
  </si>
  <si>
    <t>Akro</t>
  </si>
  <si>
    <t>AKRO</t>
  </si>
  <si>
    <t>AKRO is ICAO LIGHT so by inference must be UK LIGHT</t>
  </si>
  <si>
    <t>STERN</t>
  </si>
  <si>
    <t>ST-87 Europlane</t>
  </si>
  <si>
    <t>ST87</t>
  </si>
  <si>
    <t>ST87 is ICAO LIGHT so by inference must be UK LIGHT</t>
  </si>
  <si>
    <t>STERN-MALLICK</t>
  </si>
  <si>
    <t>Vega</t>
  </si>
  <si>
    <t>SM01</t>
  </si>
  <si>
    <t>SM01 is ICAO LIGHT so by inference must be UK LIGHT</t>
  </si>
  <si>
    <t>STEWART (1)</t>
  </si>
  <si>
    <t>S-51D</t>
  </si>
  <si>
    <t>S51D</t>
  </si>
  <si>
    <t>S51D is ICAO LIGHT so by inference must be UK LIGHT</t>
  </si>
  <si>
    <t>STEWART (2)</t>
  </si>
  <si>
    <t>Foo Fighter</t>
  </si>
  <si>
    <t>FOOF</t>
  </si>
  <si>
    <t>FOOF is ICAO LIGHT so by inference must be UK LIGHT</t>
  </si>
  <si>
    <t>Headwind</t>
  </si>
  <si>
    <t>HEAD</t>
  </si>
  <si>
    <t>HEAD is ICAO LIGHT so by inference must be UK LIGHT</t>
  </si>
  <si>
    <t>STINSON</t>
  </si>
  <si>
    <t>10 Voyager</t>
  </si>
  <si>
    <t>S10</t>
  </si>
  <si>
    <t>A709</t>
  </si>
  <si>
    <t>108 Voyager</t>
  </si>
  <si>
    <t>S108</t>
  </si>
  <si>
    <t>A767</t>
  </si>
  <si>
    <t>A Tri-Motor</t>
  </si>
  <si>
    <t>TRMA</t>
  </si>
  <si>
    <t>ATC335</t>
  </si>
  <si>
    <t>OY Sentinel</t>
  </si>
  <si>
    <t>L5</t>
  </si>
  <si>
    <t>A764</t>
  </si>
  <si>
    <t>Reliant</t>
  </si>
  <si>
    <t>RELI</t>
  </si>
  <si>
    <t>A774</t>
  </si>
  <si>
    <t>T Tri-Motor</t>
  </si>
  <si>
    <t>SM60</t>
  </si>
  <si>
    <t>ATC420</t>
  </si>
  <si>
    <t>STITS</t>
  </si>
  <si>
    <t>Playboy</t>
  </si>
  <si>
    <t>SA3</t>
  </si>
  <si>
    <t>SA3 is ICAO LIGHT so by inference must be UK LIGHT</t>
  </si>
  <si>
    <t>Playmate</t>
  </si>
  <si>
    <t>SA11</t>
  </si>
  <si>
    <t>SA11 is ICAO LIGHT so by inference must be UK LIGHT</t>
  </si>
  <si>
    <t>SA-6 Flut-R-Bug</t>
  </si>
  <si>
    <t>SA6</t>
  </si>
  <si>
    <t>SA6 is ICAO LIGHT so by inference must be UK LIGHT</t>
  </si>
  <si>
    <t>Sky-Coupe</t>
  </si>
  <si>
    <t>SA7</t>
  </si>
  <si>
    <t>SA7 is ICAO LIGHT so by inference must be UK LIGHT</t>
  </si>
  <si>
    <t>STODDARD-HAMILTON</t>
  </si>
  <si>
    <t>Glasair</t>
  </si>
  <si>
    <t>GLAS</t>
  </si>
  <si>
    <t>GLAS is ICAO LIGHT so by inference must be UK LIGHT</t>
  </si>
  <si>
    <t>SH-4 GlaStar</t>
  </si>
  <si>
    <t>GLST</t>
  </si>
  <si>
    <t>Turbine Glasair</t>
  </si>
  <si>
    <t>GLTU</t>
  </si>
  <si>
    <t>GLTU is ICAO LIGHT so by inference must be UK LIGHT</t>
  </si>
  <si>
    <t>STOLP</t>
  </si>
  <si>
    <t>Acroduster</t>
  </si>
  <si>
    <t>SA70</t>
  </si>
  <si>
    <t>SA70 is ICAO LIGHT so by inference must be UK LIGHT</t>
  </si>
  <si>
    <t>Acroduster Too</t>
  </si>
  <si>
    <t>SA75</t>
  </si>
  <si>
    <t>SA75 is ICAO LIGHT so by inference must be UK LIGHT</t>
  </si>
  <si>
    <t>SA-300 Starduster Too</t>
  </si>
  <si>
    <t>SA30</t>
  </si>
  <si>
    <t>Gross weight</t>
  </si>
  <si>
    <t>SA-500 Starlet</t>
  </si>
  <si>
    <t>SA50</t>
  </si>
  <si>
    <t>SA50 is ICAO LIGHT so by inference must be UK LIGHT</t>
  </si>
  <si>
    <t>Starduster</t>
  </si>
  <si>
    <t>SA10</t>
  </si>
  <si>
    <t>SA10 is ICAO LIGHT so by inference must be UK LIGHT</t>
  </si>
  <si>
    <t>Super Starduster</t>
  </si>
  <si>
    <t>SDUS</t>
  </si>
  <si>
    <t>SDUS is ICAO LIGHT so by inference must be UK LIGHT</t>
  </si>
  <si>
    <t>STORCH AVIATION</t>
  </si>
  <si>
    <t>SS-4 Super Storch</t>
  </si>
  <si>
    <t>STOR</t>
  </si>
  <si>
    <t>STOR is ICAO LIGHT so by inference must be UK LIGHT</t>
  </si>
  <si>
    <t>STORMAIRCRAFT</t>
  </si>
  <si>
    <t>Rally</t>
  </si>
  <si>
    <t>SGRA</t>
  </si>
  <si>
    <t>SGRA is ICAO LIGHT so by inference must be UK LIGHT</t>
  </si>
  <si>
    <t>Storm</t>
  </si>
  <si>
    <t>STRM</t>
  </si>
  <si>
    <t>STRM is ICAO LIGHT so by inference must be UK LIGHT</t>
  </si>
  <si>
    <t>STRIPLIN</t>
  </si>
  <si>
    <t>Sky Ranger</t>
  </si>
  <si>
    <t>STRA</t>
  </si>
  <si>
    <t>STRA is ICAO LIGHT so by inference must be UK LIGHT</t>
  </si>
  <si>
    <t>STROJNIK</t>
  </si>
  <si>
    <t>S-2</t>
  </si>
  <si>
    <t>STR2</t>
  </si>
  <si>
    <t>STR2 is ICAO LIGHT so by inference must be UK LIGHT</t>
  </si>
  <si>
    <t>SUD</t>
  </si>
  <si>
    <t>Fennec</t>
  </si>
  <si>
    <t>T28</t>
  </si>
  <si>
    <t>A1WE</t>
  </si>
  <si>
    <t>GY-80 Horizon</t>
  </si>
  <si>
    <t>GY80</t>
  </si>
  <si>
    <t>A12IN</t>
  </si>
  <si>
    <t>SO-4050 Vautour</t>
  </si>
  <si>
    <t>VAUT</t>
  </si>
  <si>
    <t>SUKHOI</t>
  </si>
  <si>
    <t>JJ-11</t>
  </si>
  <si>
    <t>SU27</t>
  </si>
  <si>
    <t>S-37 Berkut</t>
  </si>
  <si>
    <t>S37</t>
  </si>
  <si>
    <t>Su-15</t>
  </si>
  <si>
    <t>SU15</t>
  </si>
  <si>
    <t>Su-22</t>
  </si>
  <si>
    <t>SU17</t>
  </si>
  <si>
    <t>Su-24</t>
  </si>
  <si>
    <t>SU24</t>
  </si>
  <si>
    <t>Su-25 Scorpion</t>
  </si>
  <si>
    <t>SU25</t>
  </si>
  <si>
    <t>Su-26</t>
  </si>
  <si>
    <t>SU26</t>
  </si>
  <si>
    <t>SU26 is ICAO LIGHT so by inference must be UK LIGHT</t>
  </si>
  <si>
    <t>Su-29</t>
  </si>
  <si>
    <t>SU29</t>
  </si>
  <si>
    <t>EASA.SAS.A.093</t>
  </si>
  <si>
    <t>Su-31</t>
  </si>
  <si>
    <t>SU31</t>
  </si>
  <si>
    <t>EASA.SAS.A.094</t>
  </si>
  <si>
    <t>Su-38</t>
  </si>
  <si>
    <t>SU38</t>
  </si>
  <si>
    <t>Su-7</t>
  </si>
  <si>
    <t>SU7</t>
  </si>
  <si>
    <t>Su-80</t>
  </si>
  <si>
    <t>SU80</t>
  </si>
  <si>
    <t>Superjet 100-95</t>
  </si>
  <si>
    <t>SU95</t>
  </si>
  <si>
    <t>EASA.IM.A.176</t>
  </si>
  <si>
    <t>T-50</t>
  </si>
  <si>
    <t>T50S</t>
  </si>
  <si>
    <t>SUPAPUP</t>
  </si>
  <si>
    <t>Aeropup</t>
  </si>
  <si>
    <t>APUP</t>
  </si>
  <si>
    <t>Aeropup.com</t>
  </si>
  <si>
    <t>SUPER-CHIPMUNK</t>
  </si>
  <si>
    <t>Super-Chipmunk</t>
  </si>
  <si>
    <t>CHIP</t>
  </si>
  <si>
    <t>CHIP is ICAO LIGHT so by inference must be UK LIGHT</t>
  </si>
  <si>
    <t>SUPERMARINE</t>
  </si>
  <si>
    <t>SPIT</t>
  </si>
  <si>
    <t>Manufacturer website. ICAO type designator refers to Spitfire and Seafire. Gross weight relates to Seafire.</t>
  </si>
  <si>
    <t>SWIF</t>
  </si>
  <si>
    <t>SUPERMARINE AIRCRAFT</t>
  </si>
  <si>
    <t>Spitfire Mk25</t>
  </si>
  <si>
    <t>SASP</t>
  </si>
  <si>
    <t>SWEARINGEN</t>
  </si>
  <si>
    <t>Merlin 3</t>
  </si>
  <si>
    <t>SW3</t>
  </si>
  <si>
    <t>SA-226AT Merlin 4</t>
  </si>
  <si>
    <t>SW4</t>
  </si>
  <si>
    <t>ICAO Doc 8643 indicates WTC as L/M</t>
  </si>
  <si>
    <t>SA-26 Merlin 2</t>
  </si>
  <si>
    <t>SW2</t>
  </si>
  <si>
    <t>SJ-30</t>
  </si>
  <si>
    <t>SJ30</t>
  </si>
  <si>
    <t>A00001AC</t>
  </si>
  <si>
    <t>SX-300</t>
  </si>
  <si>
    <t>SX30</t>
  </si>
  <si>
    <t>SX30 is ICAO LIGHT so by inference must be UK LIGHT</t>
  </si>
  <si>
    <t>S-WING</t>
  </si>
  <si>
    <t>S-Wing</t>
  </si>
  <si>
    <t>SWIN</t>
  </si>
  <si>
    <t>SWIN is ICAO LIGHT so by inference must be UK LIGHT</t>
  </si>
  <si>
    <t>SYMPHONY</t>
  </si>
  <si>
    <t>Symphony</t>
  </si>
  <si>
    <t>SYMP</t>
  </si>
  <si>
    <t>EASA.IM.A.031</t>
  </si>
  <si>
    <t>SYNAIRGIE</t>
  </si>
  <si>
    <t>SKRA</t>
  </si>
  <si>
    <t>SZD</t>
  </si>
  <si>
    <t>Ogar</t>
  </si>
  <si>
    <t>SZ45</t>
  </si>
  <si>
    <t>EASA.A.319</t>
  </si>
  <si>
    <t>TCDS refers to Polish CAA TCDS BX-104/1 Iss 2.</t>
  </si>
  <si>
    <t>T &amp; T AVIATION</t>
  </si>
  <si>
    <t>Falcon</t>
  </si>
  <si>
    <t>CORO</t>
  </si>
  <si>
    <t>CORO is ICAO LIGHT so by inference must be UK LIGHT</t>
  </si>
  <si>
    <t>TAI</t>
  </si>
  <si>
    <t>Anka</t>
  </si>
  <si>
    <t>ANKA</t>
  </si>
  <si>
    <t>ANKA is ICAO LIGHT so by inference must be UK LIGHT</t>
  </si>
  <si>
    <t>Hürkus</t>
  </si>
  <si>
    <t>HURK</t>
  </si>
  <si>
    <t>ZIU</t>
  </si>
  <si>
    <t>ZIU is ICAO LIGHT so by inference must be UK LIGHT</t>
  </si>
  <si>
    <t>TAIFUN</t>
  </si>
  <si>
    <t>DMZ-2 Osa</t>
  </si>
  <si>
    <t>DUB2</t>
  </si>
  <si>
    <t>DUB2 is ICAO LIGHT so by inference must be UK LIGHT</t>
  </si>
  <si>
    <t>TAIWAN DANCER</t>
  </si>
  <si>
    <t>Alluvion Legend</t>
  </si>
  <si>
    <t>TD3</t>
  </si>
  <si>
    <t>TD3 is ICAO LIGHT so by inference must be UK LIGHT</t>
  </si>
  <si>
    <t>TD-1</t>
  </si>
  <si>
    <t>TD1</t>
  </si>
  <si>
    <t>TD1 is ICAO LIGHT so by inference must be UK LIGHT</t>
  </si>
  <si>
    <t>TAM</t>
  </si>
  <si>
    <t>TAM-Jet</t>
  </si>
  <si>
    <t>TJET</t>
  </si>
  <si>
    <t>TANEJA</t>
  </si>
  <si>
    <t>Hansa</t>
  </si>
  <si>
    <t>NAL2</t>
  </si>
  <si>
    <t>NAL2 is ICAO LIGHT so by inference must be UK LIGHT</t>
  </si>
  <si>
    <t>TAPANEE</t>
  </si>
  <si>
    <t>Levitation 4</t>
  </si>
  <si>
    <t>LEVI</t>
  </si>
  <si>
    <t>LEVI is ICAO LIGHT so by inference must be UK LIGHT</t>
  </si>
  <si>
    <t>Pegazair</t>
  </si>
  <si>
    <t>PEGZ</t>
  </si>
  <si>
    <t>PEGZ is ICAO LIGHT so by inference must be UK LIGHT</t>
  </si>
  <si>
    <t>TAYLOR (1)</t>
  </si>
  <si>
    <t>Cub (E-2)</t>
  </si>
  <si>
    <t>E2CB</t>
  </si>
  <si>
    <t>ATC455</t>
  </si>
  <si>
    <t>J-2 Cub</t>
  </si>
  <si>
    <t>J2</t>
  </si>
  <si>
    <t>ATC595</t>
  </si>
  <si>
    <t>TAYLOR (2)</t>
  </si>
  <si>
    <t>Mini-Imp</t>
  </si>
  <si>
    <t>MIMP</t>
  </si>
  <si>
    <t>MIMP is ICAO LIGHT so by inference must be UK LIGHT</t>
  </si>
  <si>
    <t>TAYLOR (3)</t>
  </si>
  <si>
    <t>TA-3 Bird</t>
  </si>
  <si>
    <t>BIRD</t>
  </si>
  <si>
    <t>BIRD is ICAO LIGHT so by inference must be UK LIGHT</t>
  </si>
  <si>
    <t>TAYLOR (4)</t>
  </si>
  <si>
    <t>Titch</t>
  </si>
  <si>
    <t>JT2</t>
  </si>
  <si>
    <t>TAYLORCRAFT (1)</t>
  </si>
  <si>
    <t>15 Foursome</t>
  </si>
  <si>
    <t>TA15</t>
  </si>
  <si>
    <t>TA15 is ICAO LIGHT so by inference must be UK LIGHT</t>
  </si>
  <si>
    <t>20 Ranchwagon</t>
  </si>
  <si>
    <t>TA20</t>
  </si>
  <si>
    <t>TA20 is ICAO LIGHT so by inference must be UK LIGHT</t>
  </si>
  <si>
    <t>Classic</t>
  </si>
  <si>
    <t>TF22</t>
  </si>
  <si>
    <t>1A9</t>
  </si>
  <si>
    <t>DC</t>
  </si>
  <si>
    <t>TAYD</t>
  </si>
  <si>
    <t>TAYD is ICAO LIGHT so by inference must be UK LIGHT</t>
  </si>
  <si>
    <t>F-19 Sportsman</t>
  </si>
  <si>
    <t>TF19</t>
  </si>
  <si>
    <t>F-21</t>
  </si>
  <si>
    <t>TF21</t>
  </si>
  <si>
    <t>TAYLORCRAFT (2)</t>
  </si>
  <si>
    <t>Auster 1</t>
  </si>
  <si>
    <t>PLUS</t>
  </si>
  <si>
    <t>PLUS is ICAO LIGHT so by inference must be UK LIGHT</t>
  </si>
  <si>
    <t>Auster 4</t>
  </si>
  <si>
    <t>AUS4</t>
  </si>
  <si>
    <t>AUS4 is ICAO LIGHT so by inference must be UK LIGHT</t>
  </si>
  <si>
    <t>Auster 5 Alpha</t>
  </si>
  <si>
    <t>AUS5</t>
  </si>
  <si>
    <t>AUS5 is ICAO LIGHT so by inference must be UK LIGHT</t>
  </si>
  <si>
    <t>Auster AOP6</t>
  </si>
  <si>
    <t>AUS6</t>
  </si>
  <si>
    <t>AUS6 is ICAO LIGHT so by inference must be UK LIGHT</t>
  </si>
  <si>
    <t>AUS3</t>
  </si>
  <si>
    <t>AUS3 is ICAO LIGHT so by inference must be UK LIGHT</t>
  </si>
  <si>
    <t>J-1 Autocrat</t>
  </si>
  <si>
    <t>J1</t>
  </si>
  <si>
    <t>J1 is ICAO LIGHT so by inference must be UK LIGHT</t>
  </si>
  <si>
    <t>TAYLOR-YOUNG</t>
  </si>
  <si>
    <t>A</t>
  </si>
  <si>
    <t>TAYA</t>
  </si>
  <si>
    <t>TAYA is ICAO LIGHT so by inference must be UK LIGHT</t>
  </si>
  <si>
    <t>BC</t>
  </si>
  <si>
    <t>TAYB</t>
  </si>
  <si>
    <t>TAYB is ICAO LIGHT so by inference must be UK LIGHT</t>
  </si>
  <si>
    <t>TEAM ROCKET</t>
  </si>
  <si>
    <t>TRF1</t>
  </si>
  <si>
    <t>TRF1 is ICAO LIGHT so by inference must be UK LIGHT</t>
  </si>
  <si>
    <t>TEAM TANGO</t>
  </si>
  <si>
    <t>Foxtrot-4</t>
  </si>
  <si>
    <t>FOXT</t>
  </si>
  <si>
    <t>FOXT is ICAO LIGHT so by inference must be UK LIGHT</t>
  </si>
  <si>
    <t>Tango-2</t>
  </si>
  <si>
    <t>TAGO</t>
  </si>
  <si>
    <t>TAGO is ICAO LIGHT so by inference must be UK LIGHT</t>
  </si>
  <si>
    <t>TECH'AERO</t>
  </si>
  <si>
    <t>TR-200</t>
  </si>
  <si>
    <t>TR20</t>
  </si>
  <si>
    <t>TR20 is ICAO LIGHT so by inference must be UK LIGHT</t>
  </si>
  <si>
    <t>TECHNOAVIA</t>
  </si>
  <si>
    <t>Rysachok</t>
  </si>
  <si>
    <t>RYSA</t>
  </si>
  <si>
    <t>SM-2000</t>
  </si>
  <si>
    <t>SM20</t>
  </si>
  <si>
    <t>SM20 is ICAO LIGHT so by inference must be UK LIGHT</t>
  </si>
  <si>
    <t>SM-92T Turbo Finist</t>
  </si>
  <si>
    <t>SG92</t>
  </si>
  <si>
    <t>SG92 is ICAO LIGHT so by inference must be UK LIGHT</t>
  </si>
  <si>
    <t>SP-55</t>
  </si>
  <si>
    <t>SP55</t>
  </si>
  <si>
    <t>SP55 is ICAO LIGHT so by inference must be UK LIGHT</t>
  </si>
  <si>
    <t>SP-91 Slava</t>
  </si>
  <si>
    <t>SP91</t>
  </si>
  <si>
    <t>SP91 is ICAO LIGHT so by inference must be UK LIGHT</t>
  </si>
  <si>
    <t>SP-95</t>
  </si>
  <si>
    <t>SP95</t>
  </si>
  <si>
    <t>SP95 is ICAO LIGHT so by inference must be UK LIGHT</t>
  </si>
  <si>
    <t>TECHNOFLUG</t>
  </si>
  <si>
    <t>Piccolo</t>
  </si>
  <si>
    <t>TBC</t>
  </si>
  <si>
    <t>EASA.A.297</t>
  </si>
  <si>
    <t>ICAO Doc 8643 does not yet list the Piccolo so no type designator available</t>
  </si>
  <si>
    <t>TFK-2 Carat</t>
  </si>
  <si>
    <t>TFK2</t>
  </si>
  <si>
    <t>EASA.A.448</t>
  </si>
  <si>
    <t>TECNAM</t>
  </si>
  <si>
    <t>Astore</t>
  </si>
  <si>
    <t>ASTO</t>
  </si>
  <si>
    <t>Bravo</t>
  </si>
  <si>
    <t>BRAV</t>
  </si>
  <si>
    <t>Echo</t>
  </si>
  <si>
    <t>ECHO</t>
  </si>
  <si>
    <t>EASA.A.412</t>
  </si>
  <si>
    <t>FR-01 Snap</t>
  </si>
  <si>
    <t>SNAP</t>
  </si>
  <si>
    <t>SNAP is ICAO LIGHT so by inference must be UK LIGHT</t>
  </si>
  <si>
    <t>Golf</t>
  </si>
  <si>
    <t>GOLF</t>
  </si>
  <si>
    <t>P-2002 Sierra</t>
  </si>
  <si>
    <t>SIRA</t>
  </si>
  <si>
    <t>EASA.A.006</t>
  </si>
  <si>
    <t>Model also refered to as P-MENTOR</t>
  </si>
  <si>
    <t>P-2006T</t>
  </si>
  <si>
    <t>P06T</t>
  </si>
  <si>
    <t>EASA.A.185</t>
  </si>
  <si>
    <t>P-2008</t>
  </si>
  <si>
    <t>P208</t>
  </si>
  <si>
    <t>EASA.A.583</t>
  </si>
  <si>
    <t>P-2010 Twenty-Ten</t>
  </si>
  <si>
    <t>TWEN</t>
  </si>
  <si>
    <t>EASA.A.576</t>
  </si>
  <si>
    <t>P-2012 Traveller</t>
  </si>
  <si>
    <t>P212</t>
  </si>
  <si>
    <t>EASA.A.637</t>
  </si>
  <si>
    <t>TED SMITH</t>
  </si>
  <si>
    <t>Aerostar</t>
  </si>
  <si>
    <t>AEST</t>
  </si>
  <si>
    <t>A17WE</t>
  </si>
  <si>
    <t>TEMCO</t>
  </si>
  <si>
    <t>Sedan</t>
  </si>
  <si>
    <t>L11</t>
  </si>
  <si>
    <t>Silvaire</t>
  </si>
  <si>
    <t>L8</t>
  </si>
  <si>
    <t>A694</t>
  </si>
  <si>
    <t>GC1</t>
  </si>
  <si>
    <t>A766</t>
  </si>
  <si>
    <t>T-35 Buckaroo</t>
  </si>
  <si>
    <t>T35</t>
  </si>
  <si>
    <t>T35 is ICAO LIGHT so by inference must be UK LIGHT</t>
  </si>
  <si>
    <t>Twin Navion</t>
  </si>
  <si>
    <t>TNAV</t>
  </si>
  <si>
    <t>2A1</t>
  </si>
  <si>
    <t>TENNESSEE VALLEY</t>
  </si>
  <si>
    <t>BD-4</t>
  </si>
  <si>
    <t>BD4</t>
  </si>
  <si>
    <t>BD4 is ICAO LIGHT so by inference must be UK LIGHT</t>
  </si>
  <si>
    <t>TERRAFUGIA</t>
  </si>
  <si>
    <t>Transition</t>
  </si>
  <si>
    <t>TSTN</t>
  </si>
  <si>
    <t>TERZI</t>
  </si>
  <si>
    <t>T30</t>
  </si>
  <si>
    <t>T30 is ICAO LIGHT so by inference must be UK LIGHT</t>
  </si>
  <si>
    <t>Stiletto</t>
  </si>
  <si>
    <t>STIL</t>
  </si>
  <si>
    <t>STIL is ICAO LIGHT so by inference must be UK LIGHT</t>
  </si>
  <si>
    <t>TEST</t>
  </si>
  <si>
    <t>Bonus</t>
  </si>
  <si>
    <t>TS14</t>
  </si>
  <si>
    <t>TS14 is ICAO LIGHT so by inference must be UK LIGHT</t>
  </si>
  <si>
    <t>TEXAS AIRCRAFT</t>
  </si>
  <si>
    <t>Colt</t>
  </si>
  <si>
    <t>COLT</t>
  </si>
  <si>
    <t>COLT is ICAO LIGHT so by inference must be UK LIGHT</t>
  </si>
  <si>
    <t>TEXAS AIRPLANE</t>
  </si>
  <si>
    <t>F3F Replica</t>
  </si>
  <si>
    <t>F3F</t>
  </si>
  <si>
    <t>TC2-544</t>
  </si>
  <si>
    <t>TEXAS SPORT</t>
  </si>
  <si>
    <t>TX-11 Texas Sport</t>
  </si>
  <si>
    <t>PA11</t>
  </si>
  <si>
    <t>A691</t>
  </si>
  <si>
    <t>THATCHER</t>
  </si>
  <si>
    <t>CX-5</t>
  </si>
  <si>
    <t>CX5</t>
  </si>
  <si>
    <t>THK</t>
  </si>
  <si>
    <t>Speedfire</t>
  </si>
  <si>
    <t>T19</t>
  </si>
  <si>
    <t>T19 is ICAO LIGHT so by inference must be UK LIGHT</t>
  </si>
  <si>
    <t>THORP</t>
  </si>
  <si>
    <t>T-18 Tiger</t>
  </si>
  <si>
    <t>T18</t>
  </si>
  <si>
    <t>T18 is ICAO LIGHT so by inference must be UK LIGHT</t>
  </si>
  <si>
    <t>THRUSH</t>
  </si>
  <si>
    <t>S-2RHG-T34 Turbo Thrush 510</t>
  </si>
  <si>
    <t>SS2T</t>
  </si>
  <si>
    <t>EASA.IM.A.040</t>
  </si>
  <si>
    <t>Thrush 400</t>
  </si>
  <si>
    <t>SS2P</t>
  </si>
  <si>
    <t>Turbo Thrush 660</t>
  </si>
  <si>
    <t>A660</t>
  </si>
  <si>
    <t>THUNDER WINGS</t>
  </si>
  <si>
    <t>Curtiss P-40</t>
  </si>
  <si>
    <t>TP40</t>
  </si>
  <si>
    <t>TP40 is ICAO LIGHT so by inference must be UK LIGHT</t>
  </si>
  <si>
    <t>Focke-Wulf Fw-190</t>
  </si>
  <si>
    <t>TFOC</t>
  </si>
  <si>
    <t>TFOC is ICAO LIGHT so by inference must be UK LIGHT</t>
  </si>
  <si>
    <t>Supermarine Spitfire</t>
  </si>
  <si>
    <t>TSPT</t>
  </si>
  <si>
    <t>TSPT is ICAO LIGHT so by inference must be UK LIGHT</t>
  </si>
  <si>
    <t>THURSTON</t>
  </si>
  <si>
    <t>TSC-1 Teal</t>
  </si>
  <si>
    <t>TEAL</t>
  </si>
  <si>
    <t>A15EA</t>
  </si>
  <si>
    <t>TIGER</t>
  </si>
  <si>
    <t>AG-5 Tiger</t>
  </si>
  <si>
    <t>AA5</t>
  </si>
  <si>
    <t>A16EA</t>
  </si>
  <si>
    <t>TIME WARP</t>
  </si>
  <si>
    <t>TWSP</t>
  </si>
  <si>
    <t>TWSP is ICAO LIGHT so by inference must be UK LIGHT</t>
  </si>
  <si>
    <t>TIPSY</t>
  </si>
  <si>
    <t>TIPB</t>
  </si>
  <si>
    <t>TIPB is ICAO LIGHT so by inference must be UK LIGHT</t>
  </si>
  <si>
    <t>TIJU</t>
  </si>
  <si>
    <t>TIJU is ICAO LIGHT so by inference must be UK LIGHT</t>
  </si>
  <si>
    <t>Nipper</t>
  </si>
  <si>
    <t>NIPR</t>
  </si>
  <si>
    <t>TITAN</t>
  </si>
  <si>
    <t>T51</t>
  </si>
  <si>
    <t>Tornado SS</t>
  </si>
  <si>
    <t>TRDO</t>
  </si>
  <si>
    <t>TRDO is ICAO LIGHT so by inference must be UK LIGHT</t>
  </si>
  <si>
    <t>TL ULTRALIGHT</t>
  </si>
  <si>
    <t>TL30</t>
  </si>
  <si>
    <t>Sting</t>
  </si>
  <si>
    <t>TL20</t>
  </si>
  <si>
    <t>Stream</t>
  </si>
  <si>
    <t>STRE</t>
  </si>
  <si>
    <t>TM AIRCRAFT</t>
  </si>
  <si>
    <t>TM-5</t>
  </si>
  <si>
    <t>TM5</t>
  </si>
  <si>
    <t>TM5 is ICAO LIGHT so by inference must be UK LIGHT</t>
  </si>
  <si>
    <t>TMM-AVIA</t>
  </si>
  <si>
    <t>T-10 Avia-Tor</t>
  </si>
  <si>
    <t>T10</t>
  </si>
  <si>
    <t>T10 is ICAO LIGHT so by inference must be UK LIGHT</t>
  </si>
  <si>
    <t>TOMARK</t>
  </si>
  <si>
    <t>SD4</t>
  </si>
  <si>
    <t>EASA.A.606</t>
  </si>
  <si>
    <t>TOYOTA</t>
  </si>
  <si>
    <t>TAA-1</t>
  </si>
  <si>
    <t>TAA1</t>
  </si>
  <si>
    <t>TAA1 is ICAO LIGHT so by inference must be UK LIGHT</t>
  </si>
  <si>
    <t>TRADEWIND TURBINES</t>
  </si>
  <si>
    <t>Prop-Jet Bonanza</t>
  </si>
  <si>
    <t>B36T</t>
  </si>
  <si>
    <t>TRAGO MILLS</t>
  </si>
  <si>
    <t>SAH-1</t>
  </si>
  <si>
    <t>SAH1</t>
  </si>
  <si>
    <t>EASA.SAS.A.074</t>
  </si>
  <si>
    <t>TRANSALL</t>
  </si>
  <si>
    <t>C-160</t>
  </si>
  <si>
    <t>C160</t>
  </si>
  <si>
    <t>TRANSAVIA</t>
  </si>
  <si>
    <t>Airtruk</t>
  </si>
  <si>
    <t>PL12</t>
  </si>
  <si>
    <t>A17NM</t>
  </si>
  <si>
    <t>TRAVEL AIR</t>
  </si>
  <si>
    <t>TVL4</t>
  </si>
  <si>
    <t>ATC32</t>
  </si>
  <si>
    <t>TVLB</t>
  </si>
  <si>
    <t>ATC30</t>
  </si>
  <si>
    <t>TRECKER</t>
  </si>
  <si>
    <t>P66P</t>
  </si>
  <si>
    <t>TRI-R</t>
  </si>
  <si>
    <t>Cruiser</t>
  </si>
  <si>
    <t>KIS4</t>
  </si>
  <si>
    <t>KIS4 is ICAO LIGHT so by inference must be UK LIGHT</t>
  </si>
  <si>
    <t>KIS TD</t>
  </si>
  <si>
    <t>KIS2</t>
  </si>
  <si>
    <t>KIS2 is ICAO LIGHT so by inference must be UK LIGHT</t>
  </si>
  <si>
    <t>TUPOLEV</t>
  </si>
  <si>
    <t>Tu-134</t>
  </si>
  <si>
    <t>T134</t>
  </si>
  <si>
    <t>Tu-142</t>
  </si>
  <si>
    <t>TU95</t>
  </si>
  <si>
    <t>Tu-144</t>
  </si>
  <si>
    <t>T144</t>
  </si>
  <si>
    <t>Tu-154</t>
  </si>
  <si>
    <t>T154</t>
  </si>
  <si>
    <t>Tu-160</t>
  </si>
  <si>
    <t>T160</t>
  </si>
  <si>
    <t>Tu-214</t>
  </si>
  <si>
    <t>T204</t>
  </si>
  <si>
    <t>EASA.IM.A.162</t>
  </si>
  <si>
    <t>Tu-22</t>
  </si>
  <si>
    <t>TU22</t>
  </si>
  <si>
    <t>Tu-22M</t>
  </si>
  <si>
    <t>T22M</t>
  </si>
  <si>
    <t>Tu-334</t>
  </si>
  <si>
    <t>T334</t>
  </si>
  <si>
    <t>Tu-4</t>
  </si>
  <si>
    <t>TU4</t>
  </si>
  <si>
    <t>TURBINE DESIGN</t>
  </si>
  <si>
    <t>TD-2 Tempest</t>
  </si>
  <si>
    <t>TD2</t>
  </si>
  <si>
    <t>TD2 is ICAO LIGHT so by inference must be UK LIGHT</t>
  </si>
  <si>
    <t>TURNER</t>
  </si>
  <si>
    <t>T-40</t>
  </si>
  <si>
    <t>T40</t>
  </si>
  <si>
    <t>T40 is ICAO LIGHT so by inference must be UK LIGHT</t>
  </si>
  <si>
    <t>TUSCO</t>
  </si>
  <si>
    <t>Navion</t>
  </si>
  <si>
    <t>NAVI</t>
  </si>
  <si>
    <t>UDET</t>
  </si>
  <si>
    <t>Flamingo Replica</t>
  </si>
  <si>
    <t>UU12</t>
  </si>
  <si>
    <t>UU12 is ICAO LIGHT so by inference must be UK LIGHT</t>
  </si>
  <si>
    <t>UETZ</t>
  </si>
  <si>
    <t>U-3M Pelikan</t>
  </si>
  <si>
    <t>PKAN</t>
  </si>
  <si>
    <t>PKAN is ICAO LIGHT so by inference must be UK LIGHT</t>
  </si>
  <si>
    <t>UL-JIH</t>
  </si>
  <si>
    <t>Evolution</t>
  </si>
  <si>
    <t>DAL5</t>
  </si>
  <si>
    <t>Fascination</t>
  </si>
  <si>
    <t>DAL4</t>
  </si>
  <si>
    <t>EASA.A.019</t>
  </si>
  <si>
    <t>ULLMANN</t>
  </si>
  <si>
    <t>Panther</t>
  </si>
  <si>
    <t>ULPA</t>
  </si>
  <si>
    <t>ULPA is ICAO LIGHT so by inference must be UK LIGHT</t>
  </si>
  <si>
    <t>ULTIMATE</t>
  </si>
  <si>
    <t>UL20</t>
  </si>
  <si>
    <t>UL20 is ICAO LIGHT so by inference must be UK LIGHT</t>
  </si>
  <si>
    <t>Albertan</t>
  </si>
  <si>
    <t>UL10</t>
  </si>
  <si>
    <t>UL10 is ICAO LIGHT so by inference must be UK LIGHT</t>
  </si>
  <si>
    <t>ULTRALEICHTBAU</t>
  </si>
  <si>
    <t>WT-01 Wild Thing</t>
  </si>
  <si>
    <t>WILT</t>
  </si>
  <si>
    <t>WILT is ICAO LIGHT so by inference must be UK LIGHT</t>
  </si>
  <si>
    <t>ULTRAVIA</t>
  </si>
  <si>
    <t>PELI</t>
  </si>
  <si>
    <t>PELI is ICAO LIGHT so by inference must be UK LIGHT</t>
  </si>
  <si>
    <t>UNIKOMTRANSO</t>
  </si>
  <si>
    <t>Don</t>
  </si>
  <si>
    <t>DON</t>
  </si>
  <si>
    <t>DON is ICAO LIGHT so by inference must be UK LIGHT</t>
  </si>
  <si>
    <t>UNIVERSAL COMPOSITE</t>
  </si>
  <si>
    <t>Carbon Bird</t>
  </si>
  <si>
    <t>CABI</t>
  </si>
  <si>
    <t>CABI is ICAO LIGHT so by inference must be UK LIGHT</t>
  </si>
  <si>
    <t>URBAN</t>
  </si>
  <si>
    <t>Lambada</t>
  </si>
  <si>
    <t>UF13</t>
  </si>
  <si>
    <t>Samba</t>
  </si>
  <si>
    <t>UF10</t>
  </si>
  <si>
    <t>UTVA</t>
  </si>
  <si>
    <t>UT60</t>
  </si>
  <si>
    <t>UT66</t>
  </si>
  <si>
    <t>Lasta</t>
  </si>
  <si>
    <t>LAST</t>
  </si>
  <si>
    <t>Privrednik</t>
  </si>
  <si>
    <t>UT65</t>
  </si>
  <si>
    <t>V-53</t>
  </si>
  <si>
    <t>UT75</t>
  </si>
  <si>
    <t>VALENTIN</t>
  </si>
  <si>
    <t>Kiwi</t>
  </si>
  <si>
    <t>KIWI</t>
  </si>
  <si>
    <t>KIWI is ICAO LIGHT so by inference must be UK LIGHT</t>
  </si>
  <si>
    <t>Taifun</t>
  </si>
  <si>
    <t>TFUN</t>
  </si>
  <si>
    <t>EASA.A.299</t>
  </si>
  <si>
    <t>VALMET</t>
  </si>
  <si>
    <t>Draken</t>
  </si>
  <si>
    <t>SB35</t>
  </si>
  <si>
    <t>L-70 Miltrainer</t>
  </si>
  <si>
    <t>L70</t>
  </si>
  <si>
    <t>L70 is ICAO LIGHT so by inference must be UK LIGHT</t>
  </si>
  <si>
    <t>L-90TP Redigo</t>
  </si>
  <si>
    <t>L90</t>
  </si>
  <si>
    <t>L90 is ICAO LIGHT so by inference must be UK LIGHT</t>
  </si>
  <si>
    <t>FOUG</t>
  </si>
  <si>
    <t>FOUG is ICAO LIGHT so by inference must be UK LIGHT</t>
  </si>
  <si>
    <t>PIK-23 Suhinu</t>
  </si>
  <si>
    <t>PK23</t>
  </si>
  <si>
    <t>PK23 is ICAO LIGHT so by inference must be UK LIGHT</t>
  </si>
  <si>
    <t>VALTION</t>
  </si>
  <si>
    <t>Viima</t>
  </si>
  <si>
    <t>VIMA</t>
  </si>
  <si>
    <t>VIMA is ICAO LIGHT so by inference must be UK LIGHT</t>
  </si>
  <si>
    <t>VANESSA AIR</t>
  </si>
  <si>
    <t>VL-3</t>
  </si>
  <si>
    <t>VL3</t>
  </si>
  <si>
    <t>VAN'S</t>
  </si>
  <si>
    <t>RV-10</t>
  </si>
  <si>
    <t>RV10</t>
  </si>
  <si>
    <t>RV-12</t>
  </si>
  <si>
    <t>RV12</t>
  </si>
  <si>
    <t>RV-14</t>
  </si>
  <si>
    <t>RV14</t>
  </si>
  <si>
    <t>RV-3</t>
  </si>
  <si>
    <t>RV3</t>
  </si>
  <si>
    <t>RV3 is ICAO LIGHT so by inference must be UK LIGHT</t>
  </si>
  <si>
    <t>RV-4</t>
  </si>
  <si>
    <t>RV4</t>
  </si>
  <si>
    <t>RV-4T</t>
  </si>
  <si>
    <t>RV4T</t>
  </si>
  <si>
    <t>RV-6</t>
  </si>
  <si>
    <t>RV6</t>
  </si>
  <si>
    <t>RV-7</t>
  </si>
  <si>
    <t>RV7</t>
  </si>
  <si>
    <t>RV-8</t>
  </si>
  <si>
    <t>RV8</t>
  </si>
  <si>
    <t>RV-9</t>
  </si>
  <si>
    <t>RV9</t>
  </si>
  <si>
    <t>VARGA</t>
  </si>
  <si>
    <t>2150 Kachina</t>
  </si>
  <si>
    <t>MOR2</t>
  </si>
  <si>
    <t>4A19</t>
  </si>
  <si>
    <t>VASHON</t>
  </si>
  <si>
    <t>Ranger R7</t>
  </si>
  <si>
    <t>VR7</t>
  </si>
  <si>
    <t>VELOCITY</t>
  </si>
  <si>
    <t>Rocket Racer</t>
  </si>
  <si>
    <t>ROAR</t>
  </si>
  <si>
    <t>Velocity</t>
  </si>
  <si>
    <t>VELO</t>
  </si>
  <si>
    <t>Velocity V-Twin</t>
  </si>
  <si>
    <t>VELT</t>
  </si>
  <si>
    <t>VENTURE</t>
  </si>
  <si>
    <t>T-211</t>
  </si>
  <si>
    <t>T211</t>
  </si>
  <si>
    <t>A791</t>
  </si>
  <si>
    <t>VERHEES</t>
  </si>
  <si>
    <t>D-1 Delta</t>
  </si>
  <si>
    <t>DTA1</t>
  </si>
  <si>
    <t>D-2 Delta</t>
  </si>
  <si>
    <t>DTA2</t>
  </si>
  <si>
    <t>VERILITE</t>
  </si>
  <si>
    <t>100 Sunbird</t>
  </si>
  <si>
    <t>SUNB</t>
  </si>
  <si>
    <t>SUNB is ICAO LIGHT so by inference must be UK LIGHT</t>
  </si>
  <si>
    <t>VFW</t>
  </si>
  <si>
    <t>VFW-614</t>
  </si>
  <si>
    <t>VF14</t>
  </si>
  <si>
    <t>A39EU</t>
  </si>
  <si>
    <t>VICKERS</t>
  </si>
  <si>
    <t>FB-27 Vimy Replica</t>
  </si>
  <si>
    <t>VIMY</t>
  </si>
  <si>
    <t>VIMY is ICAO LIGHT so by inference must be UK LIGHT</t>
  </si>
  <si>
    <t>VICKERS-SLINGSBY</t>
  </si>
  <si>
    <t>T-61 Venture</t>
  </si>
  <si>
    <t>SF25</t>
  </si>
  <si>
    <t>VICTA</t>
  </si>
  <si>
    <t>Aircruiser</t>
  </si>
  <si>
    <t>ACSR</t>
  </si>
  <si>
    <t>ACSR is ICAO LIGHT so by inference must be UK LIGHT</t>
  </si>
  <si>
    <t>Airtourer</t>
  </si>
  <si>
    <t>TOUR</t>
  </si>
  <si>
    <t>34-1</t>
  </si>
  <si>
    <t>CASA Type Certificate 34-3 also applies, same mass.</t>
  </si>
  <si>
    <t>VIDOR</t>
  </si>
  <si>
    <t>Asso 4 Whisky</t>
  </si>
  <si>
    <t>ASO4</t>
  </si>
  <si>
    <t>ASO4 is ICAO LIGHT so by inference must be UK LIGHT</t>
  </si>
  <si>
    <t>VIKING (1)</t>
  </si>
  <si>
    <t>DFLY</t>
  </si>
  <si>
    <t>DFLY is ICAO LIGHT so by inference must be UK LIGHT</t>
  </si>
  <si>
    <t>SF-2 Cygnet</t>
  </si>
  <si>
    <t>SF2</t>
  </si>
  <si>
    <t>VIKING (2)</t>
  </si>
  <si>
    <t>DHC-6 Twin Otter</t>
  </si>
  <si>
    <t>DHC6</t>
  </si>
  <si>
    <t>EASA.IM.A.575</t>
  </si>
  <si>
    <t>VIPER</t>
  </si>
  <si>
    <t>ViperJet</t>
  </si>
  <si>
    <t>VIPJ</t>
  </si>
  <si>
    <t>VISIONAIRE</t>
  </si>
  <si>
    <t>VA-10 Vantage</t>
  </si>
  <si>
    <t>VANT</t>
  </si>
  <si>
    <t>VANT is ICAO LIGHT so by inference must be UK LIGHT</t>
  </si>
  <si>
    <t>VITEK</t>
  </si>
  <si>
    <t>Ovod</t>
  </si>
  <si>
    <t>OVOD</t>
  </si>
  <si>
    <t>OVOD is ICAO LIGHT so by inference must be UK LIGHT</t>
  </si>
  <si>
    <t>VOL MEDITERRANI</t>
  </si>
  <si>
    <t>Esqual</t>
  </si>
  <si>
    <t>VM1</t>
  </si>
  <si>
    <t>VM1 is ICAO LIGHT so by inference must be UK LIGHT</t>
  </si>
  <si>
    <t>VOLAIRCRAFT</t>
  </si>
  <si>
    <t>Volaire 1050</t>
  </si>
  <si>
    <t>VO10</t>
  </si>
  <si>
    <t>VOLANTE</t>
  </si>
  <si>
    <t>Volante Two</t>
  </si>
  <si>
    <t>VOL2</t>
  </si>
  <si>
    <t>VOL2 is ICAO LIGHT so by inference must be UK LIGHT</t>
  </si>
  <si>
    <t>VOLPAR</t>
  </si>
  <si>
    <t>Century Jetstream 3</t>
  </si>
  <si>
    <t>JS3</t>
  </si>
  <si>
    <t>JS3 is ICAO LIGHT so by inference must be UK LIGHT</t>
  </si>
  <si>
    <t>Turboliner</t>
  </si>
  <si>
    <t>B18T</t>
  </si>
  <si>
    <t>A765</t>
  </si>
  <si>
    <t>VOUGHT-SIKORSKY</t>
  </si>
  <si>
    <t>F4U Corsair</t>
  </si>
  <si>
    <t>CORS</t>
  </si>
  <si>
    <t>sikorskyarchives.com</t>
  </si>
  <si>
    <t>VSR</t>
  </si>
  <si>
    <t>SR-1 Snoshoo</t>
  </si>
  <si>
    <t>SNOS</t>
  </si>
  <si>
    <t>SNOS is ICAO LIGHT so by inference must be UK LIGHT</t>
  </si>
  <si>
    <t>VSTOL</t>
  </si>
  <si>
    <t>SST-2000 Pairadigm</t>
  </si>
  <si>
    <t>PDIG</t>
  </si>
  <si>
    <t>PDIG is ICAO LIGHT so by inference must be UK LIGHT</t>
  </si>
  <si>
    <t>Super Solution</t>
  </si>
  <si>
    <t>SUSO</t>
  </si>
  <si>
    <t>SUSO is ICAO LIGHT so by inference must be UK LIGHT</t>
  </si>
  <si>
    <t>VULCANAIR</t>
  </si>
  <si>
    <t>AP-68TP-300 Spartacus</t>
  </si>
  <si>
    <t>P68T</t>
  </si>
  <si>
    <t>EASA.A.385</t>
  </si>
  <si>
    <t>AP-68TP-600 Viator</t>
  </si>
  <si>
    <t>VTOR</t>
  </si>
  <si>
    <t>Canguro</t>
  </si>
  <si>
    <t>F600</t>
  </si>
  <si>
    <t>EASA.A.608</t>
  </si>
  <si>
    <t>Mission</t>
  </si>
  <si>
    <t>VF60</t>
  </si>
  <si>
    <t>VF60 is ICAO LIGHT so by inference must be UK LIGHT</t>
  </si>
  <si>
    <t>P-68</t>
  </si>
  <si>
    <t>P68</t>
  </si>
  <si>
    <t>VULTEE</t>
  </si>
  <si>
    <t>BT-13 Valiant</t>
  </si>
  <si>
    <t>VALI</t>
  </si>
  <si>
    <t>A2-571</t>
  </si>
  <si>
    <t>WACO</t>
  </si>
  <si>
    <t>WAC9</t>
  </si>
  <si>
    <t>ATC11</t>
  </si>
  <si>
    <t>AVN</t>
  </si>
  <si>
    <t>WACN</t>
  </si>
  <si>
    <t>TC677</t>
  </si>
  <si>
    <t>CLASSIC 2T-1</t>
  </si>
  <si>
    <t>G2T1</t>
  </si>
  <si>
    <t>A18EA</t>
  </si>
  <si>
    <t>WACD</t>
  </si>
  <si>
    <t>TC543</t>
  </si>
  <si>
    <t>E (GXE)</t>
  </si>
  <si>
    <t>ATC41</t>
  </si>
  <si>
    <t>EGC</t>
  </si>
  <si>
    <t>WACC</t>
  </si>
  <si>
    <t>ATC627</t>
  </si>
  <si>
    <t>WACG</t>
  </si>
  <si>
    <t>ATC362</t>
  </si>
  <si>
    <t>HRE Aristocrat</t>
  </si>
  <si>
    <t>WACE</t>
  </si>
  <si>
    <t>TC714</t>
  </si>
  <si>
    <t>IBA</t>
  </si>
  <si>
    <t>WACA</t>
  </si>
  <si>
    <t>ATC502</t>
  </si>
  <si>
    <t>JWM</t>
  </si>
  <si>
    <t>WACM</t>
  </si>
  <si>
    <t>TC2-361</t>
  </si>
  <si>
    <t>RPT</t>
  </si>
  <si>
    <t>WACT</t>
  </si>
  <si>
    <t>A8CE</t>
  </si>
  <si>
    <t>WACO OHIO</t>
  </si>
  <si>
    <t>UMF</t>
  </si>
  <si>
    <t>WACF</t>
  </si>
  <si>
    <t>EASA.A.055</t>
  </si>
  <si>
    <t>WAGAERO</t>
  </si>
  <si>
    <t>2+2 Sportsman</t>
  </si>
  <si>
    <t>PA14</t>
  </si>
  <si>
    <t>A797</t>
  </si>
  <si>
    <t>Cuby Acro Trainer</t>
  </si>
  <si>
    <t>J3</t>
  </si>
  <si>
    <t>ATC660</t>
  </si>
  <si>
    <t>Wag-a-Bond</t>
  </si>
  <si>
    <t>PA15</t>
  </si>
  <si>
    <t>A800</t>
  </si>
  <si>
    <t>WALLERKOWSKI</t>
  </si>
  <si>
    <t>Hornisse</t>
  </si>
  <si>
    <t>HORN</t>
  </si>
  <si>
    <t>HORN is ICAO LIGHT so by inference must be UK LIGHT</t>
  </si>
  <si>
    <t>WAR</t>
  </si>
  <si>
    <t>Curtiss P-40 Kittyhawk</t>
  </si>
  <si>
    <t>WP40</t>
  </si>
  <si>
    <t>WP40 is ICAO LIGHT so by inference must be UK LIGHT</t>
  </si>
  <si>
    <t>Focke-Wulf 190</t>
  </si>
  <si>
    <t>WFOC</t>
  </si>
  <si>
    <t>WFOC is ICAO LIGHT so by inference must be UK LIGHT</t>
  </si>
  <si>
    <t>Hawker Sea Fury</t>
  </si>
  <si>
    <t>WFUR</t>
  </si>
  <si>
    <t>WFUR is ICAO LIGHT so by inference must be UK LIGHT</t>
  </si>
  <si>
    <t>Mitsubishi Zero</t>
  </si>
  <si>
    <t>WZER</t>
  </si>
  <si>
    <t>WZER is ICAO LIGHT so by inference must be UK LIGHT</t>
  </si>
  <si>
    <t>Republic P-47 Thunderbolt</t>
  </si>
  <si>
    <t>WP47</t>
  </si>
  <si>
    <t>WP47 is ICAO LIGHT so by inference must be UK LIGHT</t>
  </si>
  <si>
    <t>Vought F4U Corsair</t>
  </si>
  <si>
    <t>WF4U</t>
  </si>
  <si>
    <t>WF4U is ICAO LIGHT so by inference must be UK LIGHT</t>
  </si>
  <si>
    <t>WARNER (2)</t>
  </si>
  <si>
    <t>Sportster</t>
  </si>
  <si>
    <t>SWAK</t>
  </si>
  <si>
    <t>WASSMER</t>
  </si>
  <si>
    <t>Atlantic</t>
  </si>
  <si>
    <t>WA50</t>
  </si>
  <si>
    <t>WA50 is ICAO LIGHT so by inference must be UK LIGHT</t>
  </si>
  <si>
    <t>Baladou</t>
  </si>
  <si>
    <t>WA41</t>
  </si>
  <si>
    <t>WA41 is ICAO LIGHT so by inference must be UK LIGHT</t>
  </si>
  <si>
    <t>D-112</t>
  </si>
  <si>
    <t>D11</t>
  </si>
  <si>
    <t>D11 is ICAO LIGHT so by inference must be UK LIGHT</t>
  </si>
  <si>
    <t>Prestige</t>
  </si>
  <si>
    <t>WA42</t>
  </si>
  <si>
    <t>WA42 is ICAO LIGHT so by inference must be UK LIGHT</t>
  </si>
  <si>
    <t>Super 4</t>
  </si>
  <si>
    <t>WA40</t>
  </si>
  <si>
    <t>WA40 is ICAO LIGHT so by inference must be UK LIGHT</t>
  </si>
  <si>
    <t>WA-81 Piranha</t>
  </si>
  <si>
    <t>WA80</t>
  </si>
  <si>
    <t>WA80 is ICAO LIGHT so by inference must be UK LIGHT</t>
  </si>
  <si>
    <t>WATSON</t>
  </si>
  <si>
    <t>Windwagon</t>
  </si>
  <si>
    <t>WIND</t>
  </si>
  <si>
    <t>WIND is ICAO LIGHT so by inference must be UK LIGHT</t>
  </si>
  <si>
    <t>WEATHERLY</t>
  </si>
  <si>
    <t>W201</t>
  </si>
  <si>
    <t>A10WE</t>
  </si>
  <si>
    <t>620BTG</t>
  </si>
  <si>
    <t>W62T</t>
  </si>
  <si>
    <t>A26WE</t>
  </si>
  <si>
    <t>WENDT</t>
  </si>
  <si>
    <t>WH-1 Traveler</t>
  </si>
  <si>
    <t>WH1</t>
  </si>
  <si>
    <t>WH1 is ICAO LIGHT so by inference must be UK LIGHT</t>
  </si>
  <si>
    <t>WESTERN</t>
  </si>
  <si>
    <t>Hirondelle</t>
  </si>
  <si>
    <t>PGK1</t>
  </si>
  <si>
    <t>PGK1 is ICAO LIGHT so by inference must be UK LIGHT</t>
  </si>
  <si>
    <t>WESTLAND</t>
  </si>
  <si>
    <t>Lysander</t>
  </si>
  <si>
    <t>LYSA</t>
  </si>
  <si>
    <t>LYSA is ICAO LIGHT so by inference must be UK LIGHT</t>
  </si>
  <si>
    <t>WHATLEY</t>
  </si>
  <si>
    <t>WHAT</t>
  </si>
  <si>
    <t>WHAT is ICAO LIGHT so by inference must be UK LIGHT</t>
  </si>
  <si>
    <t>WHEELER</t>
  </si>
  <si>
    <t>Express</t>
  </si>
  <si>
    <t>EXPR</t>
  </si>
  <si>
    <t>EXPR is ICAO LIGHT so by inference must be UK LIGHT</t>
  </si>
  <si>
    <t>WHISPER</t>
  </si>
  <si>
    <t>WISP</t>
  </si>
  <si>
    <t>WHITE</t>
  </si>
  <si>
    <t>WW-1 Der Jäger D-9</t>
  </si>
  <si>
    <t>WW1</t>
  </si>
  <si>
    <t>WW1 is ICAO LIGHT so by inference must be UK LIGHT</t>
  </si>
  <si>
    <t>WHITE LIGHTNING</t>
  </si>
  <si>
    <t>WLAC-1 White Lightning</t>
  </si>
  <si>
    <t>WHIL</t>
  </si>
  <si>
    <t>WHIL is ICAO LIGHT so by inference must be UK LIGHT</t>
  </si>
  <si>
    <t>WILDEN</t>
  </si>
  <si>
    <t>VoWi-10</t>
  </si>
  <si>
    <t>VW10</t>
  </si>
  <si>
    <t>VW10 is ICAO LIGHT so by inference must be UK LIGHT</t>
  </si>
  <si>
    <t>WINDECKER</t>
  </si>
  <si>
    <t>WINE</t>
  </si>
  <si>
    <t>WINDEXAIR</t>
  </si>
  <si>
    <t>Windex</t>
  </si>
  <si>
    <t>WDEX</t>
  </si>
  <si>
    <t>WDEX is ICAO LIGHT so by inference must be UK LIGHT</t>
  </si>
  <si>
    <t>WING</t>
  </si>
  <si>
    <t>Derringer</t>
  </si>
  <si>
    <t>D1</t>
  </si>
  <si>
    <t>D1 is ICAO LIGHT so by inference must be UK LIGHT</t>
  </si>
  <si>
    <t>WINGTIP TO WINGTIP</t>
  </si>
  <si>
    <t>S-330</t>
  </si>
  <si>
    <t>ST30</t>
  </si>
  <si>
    <t>ST30 is ICAO LIGHT so by inference must be UK LIGHT</t>
  </si>
  <si>
    <t>WITTMAN</t>
  </si>
  <si>
    <t>V-Witt</t>
  </si>
  <si>
    <t>VWIT</t>
  </si>
  <si>
    <t>VWIT is ICAO LIGHT so by inference must be UK LIGHT</t>
  </si>
  <si>
    <t>W-8 Tailwind</t>
  </si>
  <si>
    <t>TAIL</t>
  </si>
  <si>
    <t>TAIL is ICAO LIGHT so by inference must be UK LIGHT</t>
  </si>
  <si>
    <t>WOLF</t>
  </si>
  <si>
    <t>W-11 Boredom Fighter</t>
  </si>
  <si>
    <t>W11</t>
  </si>
  <si>
    <t>W11 is ICAO LIGHT so by inference must be UK LIGHT</t>
  </si>
  <si>
    <t>WOLFSBERG</t>
  </si>
  <si>
    <t>Corvus</t>
  </si>
  <si>
    <t>CORV</t>
  </si>
  <si>
    <t>CORV is ICAO LIGHT so by inference must be UK LIGHT</t>
  </si>
  <si>
    <t>WOODS</t>
  </si>
  <si>
    <t>Woody Pusher</t>
  </si>
  <si>
    <t>WOPU</t>
  </si>
  <si>
    <t>WOPU is ICAO LIGHT so by inference must be UK LIGHT</t>
  </si>
  <si>
    <t>WZL 3</t>
  </si>
  <si>
    <t>DEKO-9</t>
  </si>
  <si>
    <t>MGIC</t>
  </si>
  <si>
    <t>MGIC is ICAO LIGHT so by inference must be UK LIGHT</t>
  </si>
  <si>
    <t>XIAN</t>
  </si>
  <si>
    <t>H-6</t>
  </si>
  <si>
    <t>TU16</t>
  </si>
  <si>
    <t>JH-7</t>
  </si>
  <si>
    <t>JH7</t>
  </si>
  <si>
    <t>MA-60</t>
  </si>
  <si>
    <t>MA60</t>
  </si>
  <si>
    <t>MA-60H</t>
  </si>
  <si>
    <t>MA6H</t>
  </si>
  <si>
    <t>XTREMEAIR</t>
  </si>
  <si>
    <t>XA-41</t>
  </si>
  <si>
    <t>XA41</t>
  </si>
  <si>
    <t>EASA.A.507</t>
  </si>
  <si>
    <t>XA-42</t>
  </si>
  <si>
    <t>XA42</t>
  </si>
  <si>
    <t>YAKIMA AEROSPORT</t>
  </si>
  <si>
    <t>Super 18 Turbo Cub</t>
  </si>
  <si>
    <t>PA18</t>
  </si>
  <si>
    <t>A00006SE</t>
  </si>
  <si>
    <t>Super Breezy</t>
  </si>
  <si>
    <t>RLU1</t>
  </si>
  <si>
    <t>RLU1 is ICAO LIGHT so by inference must be UK LIGHT</t>
  </si>
  <si>
    <t>YAKOVLEV</t>
  </si>
  <si>
    <t>Yak-11</t>
  </si>
  <si>
    <t>YK11</t>
  </si>
  <si>
    <t>yak.ru</t>
  </si>
  <si>
    <t>Yak-112</t>
  </si>
  <si>
    <t>Y112</t>
  </si>
  <si>
    <t>Y112 is ICAO LIGHT so by inference must be UK LIGHT</t>
  </si>
  <si>
    <t>Yak-12</t>
  </si>
  <si>
    <t>YK12</t>
  </si>
  <si>
    <t>Yak-130</t>
  </si>
  <si>
    <t>Y130</t>
  </si>
  <si>
    <t>Yak-141</t>
  </si>
  <si>
    <t>Y141</t>
  </si>
  <si>
    <t>Yak-18A</t>
  </si>
  <si>
    <t>YK18</t>
  </si>
  <si>
    <t>Yak-18T</t>
  </si>
  <si>
    <t>Y18T</t>
  </si>
  <si>
    <t>EASA.SAS.A.095</t>
  </si>
  <si>
    <t>Yak-28</t>
  </si>
  <si>
    <t>YK28</t>
  </si>
  <si>
    <t>Yak-3</t>
  </si>
  <si>
    <t>YAK3</t>
  </si>
  <si>
    <t>Yak-32</t>
  </si>
  <si>
    <t>YK30</t>
  </si>
  <si>
    <t>Yak-38</t>
  </si>
  <si>
    <t>YK38</t>
  </si>
  <si>
    <t>Yak-40</t>
  </si>
  <si>
    <t>YK40</t>
  </si>
  <si>
    <t>Yak-42</t>
  </si>
  <si>
    <t>YK42</t>
  </si>
  <si>
    <t>KDST_No09-42-ed.01</t>
  </si>
  <si>
    <t>Yak-50</t>
  </si>
  <si>
    <t>YK50</t>
  </si>
  <si>
    <t>Yak-52</t>
  </si>
  <si>
    <t>YK52</t>
  </si>
  <si>
    <t>Yak-53</t>
  </si>
  <si>
    <t>YK53</t>
  </si>
  <si>
    <t>YK53 is ICAO LIGHT so by inference must be UK LIGHT</t>
  </si>
  <si>
    <t>Yak-54</t>
  </si>
  <si>
    <t>YK54</t>
  </si>
  <si>
    <t>YK54 is ICAO LIGHT so by inference must be UK LIGHT</t>
  </si>
  <si>
    <t>Yak-55</t>
  </si>
  <si>
    <t>YK55</t>
  </si>
  <si>
    <t>YK55 is ICAO LIGHT so by inference must be UK LIGHT</t>
  </si>
  <si>
    <t>Yak-58</t>
  </si>
  <si>
    <t>YK58</t>
  </si>
  <si>
    <t>YK58 is ICAO LIGHT so by inference must be UK LIGHT</t>
  </si>
  <si>
    <t>Yak-9</t>
  </si>
  <si>
    <t>YAK9</t>
  </si>
  <si>
    <t>YAKOVLEV AIRCRAFT</t>
  </si>
  <si>
    <t>Bear 360</t>
  </si>
  <si>
    <t>B360</t>
  </si>
  <si>
    <t>bearaircraft.com</t>
  </si>
  <si>
    <t>Gross weight. Aircraft manufacturer</t>
  </si>
  <si>
    <t>YALO</t>
  </si>
  <si>
    <t>Avid Flyer</t>
  </si>
  <si>
    <t>AVID is ICAO LIGHT so by inference must be UK LIGHT</t>
  </si>
  <si>
    <t>Gniady</t>
  </si>
  <si>
    <t>GM01</t>
  </si>
  <si>
    <t>GM01 is ICAO LIGHT so by inference must be UK LIGHT</t>
  </si>
  <si>
    <t>SZD-9bis Bocian M-2000</t>
  </si>
  <si>
    <t>SZ9M</t>
  </si>
  <si>
    <t>TCDS refers to Polish CAA TCDS 11/TL/60 &amp; BG-036/2, Iss 1.</t>
  </si>
  <si>
    <t>ZENAIR</t>
  </si>
  <si>
    <t>CH-100 Mono-Zénith</t>
  </si>
  <si>
    <t>CH10</t>
  </si>
  <si>
    <t>CH10 is ICAO LIGHT so by inference must be UK LIGHT</t>
  </si>
  <si>
    <t>CH-150 Acro-Zénith</t>
  </si>
  <si>
    <t>CH15</t>
  </si>
  <si>
    <t>CH15 is ICAO LIGHT so by inference must be UK LIGHT</t>
  </si>
  <si>
    <t>CH-180 Super Acro-Z</t>
  </si>
  <si>
    <t>CH18</t>
  </si>
  <si>
    <t>CH18 is ICAO LIGHT so by inference must be UK LIGHT</t>
  </si>
  <si>
    <t>CH-200 Zénith</t>
  </si>
  <si>
    <t>CH20</t>
  </si>
  <si>
    <t>CH20 is ICAO LIGHT so by inference must be UK LIGHT</t>
  </si>
  <si>
    <t>CH-2000 Zénith</t>
  </si>
  <si>
    <t>CH2T</t>
  </si>
  <si>
    <t>TA5CH</t>
  </si>
  <si>
    <t>CH-250 Zénith</t>
  </si>
  <si>
    <t>CH25</t>
  </si>
  <si>
    <t>CH25 is ICAO LIGHT so by inference must be UK LIGHT</t>
  </si>
  <si>
    <t>CH-300 Tri-Z</t>
  </si>
  <si>
    <t>CH30</t>
  </si>
  <si>
    <t>CH30 is ICAO LIGHT so by inference must be UK LIGHT</t>
  </si>
  <si>
    <t>CH-50 Mini-Z</t>
  </si>
  <si>
    <t>CH50</t>
  </si>
  <si>
    <t>CH50 is ICAO LIGHT so by inference must be UK LIGHT</t>
  </si>
  <si>
    <t>Cricri</t>
  </si>
  <si>
    <t>MC10</t>
  </si>
  <si>
    <t>MC10 is ICAO LIGHT so by inference must be UK LIGHT</t>
  </si>
  <si>
    <t>ZENITH</t>
  </si>
  <si>
    <t>CH-601 Super Zodiac</t>
  </si>
  <si>
    <t>CH60</t>
  </si>
  <si>
    <t>CH-620 Gemini</t>
  </si>
  <si>
    <t>CH62</t>
  </si>
  <si>
    <t>CH62 is ICAO LIGHT so by inference must be UK LIGHT</t>
  </si>
  <si>
    <t>CH-640 Zodiac</t>
  </si>
  <si>
    <t>CH64</t>
  </si>
  <si>
    <t>CH64 is ICAO LIGHT so by inference must be UK LIGHT</t>
  </si>
  <si>
    <t>CH-801 Stol</t>
  </si>
  <si>
    <t>CH80</t>
  </si>
  <si>
    <t>Stol (CH-701)</t>
  </si>
  <si>
    <t>CH70</t>
  </si>
  <si>
    <t>ZIVKO</t>
  </si>
  <si>
    <t>Edge 540</t>
  </si>
  <si>
    <t>EDGE</t>
  </si>
  <si>
    <t>Edge 540 T</t>
  </si>
  <si>
    <t>EDGT</t>
  </si>
  <si>
    <t>ZLIN</t>
  </si>
  <si>
    <t>C-206</t>
  </si>
  <si>
    <t>BU81</t>
  </si>
  <si>
    <t>Rhino</t>
  </si>
  <si>
    <t>SM92</t>
  </si>
  <si>
    <t>SM92 is ICAO LIGHT so by inference must be UK LIGHT</t>
  </si>
  <si>
    <t>Safir 43</t>
  </si>
  <si>
    <t>Z43</t>
  </si>
  <si>
    <t>EASA.A.028</t>
  </si>
  <si>
    <t>Z-22 Junak</t>
  </si>
  <si>
    <t>Z22</t>
  </si>
  <si>
    <t>Z22 is ICAO LIGHT so by inference must be UK LIGHT</t>
  </si>
  <si>
    <t>Z-26 Trener</t>
  </si>
  <si>
    <t>Z26</t>
  </si>
  <si>
    <t>EASA.A.353</t>
  </si>
  <si>
    <t>Z-42</t>
  </si>
  <si>
    <t>Z42</t>
  </si>
  <si>
    <t>EASA.A.027</t>
  </si>
  <si>
    <t>Z-50</t>
  </si>
  <si>
    <t>Z50</t>
  </si>
  <si>
    <t>EASA.A.108</t>
  </si>
  <si>
    <t>ZLIN AVIATION</t>
  </si>
  <si>
    <t>Savage</t>
  </si>
  <si>
    <t>SAVG</t>
  </si>
  <si>
    <t>CARAT</t>
  </si>
  <si>
    <t>EASA.A.296</t>
  </si>
  <si>
    <t>​Model</t>
  </si>
  <si>
    <t>ICAO ​Type Designator</t>
  </si>
  <si>
    <t>Description</t>
  </si>
  <si>
    <t>MCTOM</t>
  </si>
  <si>
    <t>FAMA</t>
  </si>
  <si>
    <t>K-209 KISS</t>
  </si>
  <si>
    <t>K209</t>
  </si>
  <si>
    <t>Helicopter</t>
  </si>
  <si>
    <t>KISS</t>
  </si>
  <si>
    <t>HELI-SPORT</t>
  </si>
  <si>
    <t>CH-7 Kompress</t>
  </si>
  <si>
    <t>CH7</t>
  </si>
  <si>
    <t>Kompress</t>
  </si>
  <si>
    <t>AMERICAN SPORTSCOPTER</t>
  </si>
  <si>
    <t>Ultrasport 496</t>
  </si>
  <si>
    <t>ULTS</t>
  </si>
  <si>
    <t>CRAE</t>
  </si>
  <si>
    <t>Dragon Fly</t>
  </si>
  <si>
    <t>DRAG</t>
  </si>
  <si>
    <t>DF HELICOPTERS</t>
  </si>
  <si>
    <t>Dragon</t>
  </si>
  <si>
    <t>DRAGON FLY</t>
  </si>
  <si>
    <t>ROTORWAY</t>
  </si>
  <si>
    <t>Scorpion</t>
  </si>
  <si>
    <t>SCOR</t>
  </si>
  <si>
    <t>JetExec</t>
  </si>
  <si>
    <t>EXEJ</t>
  </si>
  <si>
    <t>AH-130 Syton</t>
  </si>
  <si>
    <t>ES11</t>
  </si>
  <si>
    <t>Syton</t>
  </si>
  <si>
    <t>AVIOTECNICA</t>
  </si>
  <si>
    <t>ES-101 Exec</t>
  </si>
  <si>
    <t>ES-101 Raven</t>
  </si>
  <si>
    <t>Exec</t>
  </si>
  <si>
    <t>Raven</t>
  </si>
  <si>
    <t>ROBINSON</t>
  </si>
  <si>
    <t>R-22</t>
  </si>
  <si>
    <t>R22</t>
  </si>
  <si>
    <t>EASA.IM.R.120</t>
  </si>
  <si>
    <t>REVOLUTION</t>
  </si>
  <si>
    <t>Voyager-500</t>
  </si>
  <si>
    <t>V500</t>
  </si>
  <si>
    <t>HELOWERKS</t>
  </si>
  <si>
    <t>HX-2 Wasp</t>
  </si>
  <si>
    <t>HX2</t>
  </si>
  <si>
    <t>HILLBERG</t>
  </si>
  <si>
    <t>EH1-01 Rotormouse</t>
  </si>
  <si>
    <t>RMOU</t>
  </si>
  <si>
    <t>Rotormouse</t>
  </si>
  <si>
    <t>R-22 Alpha</t>
  </si>
  <si>
    <t>R-22 Beta</t>
  </si>
  <si>
    <t>R-22 Mariner</t>
  </si>
  <si>
    <t>ROTORSMART</t>
  </si>
  <si>
    <t>HeliSmart</t>
  </si>
  <si>
    <t>HSMT</t>
  </si>
  <si>
    <t>rotorsmart.com</t>
  </si>
  <si>
    <t xml:space="preserve">Aircraft manufacturer. Gross weight. </t>
  </si>
  <si>
    <t>AEROKOPTER</t>
  </si>
  <si>
    <t>ZA6</t>
  </si>
  <si>
    <t>Sanka</t>
  </si>
  <si>
    <t>ZA-6 Sanka</t>
  </si>
  <si>
    <t>HUZHOU TAIXIANG</t>
  </si>
  <si>
    <t>EXEC</t>
  </si>
  <si>
    <t>CICARE</t>
  </si>
  <si>
    <t>CH-12</t>
  </si>
  <si>
    <t>CH12</t>
  </si>
  <si>
    <t>DYNALI</t>
  </si>
  <si>
    <t>H-2</t>
  </si>
  <si>
    <t>DYH2</t>
  </si>
  <si>
    <t>GUIMBAL</t>
  </si>
  <si>
    <t>Cabri</t>
  </si>
  <si>
    <t>G2CA</t>
  </si>
  <si>
    <t>EASA.R.145</t>
  </si>
  <si>
    <t>G-2 Cabri</t>
  </si>
  <si>
    <t>VTOL AIRCRAFT</t>
  </si>
  <si>
    <t>Phillicopter</t>
  </si>
  <si>
    <t>PHIL</t>
  </si>
  <si>
    <t>A-600 Talon</t>
  </si>
  <si>
    <t>A600</t>
  </si>
  <si>
    <t>CANADIAN HOME ROTORS</t>
  </si>
  <si>
    <t>Baby Belle</t>
  </si>
  <si>
    <t>BABY</t>
  </si>
  <si>
    <t>SAFAT</t>
  </si>
  <si>
    <t>269A</t>
  </si>
  <si>
    <t>H269</t>
  </si>
  <si>
    <t>EASA.IM.R.131</t>
  </si>
  <si>
    <t>269B</t>
  </si>
  <si>
    <t>BRANTLY</t>
  </si>
  <si>
    <t>B-2</t>
  </si>
  <si>
    <t>BRB2</t>
  </si>
  <si>
    <t>H2H</t>
  </si>
  <si>
    <t>BRANTLY-HYNES</t>
  </si>
  <si>
    <t>HYNES</t>
  </si>
  <si>
    <t>QINGDAO</t>
  </si>
  <si>
    <t>Djinn</t>
  </si>
  <si>
    <t>DJIN</t>
  </si>
  <si>
    <t>7H2</t>
  </si>
  <si>
    <t>SO-1221 Djinn</t>
  </si>
  <si>
    <t>SUD-OUEST</t>
  </si>
  <si>
    <t>INSTYTUT LOTNICTWA</t>
  </si>
  <si>
    <t>IS-2</t>
  </si>
  <si>
    <t>IS2</t>
  </si>
  <si>
    <t>PAWNEE</t>
  </si>
  <si>
    <t>Chief</t>
  </si>
  <si>
    <t>CHIF</t>
  </si>
  <si>
    <t>SILVERCRAFT</t>
  </si>
  <si>
    <t>SH-4</t>
  </si>
  <si>
    <t>SH4</t>
  </si>
  <si>
    <t>H2EU</t>
  </si>
  <si>
    <t>AVIAIMPEX</t>
  </si>
  <si>
    <t>KT-112 Yanhol</t>
  </si>
  <si>
    <t>YNHL</t>
  </si>
  <si>
    <t>Yanhol</t>
  </si>
  <si>
    <t>UNIS</t>
  </si>
  <si>
    <t>Bongo</t>
  </si>
  <si>
    <t>NA40</t>
  </si>
  <si>
    <t>NA-40 Bongo</t>
  </si>
  <si>
    <t>SIKORSKY</t>
  </si>
  <si>
    <t>HO5S</t>
  </si>
  <si>
    <t>S52</t>
  </si>
  <si>
    <t>H-3</t>
  </si>
  <si>
    <t>S-52</t>
  </si>
  <si>
    <t>VAT</t>
  </si>
  <si>
    <t>BREDANARDI</t>
  </si>
  <si>
    <t>NH-300</t>
  </si>
  <si>
    <t>EASA.R.143</t>
  </si>
  <si>
    <t>NARDI</t>
  </si>
  <si>
    <t>269C</t>
  </si>
  <si>
    <t>269C Sky Knight</t>
  </si>
  <si>
    <t>Eagle 300T</t>
  </si>
  <si>
    <t>EGL3</t>
  </si>
  <si>
    <t>HILLER</t>
  </si>
  <si>
    <t>HTE Raven</t>
  </si>
  <si>
    <t>UH12</t>
  </si>
  <si>
    <t>6H2</t>
  </si>
  <si>
    <t>UH-12B</t>
  </si>
  <si>
    <t>UH-12C</t>
  </si>
  <si>
    <t>R-44 Astro</t>
  </si>
  <si>
    <t>R44</t>
  </si>
  <si>
    <t>EASA.IM.R.121</t>
  </si>
  <si>
    <t>R-44 Clipper</t>
  </si>
  <si>
    <t>R-44 Raven</t>
  </si>
  <si>
    <t>R-44 II Clipper</t>
  </si>
  <si>
    <t>R-44 II Raven</t>
  </si>
  <si>
    <t>H-4 Hoverfly</t>
  </si>
  <si>
    <t>R4</t>
  </si>
  <si>
    <t xml:space="preserve">Gross weight. </t>
  </si>
  <si>
    <t>Hoverfly</t>
  </si>
  <si>
    <t>R-4 Hoverfly</t>
  </si>
  <si>
    <t>HUGHES</t>
  </si>
  <si>
    <t>269 Sky Knight</t>
  </si>
  <si>
    <t>300 Sky Knight</t>
  </si>
  <si>
    <t>Hkp5</t>
  </si>
  <si>
    <t>Osage</t>
  </si>
  <si>
    <t>Sky Knight</t>
  </si>
  <si>
    <t>TH-300</t>
  </si>
  <si>
    <t>TH-55 Osage</t>
  </si>
  <si>
    <t>TH-55</t>
  </si>
  <si>
    <t>SHANGHAI SIKORSKY</t>
  </si>
  <si>
    <t>Shen 2</t>
  </si>
  <si>
    <t>Shen 3</t>
  </si>
  <si>
    <t>S-300</t>
  </si>
  <si>
    <t>S330</t>
  </si>
  <si>
    <t>EASA.R.131</t>
  </si>
  <si>
    <t>269D 330</t>
  </si>
  <si>
    <t>269D 333</t>
  </si>
  <si>
    <t>Shen 4</t>
  </si>
  <si>
    <t>S-333</t>
  </si>
  <si>
    <t>ENSTROM</t>
  </si>
  <si>
    <t>EN28</t>
  </si>
  <si>
    <t>EASA.IM.R.122</t>
  </si>
  <si>
    <t>F-28A</t>
  </si>
  <si>
    <t>F-28C</t>
  </si>
  <si>
    <t>Inc F-28C-2</t>
  </si>
  <si>
    <t>F-28F</t>
  </si>
  <si>
    <t>Inc F-28F-R</t>
  </si>
  <si>
    <t>280C</t>
  </si>
  <si>
    <t>280F</t>
  </si>
  <si>
    <t>In 280FX</t>
  </si>
  <si>
    <t>EN48</t>
  </si>
  <si>
    <t>Inc 480B</t>
  </si>
  <si>
    <t>WINNER</t>
  </si>
  <si>
    <t>B-150</t>
  </si>
  <si>
    <t>B150</t>
  </si>
  <si>
    <t>KH-4</t>
  </si>
  <si>
    <t>KH4</t>
  </si>
  <si>
    <t>R-66</t>
  </si>
  <si>
    <t>R66</t>
  </si>
  <si>
    <t>EASA.IM.R.507</t>
  </si>
  <si>
    <t>FH-1100</t>
  </si>
  <si>
    <t>FH11</t>
  </si>
  <si>
    <t>H2WE</t>
  </si>
  <si>
    <t>FAIRCHILD HILLER</t>
  </si>
  <si>
    <t>ROGERSON HILLER</t>
  </si>
  <si>
    <t>Pegasus</t>
  </si>
  <si>
    <t>RH-1100 Hornet</t>
  </si>
  <si>
    <t>RH-1100 Pegasus</t>
  </si>
  <si>
    <t>TEXAS HELICOPTER</t>
  </si>
  <si>
    <t>M-74 Wasp</t>
  </si>
  <si>
    <t>M74</t>
  </si>
  <si>
    <t>H7SW</t>
  </si>
  <si>
    <t>CONTINENTAL COPTERS</t>
  </si>
  <si>
    <t>El Tomcat</t>
  </si>
  <si>
    <t>ELTO</t>
  </si>
  <si>
    <t>H5SW</t>
  </si>
  <si>
    <t>S-434</t>
  </si>
  <si>
    <t>S434</t>
  </si>
  <si>
    <t>B305</t>
  </si>
  <si>
    <t>H3SW</t>
  </si>
  <si>
    <t>AGUSTA</t>
  </si>
  <si>
    <t>AB-47J</t>
  </si>
  <si>
    <t>B47J</t>
  </si>
  <si>
    <t>2H1</t>
  </si>
  <si>
    <t>47J Ranger</t>
  </si>
  <si>
    <t>HH-13</t>
  </si>
  <si>
    <t>Ranger</t>
  </si>
  <si>
    <t>TH-13N</t>
  </si>
  <si>
    <t>UH-13J</t>
  </si>
  <si>
    <t>UH-13P</t>
  </si>
  <si>
    <t>UH-13R</t>
  </si>
  <si>
    <t>Bell 47</t>
  </si>
  <si>
    <t>B47T</t>
  </si>
  <si>
    <t>NH-500</t>
  </si>
  <si>
    <t>H500</t>
  </si>
  <si>
    <t>EASA.R.144</t>
  </si>
  <si>
    <t>JAG HELICOPTER</t>
  </si>
  <si>
    <t>JAG</t>
  </si>
  <si>
    <t>JAG2</t>
  </si>
  <si>
    <t>OH-23 Raven</t>
  </si>
  <si>
    <t>4H11</t>
  </si>
  <si>
    <t>H-23 Raven</t>
  </si>
  <si>
    <t>UH-12L3</t>
  </si>
  <si>
    <t>H1WE</t>
  </si>
  <si>
    <t>UH-12L4</t>
  </si>
  <si>
    <t>UH-12SL3</t>
  </si>
  <si>
    <t>UH-12SL4</t>
  </si>
  <si>
    <t>Shahed 278</t>
  </si>
  <si>
    <t>S278</t>
  </si>
  <si>
    <t>Shahed OH-78</t>
  </si>
  <si>
    <t>Shahed 285</t>
  </si>
  <si>
    <t>S285</t>
  </si>
  <si>
    <t>Shahed AH-85</t>
  </si>
  <si>
    <t>MIL</t>
  </si>
  <si>
    <t>Mi-34</t>
  </si>
  <si>
    <t>MI34</t>
  </si>
  <si>
    <t>KDST_FATA-01074R</t>
  </si>
  <si>
    <t>AB-47G</t>
  </si>
  <si>
    <t>B47G</t>
  </si>
  <si>
    <t>2H3</t>
  </si>
  <si>
    <t>47D</t>
  </si>
  <si>
    <t>47G</t>
  </si>
  <si>
    <t>47G Trooper</t>
  </si>
  <si>
    <t>47H</t>
  </si>
  <si>
    <t>OH-13 Sioux</t>
  </si>
  <si>
    <t>Sioux</t>
  </si>
  <si>
    <t>TH-13T</t>
  </si>
  <si>
    <t>Trooper</t>
  </si>
  <si>
    <t>UH-13H</t>
  </si>
  <si>
    <t>Aguilucho</t>
  </si>
  <si>
    <t>CH14</t>
  </si>
  <si>
    <t>CH-14 Aguilucho</t>
  </si>
  <si>
    <t>IRGC</t>
  </si>
  <si>
    <t>Shahed 274</t>
  </si>
  <si>
    <t>S274</t>
  </si>
  <si>
    <t>SE-3130 Alouette 2</t>
  </si>
  <si>
    <t>ALO2</t>
  </si>
  <si>
    <t>7H1</t>
  </si>
  <si>
    <t>SA-3180 Alouette 2</t>
  </si>
  <si>
    <t>EASA.R.124</t>
  </si>
  <si>
    <t>SUD-EST</t>
  </si>
  <si>
    <t>LOAD RANGER</t>
  </si>
  <si>
    <t>LR2T</t>
  </si>
  <si>
    <t>Defender</t>
  </si>
  <si>
    <t>Lifter</t>
  </si>
  <si>
    <t>MD-500</t>
  </si>
  <si>
    <t>MD-500 Defender</t>
  </si>
  <si>
    <t>MD-500 Nightfox</t>
  </si>
  <si>
    <t>MD-530F Lifter</t>
  </si>
  <si>
    <t>MD-530MG Defender</t>
  </si>
  <si>
    <t>MD-530MG Nightfox</t>
  </si>
  <si>
    <t>Nightfox</t>
  </si>
  <si>
    <t>500 Defender</t>
  </si>
  <si>
    <t>530F</t>
  </si>
  <si>
    <t>AH-6C</t>
  </si>
  <si>
    <t>AH-6G</t>
  </si>
  <si>
    <t>Cayuse</t>
  </si>
  <si>
    <t>MH-6B</t>
  </si>
  <si>
    <t>MH-6C</t>
  </si>
  <si>
    <t>MH-6E</t>
  </si>
  <si>
    <t>MH-6H</t>
  </si>
  <si>
    <t>OH-6 Cayuse</t>
  </si>
  <si>
    <t>OH-6</t>
  </si>
  <si>
    <t>520MK Black Tiger</t>
  </si>
  <si>
    <t>Black Tiger</t>
  </si>
  <si>
    <t>MD HELICOPTERS</t>
  </si>
  <si>
    <t>AH-6I</t>
  </si>
  <si>
    <t>RACA</t>
  </si>
  <si>
    <t>AB-206 JetRanger</t>
  </si>
  <si>
    <t>B06</t>
  </si>
  <si>
    <t>EASA.R.140</t>
  </si>
  <si>
    <t>AB-206 LongRanger</t>
  </si>
  <si>
    <t>Hkp6 JetRanger</t>
  </si>
  <si>
    <t>JetRanger</t>
  </si>
  <si>
    <t>LongRanger</t>
  </si>
  <si>
    <t>E4</t>
  </si>
  <si>
    <t>L3</t>
  </si>
  <si>
    <t>L4</t>
  </si>
  <si>
    <t>SL3</t>
  </si>
  <si>
    <t>SL4</t>
  </si>
  <si>
    <t>UH-12E</t>
  </si>
  <si>
    <t>UH-12E3T</t>
  </si>
  <si>
    <t>H12T</t>
  </si>
  <si>
    <t>UH-12E4T</t>
  </si>
  <si>
    <t>UH-12ET</t>
  </si>
  <si>
    <t>UH-12E3</t>
  </si>
  <si>
    <t>UH-12E4</t>
  </si>
  <si>
    <t>UH-12E5</t>
  </si>
  <si>
    <t>Hauler</t>
  </si>
  <si>
    <t>UH-12E Hauler</t>
  </si>
  <si>
    <t>Hiller UH-12</t>
  </si>
  <si>
    <t>SE-313 Alouette 2</t>
  </si>
  <si>
    <t>Alouette 2</t>
  </si>
  <si>
    <t>SA-318 Alouette 2</t>
  </si>
  <si>
    <t>505 Jet Ranger X</t>
  </si>
  <si>
    <t>B505</t>
  </si>
  <si>
    <t>EASA.IM.R.520</t>
  </si>
  <si>
    <t>Jet Ranger X</t>
  </si>
  <si>
    <t>MD-520N</t>
  </si>
  <si>
    <t>MD52</t>
  </si>
  <si>
    <t>AH-6J</t>
  </si>
  <si>
    <t>MD-530N</t>
  </si>
  <si>
    <t>MH-6J</t>
  </si>
  <si>
    <t>AIRBUS HELICOPTERS</t>
  </si>
  <si>
    <t>EC20</t>
  </si>
  <si>
    <t>EASA.R.508</t>
  </si>
  <si>
    <t>EC-120 Colibri</t>
  </si>
  <si>
    <t>H-120 Colibri</t>
  </si>
  <si>
    <t>EUROCOPTER</t>
  </si>
  <si>
    <t>EC-120 Stylence</t>
  </si>
  <si>
    <t>Stylence (EC-120)</t>
  </si>
  <si>
    <t>HC-120</t>
  </si>
  <si>
    <t>SA-341 Gazelle</t>
  </si>
  <si>
    <t>GAZL</t>
  </si>
  <si>
    <t>EASA.R.125</t>
  </si>
  <si>
    <t>AW-009</t>
  </si>
  <si>
    <t>PSW4</t>
  </si>
  <si>
    <t>EASA.R.100</t>
  </si>
  <si>
    <t>Maluch</t>
  </si>
  <si>
    <t>Puszczyk</t>
  </si>
  <si>
    <t>SW-4</t>
  </si>
  <si>
    <t>SW-4 Maluch</t>
  </si>
  <si>
    <t>SW-4 Puszczyk</t>
  </si>
  <si>
    <t>SA-341 Partizan</t>
  </si>
  <si>
    <t>Yugoslav manufactured version. SA342 MTOW (1900kg) used unless specifically says SA341 (1800kg).</t>
  </si>
  <si>
    <t>MD-600N</t>
  </si>
  <si>
    <t>MD60</t>
  </si>
  <si>
    <t>H3WE</t>
  </si>
  <si>
    <t>HONGDU MD HELICOPTERS</t>
  </si>
  <si>
    <t>ABHCO</t>
  </si>
  <si>
    <t>Gazelle</t>
  </si>
  <si>
    <t>SA-342 Gazelle</t>
  </si>
  <si>
    <t>H-45 Partizan</t>
  </si>
  <si>
    <t>HN-42 Partizan</t>
  </si>
  <si>
    <t>HN-45 Partizan</t>
  </si>
  <si>
    <t>HO-42 Partizan</t>
  </si>
  <si>
    <t>Partizan</t>
  </si>
  <si>
    <t>SA-342 Partizan</t>
  </si>
  <si>
    <t>EASA.IM.R.512</t>
  </si>
  <si>
    <t>206A JetRanger</t>
  </si>
  <si>
    <t>206B JetRanger</t>
  </si>
  <si>
    <t>206L LongRanger</t>
  </si>
  <si>
    <t>406 Combat Scout</t>
  </si>
  <si>
    <t>CH-136</t>
  </si>
  <si>
    <t>CH-139</t>
  </si>
  <si>
    <t>COH-58</t>
  </si>
  <si>
    <t>Combat Scout</t>
  </si>
  <si>
    <t>Creek</t>
  </si>
  <si>
    <t>Kiowa</t>
  </si>
  <si>
    <t>Kiowa Warrior</t>
  </si>
  <si>
    <t>OH-58 Kiowa</t>
  </si>
  <si>
    <t>OH-58 Kiowa Warrior</t>
  </si>
  <si>
    <t>SeaRanger</t>
  </si>
  <si>
    <t>TH-206</t>
  </si>
  <si>
    <t>TH-57 SeaRanger</t>
  </si>
  <si>
    <t>TH-67 Creek</t>
  </si>
  <si>
    <t>VH-4 JetRanger</t>
  </si>
  <si>
    <t>206LT TwinRanger</t>
  </si>
  <si>
    <t>B06T</t>
  </si>
  <si>
    <t>TwinRanger</t>
  </si>
  <si>
    <t>BA-206 Kiowa</t>
  </si>
  <si>
    <t>CA-32 Kiowa</t>
  </si>
  <si>
    <t>PANHA</t>
  </si>
  <si>
    <t>TRIDAIR</t>
  </si>
  <si>
    <t>206L-ST Gemini ST</t>
  </si>
  <si>
    <t>Gemini ST</t>
  </si>
  <si>
    <t>SE-3160 Alouette 3</t>
  </si>
  <si>
    <t>ALO3</t>
  </si>
  <si>
    <t>EASA.R.123</t>
  </si>
  <si>
    <t>SE-3160 Chetak</t>
  </si>
  <si>
    <t>LICHTWERK</t>
  </si>
  <si>
    <t>SA-316 Alouette 3</t>
  </si>
  <si>
    <t>SA-319 Alouette 3</t>
  </si>
  <si>
    <t>AVICOPTER</t>
  </si>
  <si>
    <t>AC-311</t>
  </si>
  <si>
    <t>AC31</t>
  </si>
  <si>
    <t>SA-316 Chetak</t>
  </si>
  <si>
    <t>SA-316 Chetan</t>
  </si>
  <si>
    <t>IAR-316 Alouette 3</t>
  </si>
  <si>
    <t>Alouette 3</t>
  </si>
  <si>
    <t>Lama</t>
  </si>
  <si>
    <t>LAMA</t>
  </si>
  <si>
    <t>SA-315 Lama</t>
  </si>
  <si>
    <t>HELIBRAS</t>
  </si>
  <si>
    <t>Gaviao</t>
  </si>
  <si>
    <t>HB-315 Gaviao</t>
  </si>
  <si>
    <t>Chetak</t>
  </si>
  <si>
    <t>Chetan</t>
  </si>
  <si>
    <t>Cheetal</t>
  </si>
  <si>
    <t>SA-315 Cheetah</t>
  </si>
  <si>
    <t>SA-315 Cheetal</t>
  </si>
  <si>
    <t>SA-315 Lancer</t>
  </si>
  <si>
    <t>SCOU</t>
  </si>
  <si>
    <t>H-5</t>
  </si>
  <si>
    <t>S51</t>
  </si>
  <si>
    <t>HO3S</t>
  </si>
  <si>
    <t>R-5</t>
  </si>
  <si>
    <t>S-51</t>
  </si>
  <si>
    <t>WASP</t>
  </si>
  <si>
    <t>AS-350 AStar</t>
  </si>
  <si>
    <t>AS50</t>
  </si>
  <si>
    <t>EASA.R.008</t>
  </si>
  <si>
    <t>AS-350 Ecureuil</t>
  </si>
  <si>
    <t>AS-350B/B1/B2/BA/BB/B3 variants</t>
  </si>
  <si>
    <t>AS-350 SuperStar</t>
  </si>
  <si>
    <t>AS-550 Fennec</t>
  </si>
  <si>
    <t>AStar</t>
  </si>
  <si>
    <t>AS-350D variant</t>
  </si>
  <si>
    <t>Ecureuil</t>
  </si>
  <si>
    <t>Fennec (AS-550)</t>
  </si>
  <si>
    <t>SuperStar</t>
  </si>
  <si>
    <t>H-125 Ecureuil</t>
  </si>
  <si>
    <t>H-125 Fennec</t>
  </si>
  <si>
    <t>H-125 SuperStar</t>
  </si>
  <si>
    <t>EC135</t>
  </si>
  <si>
    <t>EC35</t>
  </si>
  <si>
    <t>EASA.R.009</t>
  </si>
  <si>
    <t>inc EC635</t>
  </si>
  <si>
    <t>EC-130</t>
  </si>
  <si>
    <t>EC30</t>
  </si>
  <si>
    <t>EC-130 B4/T2 variants</t>
  </si>
  <si>
    <t>H-130</t>
  </si>
  <si>
    <t>AC-301</t>
  </si>
  <si>
    <t>CHANGHE</t>
  </si>
  <si>
    <t>Z-11</t>
  </si>
  <si>
    <t>AS-350 Stylence</t>
  </si>
  <si>
    <t>Squirrel</t>
  </si>
  <si>
    <t>Stylence (AS-350)</t>
  </si>
  <si>
    <t>EC-130 Stylence</t>
  </si>
  <si>
    <t>Stylence (EC-130)</t>
  </si>
  <si>
    <t>Esquilo (HB-350)</t>
  </si>
  <si>
    <t>H-50 Esquilo</t>
  </si>
  <si>
    <t>HA-1 Esquilo</t>
  </si>
  <si>
    <t>HB-350 Esquilo</t>
  </si>
  <si>
    <t>UH-12 Esquilo</t>
  </si>
  <si>
    <t>LOT</t>
  </si>
  <si>
    <t>171 Sycamore</t>
  </si>
  <si>
    <t>SYCA</t>
  </si>
  <si>
    <t>Sycamore</t>
  </si>
  <si>
    <t>AS-355 Ecureuil 2</t>
  </si>
  <si>
    <t>AS55</t>
  </si>
  <si>
    <t>EASA.R.146</t>
  </si>
  <si>
    <t>AS-355 TwinStar</t>
  </si>
  <si>
    <t>AS-555 Fennec</t>
  </si>
  <si>
    <t>Ecureuil 2</t>
  </si>
  <si>
    <t>Fennec (AS-555)</t>
  </si>
  <si>
    <t>TwinStar</t>
  </si>
  <si>
    <t>BOLKOW</t>
  </si>
  <si>
    <t>BO-105</t>
  </si>
  <si>
    <t>B105</t>
  </si>
  <si>
    <t>EASA.R.011</t>
  </si>
  <si>
    <t>HR-15</t>
  </si>
  <si>
    <t>DIRGANTARA</t>
  </si>
  <si>
    <t>NBO-105</t>
  </si>
  <si>
    <t>AS-355 Stylence</t>
  </si>
  <si>
    <t>Stylence (AS-355)</t>
  </si>
  <si>
    <t>Twin Squirrel</t>
  </si>
  <si>
    <t>BO-105 Super Five</t>
  </si>
  <si>
    <t>Super Five</t>
  </si>
  <si>
    <t>CH-55 Esquilo</t>
  </si>
  <si>
    <t>Esquilo (HB-355)</t>
  </si>
  <si>
    <t>HB-355 Esquilo</t>
  </si>
  <si>
    <t>UH-13 Esquilo</t>
  </si>
  <si>
    <t>VH-55 Esquilo</t>
  </si>
  <si>
    <t>BO-105 Twin Jet</t>
  </si>
  <si>
    <t>Hkp9</t>
  </si>
  <si>
    <t>Twin Jet</t>
  </si>
  <si>
    <t>NURTANIO</t>
  </si>
  <si>
    <t>PADC</t>
  </si>
  <si>
    <t>B407</t>
  </si>
  <si>
    <t>Arapaho (RH-70)</t>
  </si>
  <si>
    <t>ARH-70 Arapaho</t>
  </si>
  <si>
    <t>YRH-70 Arapaho</t>
  </si>
  <si>
    <t>NBell-407</t>
  </si>
  <si>
    <t>A-119 Koala</t>
  </si>
  <si>
    <t>A119</t>
  </si>
  <si>
    <t>EASA.R.005</t>
  </si>
  <si>
    <t>AW-119 Koala</t>
  </si>
  <si>
    <t>Koala</t>
  </si>
  <si>
    <t>AGUSTAWESTLAND</t>
  </si>
  <si>
    <t>DENEL</t>
  </si>
  <si>
    <t>B427</t>
  </si>
  <si>
    <t>EASA.IM.R.116</t>
  </si>
  <si>
    <t>SB-427</t>
  </si>
  <si>
    <t>Dauphin</t>
  </si>
  <si>
    <t>S360</t>
  </si>
  <si>
    <t>H8EU</t>
  </si>
  <si>
    <t>SA-360 Dauphin</t>
  </si>
  <si>
    <t>SA-361 Dauphin</t>
  </si>
  <si>
    <t>EXPL</t>
  </si>
  <si>
    <t>H19NM</t>
  </si>
  <si>
    <t>V-22 Osprey</t>
  </si>
  <si>
    <t>V22</t>
  </si>
  <si>
    <t>Boeing.com</t>
  </si>
  <si>
    <t>MD-902 Explorer</t>
  </si>
  <si>
    <t>Combat Explorer</t>
  </si>
  <si>
    <t>Enforcer</t>
  </si>
  <si>
    <t>MD-900 Combat Explorer</t>
  </si>
  <si>
    <t>MD-900 Explorer</t>
  </si>
  <si>
    <t>MH-90 Enforcer</t>
  </si>
  <si>
    <t>KAMOV</t>
  </si>
  <si>
    <t>Ka-26</t>
  </si>
  <si>
    <t>KA26</t>
  </si>
  <si>
    <t>KAMAN</t>
  </si>
  <si>
    <t>H-43A</t>
  </si>
  <si>
    <t>H43A</t>
  </si>
  <si>
    <t>HH-43A</t>
  </si>
  <si>
    <t>HOK</t>
  </si>
  <si>
    <t>HUK</t>
  </si>
  <si>
    <t>K-600</t>
  </si>
  <si>
    <t>OH-43</t>
  </si>
  <si>
    <t>UH-43</t>
  </si>
  <si>
    <t>Bluecopter</t>
  </si>
  <si>
    <t>EC-135</t>
  </si>
  <si>
    <t>EC-135 Bluecopter</t>
  </si>
  <si>
    <t>EC-635</t>
  </si>
  <si>
    <t>H-135</t>
  </si>
  <si>
    <t>A-109</t>
  </si>
  <si>
    <t>A109</t>
  </si>
  <si>
    <t>A-109 Grand</t>
  </si>
  <si>
    <t>A-109 Nexus</t>
  </si>
  <si>
    <t>A-109 Power</t>
  </si>
  <si>
    <t>AW-109</t>
  </si>
  <si>
    <t>AW-109 Da Vinci</t>
  </si>
  <si>
    <t>AW-109 Grand</t>
  </si>
  <si>
    <t>AW-109 GrandNew</t>
  </si>
  <si>
    <t>AW-109 Nexus</t>
  </si>
  <si>
    <t>AW-109 Power</t>
  </si>
  <si>
    <t>AW-109 Trekker</t>
  </si>
  <si>
    <t>Da Vinci</t>
  </si>
  <si>
    <t>ESC-2</t>
  </si>
  <si>
    <t>Grand</t>
  </si>
  <si>
    <t>GrandNew</t>
  </si>
  <si>
    <t>Hkp15</t>
  </si>
  <si>
    <t>MH-68 Stingray</t>
  </si>
  <si>
    <t>Nexus</t>
  </si>
  <si>
    <t>Power</t>
  </si>
  <si>
    <t>Trekker</t>
  </si>
  <si>
    <t>JIANGXI CHANGHE-AGUSTA</t>
  </si>
  <si>
    <t>CA-109 Power</t>
  </si>
  <si>
    <t>SABCA</t>
  </si>
  <si>
    <t>CH-19</t>
  </si>
  <si>
    <t>S55P</t>
  </si>
  <si>
    <t>1H4</t>
  </si>
  <si>
    <t>Chickasaw</t>
  </si>
  <si>
    <t>H-19</t>
  </si>
  <si>
    <t>H-19 Chickasaw</t>
  </si>
  <si>
    <t>HH-19</t>
  </si>
  <si>
    <t>HO4S</t>
  </si>
  <si>
    <t>HRS</t>
  </si>
  <si>
    <t>S-55</t>
  </si>
  <si>
    <t>S-55A</t>
  </si>
  <si>
    <t>S-55C</t>
  </si>
  <si>
    <t>UH-19</t>
  </si>
  <si>
    <t>UH-19 Chickasaw</t>
  </si>
  <si>
    <t>S-55T</t>
  </si>
  <si>
    <t>S55T</t>
  </si>
  <si>
    <t>Elite</t>
  </si>
  <si>
    <t>Whirlwind 3</t>
  </si>
  <si>
    <t>WS-55 Whirlwind 3</t>
  </si>
  <si>
    <t>KAZAN</t>
  </si>
  <si>
    <t>Ansat</t>
  </si>
  <si>
    <t>ANST</t>
  </si>
  <si>
    <t>EUROCOPTER-KAWASAKI</t>
  </si>
  <si>
    <t>BK-117B</t>
  </si>
  <si>
    <t>BK17</t>
  </si>
  <si>
    <t>H13EU</t>
  </si>
  <si>
    <t>BK-117C-1</t>
  </si>
  <si>
    <t>Ka-226 Sergei</t>
  </si>
  <si>
    <t>K226</t>
  </si>
  <si>
    <t>Sergei</t>
  </si>
  <si>
    <t>Ka-126</t>
  </si>
  <si>
    <t>K126</t>
  </si>
  <si>
    <t>Ansat 2RT</t>
  </si>
  <si>
    <t>A2RT</t>
  </si>
  <si>
    <t>HH-52 Seaguard</t>
  </si>
  <si>
    <t>S62</t>
  </si>
  <si>
    <t>1H13</t>
  </si>
  <si>
    <t>Transferred from Sikorsky to Centerpointe Aerospace on 6 May 2015</t>
  </si>
  <si>
    <t>S-62</t>
  </si>
  <si>
    <t>1H14</t>
  </si>
  <si>
    <t>Transferred from Sikorsky to Centerpointe Aerospace on 6 May 2016</t>
  </si>
  <si>
    <t>Seaguard</t>
  </si>
  <si>
    <t>1H15</t>
  </si>
  <si>
    <t>Transferred from Sikorsky to Centerpointe Aerospace on 6 May 2017</t>
  </si>
  <si>
    <t>AIRBUS HELICOPTERS-KAWASAKI</t>
  </si>
  <si>
    <t>BK-117C-2</t>
  </si>
  <si>
    <t>EC45</t>
  </si>
  <si>
    <t>EASA.R.010</t>
  </si>
  <si>
    <t>BK-117A-1</t>
  </si>
  <si>
    <t>BK-117A-3</t>
  </si>
  <si>
    <t>BK-117A-4</t>
  </si>
  <si>
    <t>BK-117B-1</t>
  </si>
  <si>
    <t>BK-117B-2</t>
  </si>
  <si>
    <t>X-2</t>
  </si>
  <si>
    <t>X2</t>
  </si>
  <si>
    <t>429 GlobalRanger</t>
  </si>
  <si>
    <t>B429</t>
  </si>
  <si>
    <t>EASA.IM.R.506</t>
  </si>
  <si>
    <t>GlobalRanger</t>
  </si>
  <si>
    <t>BK-117</t>
  </si>
  <si>
    <t>HYUNDAI</t>
  </si>
  <si>
    <t>MBB-KAWASAKI</t>
  </si>
  <si>
    <t>Mi-2</t>
  </si>
  <si>
    <t>MI2</t>
  </si>
  <si>
    <t>NBK-117</t>
  </si>
  <si>
    <t>Bazant</t>
  </si>
  <si>
    <t>Kania</t>
  </si>
  <si>
    <t>Kitty Hawk</t>
  </si>
  <si>
    <t>Mi-2 Bazant</t>
  </si>
  <si>
    <t>Mi-2 Kania</t>
  </si>
  <si>
    <t>Mi-2 Kitty Hawk</t>
  </si>
  <si>
    <t>BK-117D-2</t>
  </si>
  <si>
    <t>BK-117D-3</t>
  </si>
  <si>
    <t>EC-145</t>
  </si>
  <si>
    <t>EC-645</t>
  </si>
  <si>
    <t>H-145</t>
  </si>
  <si>
    <t>Lakota</t>
  </si>
  <si>
    <t>UH-72 Lakota</t>
  </si>
  <si>
    <t>UH-145</t>
  </si>
  <si>
    <t>EC-145 Stylence</t>
  </si>
  <si>
    <t>H-72 Lakota</t>
  </si>
  <si>
    <t>Stylence (EC-145)</t>
  </si>
  <si>
    <t>B222</t>
  </si>
  <si>
    <t>EASA.IM.R.114</t>
  </si>
  <si>
    <t>B230</t>
  </si>
  <si>
    <t>AB-204</t>
  </si>
  <si>
    <t>UH1</t>
  </si>
  <si>
    <t>H1SW</t>
  </si>
  <si>
    <t>HELICOM</t>
  </si>
  <si>
    <t>Commuter</t>
  </si>
  <si>
    <t>COMU</t>
  </si>
  <si>
    <t>H5SO</t>
  </si>
  <si>
    <t>H-1 Commuter</t>
  </si>
  <si>
    <t>INTERNATIONAL HELICOPTERS</t>
  </si>
  <si>
    <t>TAMARIND</t>
  </si>
  <si>
    <t>OH-1</t>
  </si>
  <si>
    <t>OH1</t>
  </si>
  <si>
    <t>AS-366 Dolphin</t>
  </si>
  <si>
    <t>AS65</t>
  </si>
  <si>
    <t>H10EU</t>
  </si>
  <si>
    <t>SA-366 Dolphin</t>
  </si>
  <si>
    <t>VOUGHT</t>
  </si>
  <si>
    <t>SA-366 Panther 800</t>
  </si>
  <si>
    <t>HH-43B Huskie</t>
  </si>
  <si>
    <t>H43B</t>
  </si>
  <si>
    <t>HH-43F Huskie</t>
  </si>
  <si>
    <t>Huskie</t>
  </si>
  <si>
    <t>K-600-3 Huskie</t>
  </si>
  <si>
    <t>K-600-5 Huskie</t>
  </si>
  <si>
    <t>B430</t>
  </si>
  <si>
    <t>AS-365 Dauphin 2</t>
  </si>
  <si>
    <t>EASA.R.105</t>
  </si>
  <si>
    <t>AS-565 Panther</t>
  </si>
  <si>
    <t>Dauphin 2 (AS-365, SA-365F/N)</t>
  </si>
  <si>
    <t>Dolphin</t>
  </si>
  <si>
    <t>HH-65 Dolphin</t>
  </si>
  <si>
    <t>SA-365F Dauphin 2</t>
  </si>
  <si>
    <t>SA-365K Panther</t>
  </si>
  <si>
    <t>SA-365M Panther</t>
  </si>
  <si>
    <t>SA-365N Dauphin 2</t>
  </si>
  <si>
    <t>Dauphin 2 (SA-365C)</t>
  </si>
  <si>
    <t>S65C</t>
  </si>
  <si>
    <t>SA-365C Dauphin 2</t>
  </si>
  <si>
    <t>Dauphin 2</t>
  </si>
  <si>
    <t>AS-565 Atalef</t>
  </si>
  <si>
    <t>Atalef</t>
  </si>
  <si>
    <t>HM-1 Panther</t>
  </si>
  <si>
    <t>H-410 Haitun</t>
  </si>
  <si>
    <t>H-425 Haitun</t>
  </si>
  <si>
    <t>Haitun</t>
  </si>
  <si>
    <t>WZ-9 Haitun</t>
  </si>
  <si>
    <t>Z-9 Haitun</t>
  </si>
  <si>
    <t>Panther 800</t>
  </si>
  <si>
    <t>MH-2000</t>
  </si>
  <si>
    <t>MH20</t>
  </si>
  <si>
    <t>RP-1</t>
  </si>
  <si>
    <t>RP1</t>
  </si>
  <si>
    <t>209 HueyCobra</t>
  </si>
  <si>
    <t>HUCO</t>
  </si>
  <si>
    <t>H10NM</t>
  </si>
  <si>
    <t>AH-1E HueyCobra</t>
  </si>
  <si>
    <t>AH-1F HueyCobra</t>
  </si>
  <si>
    <t>AH-1P HueyCobra</t>
  </si>
  <si>
    <t>AH-1S HueyCobra</t>
  </si>
  <si>
    <t>HueyCobra</t>
  </si>
  <si>
    <t>TAH-1 HueyCobra</t>
  </si>
  <si>
    <t>TH-1S HueyCobra</t>
  </si>
  <si>
    <t>AH-1 HueyCobra</t>
  </si>
  <si>
    <t>A-129 Mangusta</t>
  </si>
  <si>
    <t>A129</t>
  </si>
  <si>
    <t>AW-129</t>
  </si>
  <si>
    <t>Mangusta</t>
  </si>
  <si>
    <t>T-129</t>
  </si>
  <si>
    <t>AB-205</t>
  </si>
  <si>
    <t>Hkp3</t>
  </si>
  <si>
    <t>AW-169</t>
  </si>
  <si>
    <t>A169</t>
  </si>
  <si>
    <t>EASA.R.509</t>
  </si>
  <si>
    <t>EC-155</t>
  </si>
  <si>
    <t>EC55</t>
  </si>
  <si>
    <t>H-155</t>
  </si>
  <si>
    <t>Raider</t>
  </si>
  <si>
    <t>S97</t>
  </si>
  <si>
    <t>S-97 Raider</t>
  </si>
  <si>
    <t>AB-212</t>
  </si>
  <si>
    <t>B212</t>
  </si>
  <si>
    <t>UH-1</t>
  </si>
  <si>
    <t>EASA.IM.R.106</t>
  </si>
  <si>
    <t>212 Twin Two-Twelve</t>
  </si>
  <si>
    <t>Twin Two-Twelve</t>
  </si>
  <si>
    <t>UH-1N</t>
  </si>
  <si>
    <t>VH-1</t>
  </si>
  <si>
    <t>CH-118</t>
  </si>
  <si>
    <t>CUH-1H</t>
  </si>
  <si>
    <t>EH-1 Iroquois</t>
  </si>
  <si>
    <t>HH-1 Iroquois</t>
  </si>
  <si>
    <t>Huey</t>
  </si>
  <si>
    <t>Iroquois</t>
  </si>
  <si>
    <t>SH-1 Iroquois</t>
  </si>
  <si>
    <t>TH-1E Iroquois</t>
  </si>
  <si>
    <t>TH-1F Iroquois</t>
  </si>
  <si>
    <t>TH-1H Iroquois</t>
  </si>
  <si>
    <t>TH-1L Iroquois</t>
  </si>
  <si>
    <t>UH-1A Iroquois</t>
  </si>
  <si>
    <t>UH-1B Iroquois</t>
  </si>
  <si>
    <t>UH-1C Iroquois</t>
  </si>
  <si>
    <t>UH-1D Iroquois</t>
  </si>
  <si>
    <t>UH-1E Iroquois</t>
  </si>
  <si>
    <t>UH-1F Iroquois</t>
  </si>
  <si>
    <t>UH-1H Iroquois</t>
  </si>
  <si>
    <t>UH-1L Iroquois</t>
  </si>
  <si>
    <t>UH-1M Iroquois</t>
  </si>
  <si>
    <t>UH-1V Iroquois</t>
  </si>
  <si>
    <t>GLOBAL</t>
  </si>
  <si>
    <t>Huey 800</t>
  </si>
  <si>
    <t>Shabaviz 2-75</t>
  </si>
  <si>
    <t>UNC</t>
  </si>
  <si>
    <t>Ultra Huey</t>
  </si>
  <si>
    <t>UH-1Y</t>
  </si>
  <si>
    <t>UH1Y</t>
  </si>
  <si>
    <t>X-3</t>
  </si>
  <si>
    <t>X3</t>
  </si>
  <si>
    <t>AW-159 Lynx Wildcat</t>
  </si>
  <si>
    <t>LYNX</t>
  </si>
  <si>
    <t>AW-159 Wildcat</t>
  </si>
  <si>
    <t>Lynx Wildcat</t>
  </si>
  <si>
    <t>Super Lynx</t>
  </si>
  <si>
    <t>WG-13 Super Lynx</t>
  </si>
  <si>
    <t>AH-11 Super Lynx</t>
  </si>
  <si>
    <t>Battlefield Lynx</t>
  </si>
  <si>
    <t>Lynx</t>
  </si>
  <si>
    <t>WG-13 Battlefield Lynx</t>
  </si>
  <si>
    <t>WG-13 Lynx</t>
  </si>
  <si>
    <t>KEYSTONE</t>
  </si>
  <si>
    <t>S-76</t>
  </si>
  <si>
    <t>S76</t>
  </si>
  <si>
    <t>EASA.IM.R.113</t>
  </si>
  <si>
    <t>AUH-76</t>
  </si>
  <si>
    <t>H-76 Eagle</t>
  </si>
  <si>
    <t>S-76 Spirit</t>
  </si>
  <si>
    <t>AB-412</t>
  </si>
  <si>
    <t>B412</t>
  </si>
  <si>
    <t>AB-412 Griffon</t>
  </si>
  <si>
    <t>Hkp11</t>
  </si>
  <si>
    <t>K-1200 K-Max</t>
  </si>
  <si>
    <t>KMAX</t>
  </si>
  <si>
    <t>EASA.IM.R.103</t>
  </si>
  <si>
    <t>K-Max</t>
  </si>
  <si>
    <t>412 Arapaho</t>
  </si>
  <si>
    <t>412 Griffin</t>
  </si>
  <si>
    <t>412 Sentinel</t>
  </si>
  <si>
    <t>Arapaho (412)</t>
  </si>
  <si>
    <t>CH-146 Griffon</t>
  </si>
  <si>
    <t>NBell-412</t>
  </si>
  <si>
    <t>ALH Dhruv</t>
  </si>
  <si>
    <t>ALH</t>
  </si>
  <si>
    <t>Dhruv</t>
  </si>
  <si>
    <t>LCH</t>
  </si>
  <si>
    <t>hal-india.co.in</t>
  </si>
  <si>
    <t>Aircraft manufacturer</t>
  </si>
  <si>
    <t>WG30</t>
  </si>
  <si>
    <t>H12EU</t>
  </si>
  <si>
    <t>WG-30</t>
  </si>
  <si>
    <t>CH-34 Chocktaw</t>
  </si>
  <si>
    <t>S58P</t>
  </si>
  <si>
    <t>EASA.IM.R.109</t>
  </si>
  <si>
    <t>Chocktaw</t>
  </si>
  <si>
    <t>HH-34 Seahorse</t>
  </si>
  <si>
    <t>HSS-1 Seabat</t>
  </si>
  <si>
    <t>HUS Seahorse</t>
  </si>
  <si>
    <t>S-58</t>
  </si>
  <si>
    <t>S-58B</t>
  </si>
  <si>
    <t>S-58C</t>
  </si>
  <si>
    <t>S-58D</t>
  </si>
  <si>
    <t>Seabat</t>
  </si>
  <si>
    <t>Seahorse</t>
  </si>
  <si>
    <t>SH-34 Seabat</t>
  </si>
  <si>
    <t>UH-34 Seahorse</t>
  </si>
  <si>
    <t>S-58DT</t>
  </si>
  <si>
    <t>S58T</t>
  </si>
  <si>
    <t>S-58ET</t>
  </si>
  <si>
    <t>S-58T</t>
  </si>
  <si>
    <t>WZ-10</t>
  </si>
  <si>
    <t>WZ10</t>
  </si>
  <si>
    <t>H-160-B</t>
  </si>
  <si>
    <t>H160</t>
  </si>
  <si>
    <t>EASA.R.516</t>
  </si>
  <si>
    <t>Wessex</t>
  </si>
  <si>
    <t>WESX</t>
  </si>
  <si>
    <t>WS-58 Wessex</t>
  </si>
  <si>
    <t>Anakonda</t>
  </si>
  <si>
    <t>W3</t>
  </si>
  <si>
    <t>EASA.R.007</t>
  </si>
  <si>
    <t>Erka</t>
  </si>
  <si>
    <t>Gipsowka</t>
  </si>
  <si>
    <t>Gluszec</t>
  </si>
  <si>
    <t>Huzar</t>
  </si>
  <si>
    <t>Procjon</t>
  </si>
  <si>
    <t>S-1 Procjon</t>
  </si>
  <si>
    <t>Sokól</t>
  </si>
  <si>
    <t>SRR-10 Procjon</t>
  </si>
  <si>
    <t>W-3 Anakonda</t>
  </si>
  <si>
    <t>W-3 Erka</t>
  </si>
  <si>
    <t>W-3 Gipsowka</t>
  </si>
  <si>
    <t>W-3 Gluszec</t>
  </si>
  <si>
    <t>W-3 Huzar</t>
  </si>
  <si>
    <t>W-3 Sokól</t>
  </si>
  <si>
    <t>K-20 Seaprite</t>
  </si>
  <si>
    <t>H2</t>
  </si>
  <si>
    <t>K-894 Super Seasprite</t>
  </si>
  <si>
    <t>Seaprite</t>
  </si>
  <si>
    <t>SH-2 Seasprite</t>
  </si>
  <si>
    <t>SH-2 Super Seasprite</t>
  </si>
  <si>
    <t>Super Seasprite</t>
  </si>
  <si>
    <t>EC-665 Tiger</t>
  </si>
  <si>
    <t>TIGR</t>
  </si>
  <si>
    <t>Database states that type not certificated.</t>
  </si>
  <si>
    <t>EC-665 Tigre</t>
  </si>
  <si>
    <t>Tiger</t>
  </si>
  <si>
    <t>Tigre</t>
  </si>
  <si>
    <t>AUSTRALIAN AEROSPACE</t>
  </si>
  <si>
    <t>VERTOL</t>
  </si>
  <si>
    <t>42 Work Horse</t>
  </si>
  <si>
    <t>H21</t>
  </si>
  <si>
    <t>CH-21 Work horse</t>
  </si>
  <si>
    <t>Work Horse</t>
  </si>
  <si>
    <t>Ka-60 Kasatka</t>
  </si>
  <si>
    <t>KA62</t>
  </si>
  <si>
    <t>Ka-62</t>
  </si>
  <si>
    <t>Kasatka</t>
  </si>
  <si>
    <t>AW-139</t>
  </si>
  <si>
    <t>A139</t>
  </si>
  <si>
    <t>EASA.R.006</t>
  </si>
  <si>
    <t>See TCDS Note 6  regarding increased MCTOM</t>
  </si>
  <si>
    <t>UH-139</t>
  </si>
  <si>
    <t>HH-139</t>
  </si>
  <si>
    <t>VH-139</t>
  </si>
  <si>
    <t>BELL-AGUSTA</t>
  </si>
  <si>
    <t>AB-139</t>
  </si>
  <si>
    <t>HELIVERT</t>
  </si>
  <si>
    <t>214A Isfahan</t>
  </si>
  <si>
    <t>B214</t>
  </si>
  <si>
    <t>H6SW</t>
  </si>
  <si>
    <t>214B</t>
  </si>
  <si>
    <t>214C BigLifter</t>
  </si>
  <si>
    <t>BigLifter</t>
  </si>
  <si>
    <t>Isfahan</t>
  </si>
  <si>
    <t>Ka-25</t>
  </si>
  <si>
    <t>KA25</t>
  </si>
  <si>
    <t>SA-330 Puma</t>
  </si>
  <si>
    <t>PUMA</t>
  </si>
  <si>
    <t>EASA.R.002</t>
  </si>
  <si>
    <t>ICAO Doc 8432 incorrectly attributes Puma to LIGHT</t>
  </si>
  <si>
    <t>IAR-330 Puma</t>
  </si>
  <si>
    <t>NSA-330 Puma</t>
  </si>
  <si>
    <t>CH-33 Puma</t>
  </si>
  <si>
    <t>Puma</t>
  </si>
  <si>
    <t>SA-330 Oryx</t>
  </si>
  <si>
    <t>AS32</t>
  </si>
  <si>
    <t>Mi-4</t>
  </si>
  <si>
    <t>MI4</t>
  </si>
  <si>
    <t>Xuanfeng</t>
  </si>
  <si>
    <t>Z-5</t>
  </si>
  <si>
    <t>Z-5 Xuanfeng</t>
  </si>
  <si>
    <t>AIRBUS HELICOPTERS-HARBIN</t>
  </si>
  <si>
    <t>EC-175</t>
  </si>
  <si>
    <t>EC75</t>
  </si>
  <si>
    <t>EASA.R.150</t>
  </si>
  <si>
    <t>H-175</t>
  </si>
  <si>
    <t>Z-15</t>
  </si>
  <si>
    <t>EUROCOPTER-HARBIN</t>
  </si>
  <si>
    <t>214ST SuperTransport</t>
  </si>
  <si>
    <t>BSTP</t>
  </si>
  <si>
    <t>H10SW</t>
  </si>
  <si>
    <t>SuperTransport</t>
  </si>
  <si>
    <t>209 SuperCobra</t>
  </si>
  <si>
    <t>SUCO</t>
  </si>
  <si>
    <t>449 SuperCobra</t>
  </si>
  <si>
    <t>AH-1W SuperCobra</t>
  </si>
  <si>
    <t>AH-1Z SuperCobra</t>
  </si>
  <si>
    <t>SuperCobra</t>
  </si>
  <si>
    <t>AW-149</t>
  </si>
  <si>
    <t>A149</t>
  </si>
  <si>
    <t>Leonardocompany.com</t>
  </si>
  <si>
    <t>AS-332C Super Puma</t>
  </si>
  <si>
    <t>AS-332L Super Puma</t>
  </si>
  <si>
    <t>AS-332L Tiger</t>
  </si>
  <si>
    <t>AS-332L1 Super Puma</t>
  </si>
  <si>
    <t>AS-532SC Cougar</t>
  </si>
  <si>
    <t>AS-532UC Cougar</t>
  </si>
  <si>
    <t>AS-532UL Cougar</t>
  </si>
  <si>
    <t>AW-189</t>
  </si>
  <si>
    <t>A189</t>
  </si>
  <si>
    <t>EASA.R.510</t>
  </si>
  <si>
    <t>AS-532AL Cougar</t>
  </si>
  <si>
    <t>Super Puma</t>
  </si>
  <si>
    <t>AS-332 Super Puma</t>
  </si>
  <si>
    <t>NAS-332 Super Puma</t>
  </si>
  <si>
    <t>BOEING VERTOL</t>
  </si>
  <si>
    <t>H46</t>
  </si>
  <si>
    <t>H1PC</t>
  </si>
  <si>
    <t>CH-113 Labrador</t>
  </si>
  <si>
    <t>CH-46 Sea Knight</t>
  </si>
  <si>
    <t>HH-46 Sea Knight</t>
  </si>
  <si>
    <t>Hkp4</t>
  </si>
  <si>
    <t>Labrador</t>
  </si>
  <si>
    <t>Sea Knight</t>
  </si>
  <si>
    <t>UH-46 Sea Knight</t>
  </si>
  <si>
    <t>KV-107</t>
  </si>
  <si>
    <t>CSH-2 Rooivalk</t>
  </si>
  <si>
    <t>RVAL</t>
  </si>
  <si>
    <t>Rooivalk</t>
  </si>
  <si>
    <t>AH-2 Rooivalk</t>
  </si>
  <si>
    <t>525 Relentless</t>
  </si>
  <si>
    <t>B525</t>
  </si>
  <si>
    <t>Relentless</t>
  </si>
  <si>
    <t>AS-61R</t>
  </si>
  <si>
    <t>S61R</t>
  </si>
  <si>
    <t>HH-3</t>
  </si>
  <si>
    <t>CH-3</t>
  </si>
  <si>
    <t>HH-3 Pelican</t>
  </si>
  <si>
    <t>S-61R</t>
  </si>
  <si>
    <t>HSS-2 Sea King</t>
  </si>
  <si>
    <t>S61</t>
  </si>
  <si>
    <t>H2EA</t>
  </si>
  <si>
    <t>Nuri</t>
  </si>
  <si>
    <t>S-61A</t>
  </si>
  <si>
    <t>S-61A Nuri</t>
  </si>
  <si>
    <t>S-61D</t>
  </si>
  <si>
    <t>SH-3 Sea King</t>
  </si>
  <si>
    <t>VH-3 Sea King</t>
  </si>
  <si>
    <t>Surion</t>
  </si>
  <si>
    <t>SURN</t>
  </si>
  <si>
    <t>AS-332B Super Puma</t>
  </si>
  <si>
    <t>AS-332B1 Super Puma</t>
  </si>
  <si>
    <t>AS-332F1 Super Puma</t>
  </si>
  <si>
    <t>AS-332M Super Puma</t>
  </si>
  <si>
    <t>AS-332M1 Super Puma</t>
  </si>
  <si>
    <t>Hkp10 Super Puma</t>
  </si>
  <si>
    <t>AS-332L2 Super Puma Mk2</t>
  </si>
  <si>
    <t>AS3B</t>
  </si>
  <si>
    <t>AS-532A2 Cougar Mk2</t>
  </si>
  <si>
    <t>AS-532U2 Cougar Mk2</t>
  </si>
  <si>
    <t>Cougar Mk2</t>
  </si>
  <si>
    <t>Super Puma Mk2</t>
  </si>
  <si>
    <t>AS-532 Cougar</t>
  </si>
  <si>
    <t>SF</t>
  </si>
  <si>
    <t>AS-61A</t>
  </si>
  <si>
    <t>H14EU</t>
  </si>
  <si>
    <t>AS-61N</t>
  </si>
  <si>
    <t>ASH-61</t>
  </si>
  <si>
    <t>SH-3</t>
  </si>
  <si>
    <t>PIASECKI</t>
  </si>
  <si>
    <t>SpeedHawk</t>
  </si>
  <si>
    <t>X49</t>
  </si>
  <si>
    <t>X-49 SpeedHawk</t>
  </si>
  <si>
    <t>HELIPRO</t>
  </si>
  <si>
    <t>S-61 Shortsky</t>
  </si>
  <si>
    <t>Shortsky</t>
  </si>
  <si>
    <t>HSS-2</t>
  </si>
  <si>
    <t>S-61B</t>
  </si>
  <si>
    <t>CH-124 Sea King</t>
  </si>
  <si>
    <t>S-61L</t>
  </si>
  <si>
    <t>S-61N</t>
  </si>
  <si>
    <t>Sea King</t>
  </si>
  <si>
    <t>UH-3 Sea King</t>
  </si>
  <si>
    <t>UNITED CANADA</t>
  </si>
  <si>
    <t>Commando</t>
  </si>
  <si>
    <t>WS-61 Commando</t>
  </si>
  <si>
    <t>WS-61 Sea King</t>
  </si>
  <si>
    <t>AH-2 Sabre</t>
  </si>
  <si>
    <t>MI24</t>
  </si>
  <si>
    <t>Caribe</t>
  </si>
  <si>
    <t>Mi-24</t>
  </si>
  <si>
    <t>Mi-25</t>
  </si>
  <si>
    <t>Mi-35</t>
  </si>
  <si>
    <t>Mi-35 Caribe</t>
  </si>
  <si>
    <t>Sabre</t>
  </si>
  <si>
    <t>AH-64 Longbow Apache</t>
  </si>
  <si>
    <t>H64</t>
  </si>
  <si>
    <t>AH-64 Saraf</t>
  </si>
  <si>
    <t>Longbow Apache</t>
  </si>
  <si>
    <t>Saraf</t>
  </si>
  <si>
    <t>77 Apache</t>
  </si>
  <si>
    <t>AH-64 Apache</t>
  </si>
  <si>
    <t>Apache</t>
  </si>
  <si>
    <t>JAH-64 Apache</t>
  </si>
  <si>
    <t>AH-64 Pethen</t>
  </si>
  <si>
    <t>Pethen</t>
  </si>
  <si>
    <t>WAH-64 Apache</t>
  </si>
  <si>
    <t>ASTA</t>
  </si>
  <si>
    <t>S-70 Seahawk</t>
  </si>
  <si>
    <t>H60</t>
  </si>
  <si>
    <t>H5NE</t>
  </si>
  <si>
    <t>Seahawk</t>
  </si>
  <si>
    <t>HAWKER DE HAVILLAND</t>
  </si>
  <si>
    <t>Black Hawk</t>
  </si>
  <si>
    <t>S-70 Black Hawk</t>
  </si>
  <si>
    <t>UH-60 Black Hawk</t>
  </si>
  <si>
    <t>SH-60 Seahawk</t>
  </si>
  <si>
    <t>UH-60</t>
  </si>
  <si>
    <t>USH-60 Seahawk</t>
  </si>
  <si>
    <t>AH-60 Black Hawk</t>
  </si>
  <si>
    <t>Desert Hawk</t>
  </si>
  <si>
    <t>EH-60 Black Hawk</t>
  </si>
  <si>
    <t>Firehawk</t>
  </si>
  <si>
    <t>HH-60 Black Hawk</t>
  </si>
  <si>
    <t>HH-60 Jayhawk</t>
  </si>
  <si>
    <t>HH-60 Pave Hawk</t>
  </si>
  <si>
    <t>HH-60 Rescue Hawk</t>
  </si>
  <si>
    <t>HM-2 Blackhawk</t>
  </si>
  <si>
    <t>Jayhawk</t>
  </si>
  <si>
    <t>JUH-60 Black Hawk</t>
  </si>
  <si>
    <t>Knighthawk</t>
  </si>
  <si>
    <t>MH-60 Black Hawk</t>
  </si>
  <si>
    <t>MH-60 Knighthawk</t>
  </si>
  <si>
    <t>MH-60 Strikehawk</t>
  </si>
  <si>
    <t>NSH-60 Seahawk</t>
  </si>
  <si>
    <t>Ocean Hawk</t>
  </si>
  <si>
    <t>Pave Hawk</t>
  </si>
  <si>
    <t>Rescue Hawk</t>
  </si>
  <si>
    <t>S-70</t>
  </si>
  <si>
    <t>S-70 Desert Hawk</t>
  </si>
  <si>
    <t>S-70 Firehawk</t>
  </si>
  <si>
    <t>S-70 Super Blue Hawk</t>
  </si>
  <si>
    <t>S-70 Thunderhawk</t>
  </si>
  <si>
    <t>SH-60 Ocean Hawk</t>
  </si>
  <si>
    <t>Strikehawk</t>
  </si>
  <si>
    <t>Super Blue Hawk</t>
  </si>
  <si>
    <t>Thunderhawk</t>
  </si>
  <si>
    <t>UH-60 Firehawk</t>
  </si>
  <si>
    <t>UH-60 Yanshuf</t>
  </si>
  <si>
    <t>VH-60 White Hawk</t>
  </si>
  <si>
    <t>White Hawk</t>
  </si>
  <si>
    <t>Yanshuf</t>
  </si>
  <si>
    <t>WS-70</t>
  </si>
  <si>
    <t>Mi-28</t>
  </si>
  <si>
    <t>MI28</t>
  </si>
  <si>
    <t>Black Shark</t>
  </si>
  <si>
    <t>KA50</t>
  </si>
  <si>
    <t>Chernaya Akula</t>
  </si>
  <si>
    <t>Ka-50 Black Shark</t>
  </si>
  <si>
    <t>Ka-50 Chernaya Akula</t>
  </si>
  <si>
    <t>Ka-50 Werewolf</t>
  </si>
  <si>
    <t>Werewolf</t>
  </si>
  <si>
    <t>Alligator</t>
  </si>
  <si>
    <t>KA52</t>
  </si>
  <si>
    <t>Ka-52 Alligator</t>
  </si>
  <si>
    <t>Cougar Mk2+</t>
  </si>
  <si>
    <t>EC25</t>
  </si>
  <si>
    <t>EC-225 Super Puma Mk2+</t>
  </si>
  <si>
    <t>EC-725 Cougar Mk2+</t>
  </si>
  <si>
    <t>H-225 Cougar Mk2+</t>
  </si>
  <si>
    <t>H-225 Super Puma Mk2+</t>
  </si>
  <si>
    <t>Super Puma Mk2+</t>
  </si>
  <si>
    <t>MRH-90</t>
  </si>
  <si>
    <t>NH90</t>
  </si>
  <si>
    <t>Caracal</t>
  </si>
  <si>
    <t>EC-725 Caracal</t>
  </si>
  <si>
    <t>NHI</t>
  </si>
  <si>
    <t>Caiman</t>
  </si>
  <si>
    <t>Hkp 14</t>
  </si>
  <si>
    <t>NH-90</t>
  </si>
  <si>
    <t>NH-90 Caiman</t>
  </si>
  <si>
    <t>PATRIA</t>
  </si>
  <si>
    <t>HH-32</t>
  </si>
  <si>
    <t>KA27</t>
  </si>
  <si>
    <t>EASA.IM.R.133</t>
  </si>
  <si>
    <t>TCDS covers KA-32A11BC. Applied to all KA27 Type Designators.</t>
  </si>
  <si>
    <t>Ka-252</t>
  </si>
  <si>
    <t>Ka-27</t>
  </si>
  <si>
    <t>Ka-28</t>
  </si>
  <si>
    <t>Ka-29</t>
  </si>
  <si>
    <t>Ka-31</t>
  </si>
  <si>
    <t>Ka-32</t>
  </si>
  <si>
    <t>CH-148 Cyclone</t>
  </si>
  <si>
    <t>S92</t>
  </si>
  <si>
    <t>EASA.IM.R.001</t>
  </si>
  <si>
    <t>Cyclone</t>
  </si>
  <si>
    <t>H-92 Superhawk</t>
  </si>
  <si>
    <t>Helibus</t>
  </si>
  <si>
    <t>S-92 Helibus</t>
  </si>
  <si>
    <t>Superhawk</t>
  </si>
  <si>
    <t>SA-321 Super Frelon</t>
  </si>
  <si>
    <t>FREL</t>
  </si>
  <si>
    <t>Super Frelon</t>
  </si>
  <si>
    <t>AC-313</t>
  </si>
  <si>
    <t>AC33</t>
  </si>
  <si>
    <t>Z-8</t>
  </si>
  <si>
    <t>Mi-17</t>
  </si>
  <si>
    <t>MI8</t>
  </si>
  <si>
    <t>KDST-FATA-01075R</t>
  </si>
  <si>
    <t>Mi-171</t>
  </si>
  <si>
    <t>Mi-172</t>
  </si>
  <si>
    <t>KDST_FAT-01076R</t>
  </si>
  <si>
    <t>Mi-19</t>
  </si>
  <si>
    <t>Mi-8</t>
  </si>
  <si>
    <t>Mi-9</t>
  </si>
  <si>
    <t>SICHUAN LANTIAN</t>
  </si>
  <si>
    <t>Mi-14</t>
  </si>
  <si>
    <t>MI14</t>
  </si>
  <si>
    <t>AW-101</t>
  </si>
  <si>
    <t>EH10</t>
  </si>
  <si>
    <t>EASA.R.013</t>
  </si>
  <si>
    <t>EH101-300 revoked 6 June 2019. EASA.R.012 refers.</t>
  </si>
  <si>
    <t>AW-101 Merlin Joint Supporter</t>
  </si>
  <si>
    <t>Caesar</t>
  </si>
  <si>
    <t>EH-101</t>
  </si>
  <si>
    <t>EH-101 Merlin</t>
  </si>
  <si>
    <t>EH-101 Merlin Joint Supporter</t>
  </si>
  <si>
    <t>HH-101 Caesar</t>
  </si>
  <si>
    <t>MCH-101</t>
  </si>
  <si>
    <t>Merlin Joint Supporter</t>
  </si>
  <si>
    <t>SH-101</t>
  </si>
  <si>
    <t>UH-101</t>
  </si>
  <si>
    <t>EHI</t>
  </si>
  <si>
    <t>CH-149 Cormorant</t>
  </si>
  <si>
    <t>Cormorant</t>
  </si>
  <si>
    <t>CH-101</t>
  </si>
  <si>
    <t>KHI-01</t>
  </si>
  <si>
    <t>Mi-38</t>
  </si>
  <si>
    <t>MI38</t>
  </si>
  <si>
    <t>KDST-FAVT-01-Mi38</t>
  </si>
  <si>
    <t>CH-53A Sea Stallion</t>
  </si>
  <si>
    <t>H53</t>
  </si>
  <si>
    <t>R00012LA</t>
  </si>
  <si>
    <t>CH-53A Yasur</t>
  </si>
  <si>
    <t>CH-53C</t>
  </si>
  <si>
    <t>CH-53D Sea Stallion</t>
  </si>
  <si>
    <t>CH-53G</t>
  </si>
  <si>
    <t>HH-53</t>
  </si>
  <si>
    <t>MH-53H</t>
  </si>
  <si>
    <t>MH-53J</t>
  </si>
  <si>
    <t>RH-53 Sea Stallion</t>
  </si>
  <si>
    <t>S-65</t>
  </si>
  <si>
    <t>S-65 Yasur</t>
  </si>
  <si>
    <t>Sea Stallion</t>
  </si>
  <si>
    <t>TH-53</t>
  </si>
  <si>
    <t>VH-53 Sea Stallion</t>
  </si>
  <si>
    <t>Yasur</t>
  </si>
  <si>
    <t>CH-54 Tarhe</t>
  </si>
  <si>
    <t>S64</t>
  </si>
  <si>
    <t>EASA.IM.R.003</t>
  </si>
  <si>
    <t>S-64 Skycrane</t>
  </si>
  <si>
    <t>Skycrane</t>
  </si>
  <si>
    <t>Tarhe</t>
  </si>
  <si>
    <t>H47</t>
  </si>
  <si>
    <t>R0014DE</t>
  </si>
  <si>
    <t>ICH-47 Chinook</t>
  </si>
  <si>
    <t>CH-47 Chinook</t>
  </si>
  <si>
    <t>HH-47</t>
  </si>
  <si>
    <t>JCH-47 Chinook</t>
  </si>
  <si>
    <t>MH-47 Chinook</t>
  </si>
  <si>
    <t>MERIDIONALI</t>
  </si>
  <si>
    <t>CH-53E Super Stallion</t>
  </si>
  <si>
    <t>H53S</t>
  </si>
  <si>
    <t>CH-53K King Stallion</t>
  </si>
  <si>
    <t>King Stallion</t>
  </si>
  <si>
    <t>MH-53E Sea Dragon</t>
  </si>
  <si>
    <t>S-80</t>
  </si>
  <si>
    <t>Sea Dragon</t>
  </si>
  <si>
    <t>Super Stallion</t>
  </si>
  <si>
    <t>Mi-22</t>
  </si>
  <si>
    <t>MI6</t>
  </si>
  <si>
    <t>Mi-6</t>
  </si>
  <si>
    <t>Mi-10</t>
  </si>
  <si>
    <t>MI10</t>
  </si>
  <si>
    <t>Mi-26</t>
  </si>
  <si>
    <t>MI26</t>
  </si>
  <si>
    <t>KDST_FATA-01073R</t>
  </si>
  <si>
    <t>Aeroplanes Category</t>
  </si>
  <si>
    <t>Flight Plan</t>
  </si>
  <si>
    <t>ICAO</t>
  </si>
  <si>
    <t>UK Departures</t>
  </si>
  <si>
    <t>UK Arrivals</t>
  </si>
  <si>
    <t>J</t>
  </si>
  <si>
    <t>HEAVY</t>
  </si>
  <si>
    <t>MEDIUM</t>
  </si>
  <si>
    <t>UPPER MEDIUM</t>
  </si>
  <si>
    <t>LOWER MEDIUM</t>
  </si>
  <si>
    <t>Helicopter Category</t>
  </si>
  <si>
    <t>Gulfstream G800</t>
  </si>
  <si>
    <t>GA8C</t>
  </si>
  <si>
    <t>electric INC 3E</t>
  </si>
  <si>
    <t>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</si>
</sst>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trike/>
      <sz val="11"/>
      <color rgb="FF7030A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strike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3" fillId="3" borderId="0" applyNumberFormat="0" applyBorder="0" applyAlignment="0" applyProtection="0"/>
    <xf numFmtId="0" fontId="4" fillId="4" borderId="3" applyNumberFormat="0" applyFont="0" applyAlignment="0" applyProtection="0"/>
  </cellStyleXfs>
  <cellXfs count="114">
    <xf numFmtId="0" fontId="0" fillId="0" borderId="0" xfId="0"/>
    <xf numFmtId="0" fontId="7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5" borderId="0" xfId="0" applyFill="1"/>
    <xf numFmtId="0" fontId="0" fillId="0" borderId="5" xfId="0" applyBorder="1" applyAlignment="1">
      <alignment horizontal="center"/>
    </xf>
    <xf numFmtId="0" fontId="2" fillId="0" borderId="0" xfId="0" applyFont="1"/>
    <xf numFmtId="0" fontId="11" fillId="0" borderId="0" xfId="0" applyFont="1"/>
    <xf numFmtId="0" fontId="11" fillId="0" borderId="1" xfId="3" applyFont="1" applyFill="1" applyBorder="1" applyAlignment="1">
      <alignment horizontal="center" vertical="center"/>
    </xf>
    <xf numFmtId="0" fontId="14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/>
    <xf numFmtId="164" fontId="0" fillId="0" borderId="1" xfId="0" applyNumberFormat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6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2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164" fontId="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8" fillId="0" borderId="0" xfId="0" applyFont="1"/>
    <xf numFmtId="0" fontId="0" fillId="8" borderId="1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/>
  </cellXfs>
  <cellStyles count="4">
    <cellStyle name="Good" xfId="2" builtinId="26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Light16"/>
  <colors>
    <mruColors>
      <color rgb="FF00B050"/>
      <color rgb="FF0C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13</xdr:col>
      <xdr:colOff>36512</xdr:colOff>
      <xdr:row>13</xdr:row>
      <xdr:rowOff>83346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68E07EF-55A2-4CEB-8751-95A4A692A06E}"/>
            </a:ext>
          </a:extLst>
        </xdr:cNvPr>
        <xdr:cNvSpPr txBox="1"/>
      </xdr:nvSpPr>
      <xdr:spPr>
        <a:xfrm>
          <a:off x="638175" y="57150"/>
          <a:ext cx="7323137" cy="250269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2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2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UK Wake Turbulence Categorisation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Safety and Airspace Regulation Group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V7 AUG 2025</a:t>
          </a:r>
        </a:p>
      </xdr:txBody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13</xdr:col>
      <xdr:colOff>7938</xdr:colOff>
      <xdr:row>51</xdr:row>
      <xdr:rowOff>142835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50BCD86-C637-48A7-8B2E-6F3351A4F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2667000"/>
          <a:ext cx="7294563" cy="719133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26</xdr:col>
      <xdr:colOff>3969</xdr:colOff>
      <xdr:row>51</xdr:row>
      <xdr:rowOff>107158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5AD8454-BE08-4CE5-8667-6110278320D9}"/>
            </a:ext>
          </a:extLst>
        </xdr:cNvPr>
        <xdr:cNvSpPr txBox="1"/>
      </xdr:nvSpPr>
      <xdr:spPr>
        <a:xfrm>
          <a:off x="8501063" y="190500"/>
          <a:ext cx="7290594" cy="9632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© Civil Aviation Authority, 2024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Civil Aviation Authority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CAA Safety and Airspace Regulation Group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Aviation House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Beehive Ringroad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Crawley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West Sussex 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RH6 0YR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rights reserved. Copies of this publication may be reproduced for personal use, or for use within a company or organisation, but may not otherwise be reproduced for publication.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use or reference CAA publications for any other purpose, for example within training material for students, please contact the CAA at the address below for formal agreement.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Enquiries regarding the content of this publication should be addressed to: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Airspace &amp; ATM Policy, Airspace, ATM &amp; Aerodromes, Safety and Airspace Regulation Group or via email to ats.enquiries@caa.co.uk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14</xdr:col>
      <xdr:colOff>9525</xdr:colOff>
      <xdr:row>17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FC04F0-CC3B-4827-8272-5787CD6E273E}"/>
            </a:ext>
          </a:extLst>
        </xdr:cNvPr>
        <xdr:cNvSpPr txBox="1"/>
      </xdr:nvSpPr>
      <xdr:spPr>
        <a:xfrm>
          <a:off x="619125" y="228600"/>
          <a:ext cx="7924800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0C1975"/>
              </a:solidFill>
              <a:latin typeface="Arial" panose="020B0604020202020204" pitchFamily="34" charset="0"/>
              <a:cs typeface="Arial" panose="020B0604020202020204" pitchFamily="34" charset="0"/>
            </a:rPr>
            <a:t>Introduction</a:t>
          </a:r>
        </a:p>
        <a:p>
          <a:endParaRPr lang="en-GB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document provides ICAO aircraft type designators, ICAO wake turbulence categorisations (WTC) and UK WTCs of those aircraft most commonly provided with air traffic services (ATS) in the UK.</a:t>
          </a:r>
        </a:p>
        <a:p>
          <a:endParaRPr lang="en-GB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document may be used by all UK ATC service providers to determine</a:t>
          </a:r>
          <a:r>
            <a:rPr lang="en-GB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the WTC of aircraft in receipt of an ATS, and should be used in conjunction with the Manual of ATS Part 1 (CAP 493) to determine the appropriate wake turbulence separation minima that should be applied.</a:t>
          </a:r>
        </a:p>
        <a:p>
          <a:endParaRPr lang="en-GB" sz="11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Copies of this document are not controlled and printed copies are only valid on date of print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0</xdr:row>
      <xdr:rowOff>180972</xdr:rowOff>
    </xdr:from>
    <xdr:to>
      <xdr:col>18</xdr:col>
      <xdr:colOff>257175</xdr:colOff>
      <xdr:row>46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EF3A80-3E3A-409A-93E3-1DB9F03F2FCE}"/>
            </a:ext>
          </a:extLst>
        </xdr:cNvPr>
        <xdr:cNvSpPr txBox="1"/>
      </xdr:nvSpPr>
      <xdr:spPr>
        <a:xfrm>
          <a:off x="590549" y="180972"/>
          <a:ext cx="10639426" cy="8667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Change</a:t>
          </a:r>
          <a:r>
            <a: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to MCTOM and </a:t>
          </a:r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WTC Designator changed:</a:t>
          </a:r>
        </a:p>
        <a:p>
          <a:endParaRPr lang="en-GB" sz="1100" u="non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aircraft types:</a:t>
          </a:r>
          <a:endParaRPr lang="en-GB" u="sng">
            <a:effectLst/>
          </a:endParaRPr>
        </a:p>
        <a:p>
          <a:r>
            <a:rPr lang="en-GB" sz="1100" b="0">
              <a:solidFill>
                <a:schemeClr val="dk1"/>
              </a:solidFill>
              <a:latin typeface="+mn-lt"/>
              <a:ea typeface="+mn-ea"/>
              <a:cs typeface="+mn-cs"/>
            </a:rPr>
            <a:t>AURA</a:t>
          </a:r>
          <a:r>
            <a:rPr lang="en-GB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AERO - INTEGRAL R</a:t>
          </a:r>
        </a:p>
        <a:p>
          <a:r>
            <a:rPr lang="en-GB" sz="1100" b="0">
              <a:solidFill>
                <a:schemeClr val="dk1"/>
              </a:solidFill>
              <a:latin typeface="+mn-lt"/>
              <a:ea typeface="+mn-ea"/>
              <a:cs typeface="+mn-cs"/>
            </a:rPr>
            <a:t>GULFSTREAM AEROSPACE - Gulfstream</a:t>
          </a:r>
          <a:r>
            <a:rPr lang="en-GB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G800</a:t>
          </a:r>
          <a:endParaRPr lang="en-GB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Change to MCTOM, no change to WTC:</a:t>
          </a:r>
        </a:p>
        <a:p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GB" sz="1100" b="0" u="non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New information</a:t>
          </a:r>
          <a:r>
            <a: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source:</a:t>
          </a:r>
          <a:endParaRPr lang="en-GB" sz="1100" b="0" u="sng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Gulfstream G700</a:t>
          </a:r>
          <a:r>
            <a:rPr lang="en-GB"/>
            <a:t>  - change from</a:t>
          </a:r>
          <a:r>
            <a:rPr lang="en-GB" baseline="0"/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CICTT IACIS Aircraft taxonomy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EASA</a:t>
          </a:r>
        </a:p>
        <a:p>
          <a:r>
            <a:rPr lang="en-GB" sz="1100" b="0">
              <a:solidFill>
                <a:schemeClr val="dk1"/>
              </a:solidFill>
              <a:latin typeface="+mn-lt"/>
              <a:ea typeface="+mn-ea"/>
              <a:cs typeface="+mn-cs"/>
            </a:rPr>
            <a:t>CIRRUS SR-22T - change from FAA to EASA</a:t>
          </a:r>
        </a:p>
        <a:p>
          <a:endParaRPr lang="en-GB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Other</a:t>
          </a:r>
        </a:p>
        <a:p>
          <a:r>
            <a:rPr lang="en-GB" sz="1100" b="0" u="none">
              <a:solidFill>
                <a:schemeClr val="dk1"/>
              </a:solidFill>
              <a:latin typeface="+mn-lt"/>
              <a:ea typeface="+mn-ea"/>
              <a:cs typeface="+mn-cs"/>
            </a:rPr>
            <a:t>SKYCAR</a:t>
          </a:r>
          <a:r>
            <a:rPr lang="en-GB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- Suspended</a:t>
          </a:r>
          <a:endParaRPr lang="en-GB" sz="1100" b="0" u="non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Editorial (does not list changes to TCDS version number):</a:t>
          </a:r>
        </a:p>
        <a:p>
          <a:endParaRPr lang="en-GB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 b="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606425</xdr:colOff>
      <xdr:row>48</xdr:row>
      <xdr:rowOff>168277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8C05A9-9952-47C6-B8E7-B7EDF510532A}"/>
            </a:ext>
          </a:extLst>
        </xdr:cNvPr>
        <xdr:cNvSpPr txBox="1"/>
      </xdr:nvSpPr>
      <xdr:spPr>
        <a:xfrm>
          <a:off x="609600" y="190500"/>
          <a:ext cx="7312025" cy="91217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0C1975"/>
              </a:solidFill>
              <a:latin typeface="Arial" panose="020B0604020202020204" pitchFamily="34" charset="0"/>
              <a:cs typeface="Arial" panose="020B0604020202020204" pitchFamily="34" charset="0"/>
            </a:rPr>
            <a:t>Notes</a:t>
          </a:r>
        </a:p>
        <a:p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1.  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Wherever possible, MCTOM data has been extracted from type certificate data sheets (TCDS) issued by the certifying authority; for example, EASA and FAA.</a:t>
          </a:r>
        </a:p>
        <a:p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2.  Where it has not been possible to use MCTOM data from TCDS, we have used a number of secondary sources:</a:t>
          </a:r>
        </a:p>
        <a:p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The CAST/ICAO Common Taxonomy Team (CICTT) IACIS aircraft taxonomy: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http://www.intlaviationstandards.org/apex/f?p=240:1:0::NO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The Eurocontrol aircraft performance database: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https://contentzone.eurocontrol.int/aircraftperformance/default.aspx?ICAOFilter=s61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FAA's Aircraft Characteristics Database.</a:t>
          </a:r>
          <a:endParaRPr lang="en-GB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Jane's All the World's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Aircraft 1950 to 1975 and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Janes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IHS (subscription only):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https://www.janes.com/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Aircraft manufacturer's own websites.  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some cases, the aircraft's gross weight has been used in the absence of a value for MCTOM; where this is the case, it has been stated as such in the notes field.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Light Aircraft Association's data library: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http://www.lightaircraftassociation.co.uk/engineering/data_library.html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ICAO Doc 8643 Aircraft Type Designators (see note 3 below):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https://www.icao.int/publications/DOC8643/Pages/Search.aspx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doc8643.com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(a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web application that collates information from a variety of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sources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but is not related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 ICAO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https://www.doc8643.com/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3.  Where no reliable MCTOM data could be found and ICAO.int has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been listed a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s the source, the MCTOM for the aeroplance type has been set to zero. We have viewed the aeroplane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type's record in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ICAO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Doc 8643 (which contains no MCTOM data)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and noted that it has indicated that the aeroplane's WTC is LIGHT.  The ICAO LIGHT WTC is ≤ 7000 kg and the UK LIGHT WTC is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≤ 17000 kg.  Consequently, it is possible to infer that any aeroplane whose ICAO WTC is LIGHT must have a UK WTC of LIGHT.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 Where no other source of MCTOM data could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identified for a rotorcraft, or for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 aeroplane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whose type record in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ICAO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 8643 indicates that its ICAO WTC is MEDIUM, the aircraft's MCTOM has been extracted from doc8643.com.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 Entries within the 'aeroplanes'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'rotorcraft' tabs use the following colour codes: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Black text: Certificating authority, aircraft manufacturer, Jane's IHS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and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CICTT IACIS, FAA and Eurocontrol aircraft databases.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Green text: ICAO.int where we have inferred that the UK WTC of the subject aeroplane is LIGHT.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Purple text: data has originated from </a:t>
          </a:r>
          <a:r>
            <a:rPr lang="en-GB" sz="1100" b="0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doc8643.com.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 baseline="0">
            <a:solidFill>
              <a:srgbClr val="7030A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 text:</a:t>
          </a:r>
          <a:r>
            <a:rPr lang="en-GB" sz="11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aircraft that have an ICAO type designator and </a:t>
          </a:r>
          <a:r>
            <a:rPr lang="en-GB" sz="11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which no confirmed MCTOM data could be found.  In some cases </a:t>
          </a:r>
          <a:r>
            <a:rPr lang="en-GB" sz="11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the aircraft remains </a:t>
          </a:r>
          <a:r>
            <a:rPr lang="en-GB" sz="11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under development and is not yet certified, or is believed not to be operating.  In 2 cases, a judgement had to be made on the aircraft's UK WTC and the notes explain the rationale for the choice of UK WTC.</a:t>
          </a:r>
          <a:endParaRPr lang="en-GB" sz="11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05EA-FECA-465B-A9E9-D712C94DEDD8}">
  <sheetPr codeName="Sheet1"/>
  <dimension ref="A1"/>
  <sheetViews>
    <sheetView tabSelected="1" zoomScale="80" zoomScaleNormal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ED02-A70A-4012-93B6-238A150D2651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A280-0D3F-4D41-AD83-BA55DB4A4DB6}">
  <sheetPr codeName="Sheet7"/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paperSize="9" orientation="portrait" horizontalDpi="1200" verticalDpi="1200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953A-F6D8-4D34-A8FF-C176D30EEE3E}">
  <sheetPr codeName="Sheet3">
    <tabColor rgb="FFFF0000"/>
  </sheetPr>
  <dimension ref="A1"/>
  <sheetViews>
    <sheetView topLeftCell="B1" workbookViewId="0">
      <selection activeCell="P20" sqref="P20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2395"/>
  <sheetViews>
    <sheetView topLeftCell="B1" zoomScale="120" zoomScaleNormal="120" workbookViewId="0">
      <pane ySplit="1" topLeftCell="A104" activePane="bottomLeft" state="frozen"/>
      <selection activeCell="F1200" sqref="F1200"/>
      <selection pane="bottomLeft" activeCell="D118" sqref="D118"/>
    </sheetView>
  </sheetViews>
  <sheetFormatPr defaultColWidth="11.42578125" defaultRowHeight="15" x14ac:dyDescent="0.25"/>
  <cols>
    <col min="1" max="1" width="21.5703125" customWidth="1"/>
    <col min="2" max="2" width="24.85546875" customWidth="1"/>
    <col min="3" max="3" width="12.28515625" customWidth="1"/>
    <col min="4" max="4" width="6.140625" customWidth="1"/>
    <col min="5" max="5" width="14.140625" style="3" customWidth="1"/>
    <col min="6" max="6" width="13.28515625" style="2" customWidth="1"/>
    <col min="7" max="7" width="17.5703125" style="3" customWidth="1"/>
    <col min="8" max="8" width="27.140625" style="17" customWidth="1"/>
    <col min="9" max="9" width="23.140625" style="111" customWidth="1"/>
    <col min="10" max="10" width="8.85546875" style="111" customWidth="1"/>
    <col min="11" max="11" width="49.28515625" style="70" customWidth="1"/>
  </cols>
  <sheetData>
    <row r="1" spans="1:12" s="3" customFormat="1" ht="30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4" t="s">
        <v>5</v>
      </c>
      <c r="G1" s="24" t="s">
        <v>6</v>
      </c>
      <c r="H1" s="27" t="s">
        <v>7</v>
      </c>
      <c r="I1" s="27" t="s">
        <v>8</v>
      </c>
      <c r="J1" s="27" t="s">
        <v>9</v>
      </c>
      <c r="K1" s="68" t="s">
        <v>10</v>
      </c>
      <c r="L1" s="16"/>
    </row>
    <row r="2" spans="1:12" s="23" customFormat="1" x14ac:dyDescent="0.25">
      <c r="A2" s="25" t="s">
        <v>11</v>
      </c>
      <c r="B2" s="25" t="s">
        <v>12</v>
      </c>
      <c r="C2" s="25" t="s">
        <v>13</v>
      </c>
      <c r="D2" s="25" t="s">
        <v>14</v>
      </c>
      <c r="E2" s="29">
        <v>0</v>
      </c>
      <c r="F2" s="28" t="str">
        <f>IF(E2&gt;='Weight Category L_U Table'!$G$3,"HEAVY",IF(E2&gt;'Weight Category L_U Table'!$G$4,"MEDIUM",IF(E2&gt;'Weight Category L_U Table'!$G$7,"SMALL",IF(E2&lt;='Weight Category L_U Table'!$G$8,"LIGHT"))))</f>
        <v>LIGHT</v>
      </c>
      <c r="G2" s="29" t="str">
        <f>IF(E2&gt;='Weight Category L_U Table'!$J$3,"HEAVY",IF(E2&gt;'Weight Category L_U Table'!$J$5,"UPPER MEDIUM",IF(E2&gt;'Weight Category L_U Table'!$J$6,"LOWER MEDIUM",IF(E2&gt;'Weight Category L_U Table'!$J$7,"SMALL",IF(E2&lt;='Weight Category L_U Table'!$J$8,"LIGHT")))))</f>
        <v>LIGHT</v>
      </c>
      <c r="H2" s="30" t="s">
        <v>15</v>
      </c>
      <c r="I2" s="103"/>
      <c r="J2" s="103"/>
      <c r="K2" s="71" t="s">
        <v>16</v>
      </c>
    </row>
    <row r="3" spans="1:12" s="23" customFormat="1" x14ac:dyDescent="0.25">
      <c r="A3" s="25" t="s">
        <v>11</v>
      </c>
      <c r="B3" s="25" t="s">
        <v>17</v>
      </c>
      <c r="C3" s="25" t="s">
        <v>18</v>
      </c>
      <c r="D3" s="25" t="s">
        <v>14</v>
      </c>
      <c r="E3" s="29">
        <v>0</v>
      </c>
      <c r="F3" s="28" t="str">
        <f>IF(E3&gt;='Weight Category L_U Table'!$G$3,"HEAVY",IF(E3&gt;'Weight Category L_U Table'!$G$4,"MEDIUM",IF(E3&gt;'Weight Category L_U Table'!$G$7,"SMALL",IF(E3&lt;='Weight Category L_U Table'!$G$8,"LIGHT"))))</f>
        <v>LIGHT</v>
      </c>
      <c r="G3" s="29" t="str">
        <f>IF(E3&gt;='Weight Category L_U Table'!$J$3,"HEAVY",IF(E3&gt;'Weight Category L_U Table'!$J$5,"UPPER MEDIUM",IF(E3&gt;'Weight Category L_U Table'!$J$6,"LOWER MEDIUM",IF(E3&gt;'Weight Category L_U Table'!$J$7,"SMALL",IF(E3&lt;='Weight Category L_U Table'!$J$8,"LIGHT")))))</f>
        <v>LIGHT</v>
      </c>
      <c r="H3" s="30" t="s">
        <v>15</v>
      </c>
      <c r="I3" s="103"/>
      <c r="J3" s="103"/>
      <c r="K3" s="72" t="s">
        <v>19</v>
      </c>
    </row>
    <row r="4" spans="1:12" x14ac:dyDescent="0.25">
      <c r="A4" s="31" t="s">
        <v>20</v>
      </c>
      <c r="B4" s="31" t="s">
        <v>21</v>
      </c>
      <c r="C4" s="31" t="s">
        <v>22</v>
      </c>
      <c r="D4" s="32" t="s">
        <v>14</v>
      </c>
      <c r="E4" s="83">
        <v>600</v>
      </c>
      <c r="F4" s="33" t="str">
        <f>IF(E4&gt;='Weight Category L_U Table'!$G$3,"HEAVY",IF(E4&gt;'Weight Category L_U Table'!$G$4,"MEDIUM",IF(E4&gt;'Weight Category L_U Table'!$G$7,"SMALL",IF(E4&lt;='Weight Category L_U Table'!$G$8,"LIGHT"))))</f>
        <v>LIGHT</v>
      </c>
      <c r="G4" s="34" t="str">
        <f>IF(E4&gt;='Weight Category L_U Table'!$J$3,"HEAVY",IF(E4&gt;'Weight Category L_U Table'!$J$5,"UPPER MEDIUM",IF(E4&gt;'Weight Category L_U Table'!$J$6,"LOWER MEDIUM",IF(E4&gt;'Weight Category L_U Table'!$J$7,"SMALL",IF(E4&lt;='Weight Category L_U Table'!$J$8,"LIGHT")))))</f>
        <v>LIGHT</v>
      </c>
      <c r="H4" s="6" t="s">
        <v>23</v>
      </c>
      <c r="I4" s="104"/>
      <c r="J4" s="104"/>
      <c r="K4" s="49"/>
    </row>
    <row r="5" spans="1:12" s="23" customFormat="1" ht="30" x14ac:dyDescent="0.25">
      <c r="A5" s="29" t="s">
        <v>24</v>
      </c>
      <c r="B5" s="29" t="s">
        <v>25</v>
      </c>
      <c r="C5" s="29" t="s">
        <v>26</v>
      </c>
      <c r="D5" s="29" t="s">
        <v>14</v>
      </c>
      <c r="E5" s="29">
        <v>0</v>
      </c>
      <c r="F5" s="28" t="str">
        <f>IF(E5&gt;='Weight Category L_U Table'!$G$3,"HEAVY",IF(E5&gt;'Weight Category L_U Table'!$G$4,"MEDIUM",IF(E5&gt;'Weight Category L_U Table'!$G$7,"SMALL",IF(E5&lt;='Weight Category L_U Table'!$G$8,"LIGHT"))))</f>
        <v>LIGHT</v>
      </c>
      <c r="G5" s="29" t="str">
        <f>IF(E5&gt;='Weight Category L_U Table'!$J$3,"HEAVY",IF(E5&gt;'Weight Category L_U Table'!$J$5,"UPPER MEDIUM",IF(E5&gt;'Weight Category L_U Table'!$J$6,"LOWER MEDIUM",IF(E5&gt;'Weight Category L_U Table'!$J$7,"SMALL",IF(E5&lt;='Weight Category L_U Table'!$J$8,"LIGHT")))))</f>
        <v>LIGHT</v>
      </c>
      <c r="H5" s="30" t="s">
        <v>15</v>
      </c>
      <c r="I5" s="103"/>
      <c r="J5" s="103"/>
      <c r="K5" s="72" t="s">
        <v>27</v>
      </c>
    </row>
    <row r="6" spans="1:12" s="23" customFormat="1" x14ac:dyDescent="0.25">
      <c r="A6" s="29" t="s">
        <v>24</v>
      </c>
      <c r="B6" s="29" t="s">
        <v>28</v>
      </c>
      <c r="C6" s="29" t="s">
        <v>29</v>
      </c>
      <c r="D6" s="29" t="s">
        <v>14</v>
      </c>
      <c r="E6" s="29">
        <v>0</v>
      </c>
      <c r="F6" s="28" t="str">
        <f>IF(E6&gt;='Weight Category L_U Table'!$G$3,"HEAVY",IF(E6&gt;'Weight Category L_U Table'!$G$4,"MEDIUM",IF(E6&gt;'Weight Category L_U Table'!$G$7,"SMALL",IF(E6&lt;='Weight Category L_U Table'!$G$8,"LIGHT"))))</f>
        <v>LIGHT</v>
      </c>
      <c r="G6" s="29" t="str">
        <f>IF(E6&gt;='Weight Category L_U Table'!$J$3,"HEAVY",IF(E6&gt;'Weight Category L_U Table'!$J$5,"UPPER MEDIUM",IF(E6&gt;'Weight Category L_U Table'!$J$6,"LOWER MEDIUM",IF(E6&gt;'Weight Category L_U Table'!$J$7,"SMALL",IF(E6&lt;='Weight Category L_U Table'!$J$8,"LIGHT")))))</f>
        <v>LIGHT</v>
      </c>
      <c r="H6" s="30" t="s">
        <v>15</v>
      </c>
      <c r="I6" s="103"/>
      <c r="J6" s="103"/>
      <c r="K6" s="72" t="s">
        <v>30</v>
      </c>
    </row>
    <row r="7" spans="1:12" s="23" customFormat="1" x14ac:dyDescent="0.25">
      <c r="A7" s="29" t="s">
        <v>24</v>
      </c>
      <c r="B7" s="29" t="s">
        <v>31</v>
      </c>
      <c r="C7" s="29" t="s">
        <v>32</v>
      </c>
      <c r="D7" s="29" t="s">
        <v>14</v>
      </c>
      <c r="E7" s="29">
        <v>0</v>
      </c>
      <c r="F7" s="28" t="str">
        <f>IF(E7&gt;='Weight Category L_U Table'!$G$3,"HEAVY",IF(E7&gt;'Weight Category L_U Table'!$G$4,"MEDIUM",IF(E7&gt;'Weight Category L_U Table'!$G$7,"SMALL",IF(E7&lt;='Weight Category L_U Table'!$G$8,"LIGHT"))))</f>
        <v>LIGHT</v>
      </c>
      <c r="G7" s="29" t="str">
        <f>IF(E7&gt;='Weight Category L_U Table'!$J$3,"HEAVY",IF(E7&gt;'Weight Category L_U Table'!$J$5,"UPPER MEDIUM",IF(E7&gt;'Weight Category L_U Table'!$J$6,"LOWER MEDIUM",IF(E7&gt;'Weight Category L_U Table'!$J$7,"SMALL",IF(E7&lt;='Weight Category L_U Table'!$J$8,"LIGHT")))))</f>
        <v>LIGHT</v>
      </c>
      <c r="H7" s="30" t="s">
        <v>15</v>
      </c>
      <c r="I7" s="103"/>
      <c r="J7" s="103"/>
      <c r="K7" s="72" t="s">
        <v>33</v>
      </c>
    </row>
    <row r="8" spans="1:12" x14ac:dyDescent="0.25">
      <c r="A8" s="36" t="s">
        <v>34</v>
      </c>
      <c r="B8" s="36" t="s">
        <v>35</v>
      </c>
      <c r="C8" s="36" t="s">
        <v>36</v>
      </c>
      <c r="D8" s="34" t="s">
        <v>14</v>
      </c>
      <c r="E8" s="34">
        <v>1950</v>
      </c>
      <c r="F8" s="33" t="str">
        <f>IF(E8&gt;='Weight Category L_U Table'!$G$3,"HEAVY",IF(E8&gt;'Weight Category L_U Table'!$G$4,"MEDIUM",IF(E8&gt;'Weight Category L_U Table'!$G$7,"SMALL",IF(E8&lt;='Weight Category L_U Table'!$G$8,"LIGHT"))))</f>
        <v>LIGHT</v>
      </c>
      <c r="G8" s="34" t="str">
        <f>IF(E8&gt;='Weight Category L_U Table'!$J$3,"HEAVY",IF(E8&gt;'Weight Category L_U Table'!$J$5,"UPPER MEDIUM",IF(E8&gt;'Weight Category L_U Table'!$J$6,"LOWER MEDIUM",IF(E8&gt;'Weight Category L_U Table'!$J$7,"SMALL",IF(E8&lt;='Weight Category L_U Table'!$J$8,"LIGHT")))))</f>
        <v>LIGHT</v>
      </c>
      <c r="H8" s="37" t="s">
        <v>37</v>
      </c>
      <c r="I8" s="104" t="s">
        <v>38</v>
      </c>
      <c r="J8" s="104">
        <v>0</v>
      </c>
      <c r="K8" s="49"/>
    </row>
    <row r="9" spans="1:12" s="23" customFormat="1" x14ac:dyDescent="0.25">
      <c r="A9" s="29" t="s">
        <v>39</v>
      </c>
      <c r="B9" s="29" t="s">
        <v>40</v>
      </c>
      <c r="C9" s="29" t="s">
        <v>41</v>
      </c>
      <c r="D9" s="29" t="s">
        <v>14</v>
      </c>
      <c r="E9" s="29">
        <v>0</v>
      </c>
      <c r="F9" s="28" t="str">
        <f>IF(E9&gt;='Weight Category L_U Table'!$G$3,"HEAVY",IF(E9&gt;'Weight Category L_U Table'!$G$4,"MEDIUM",IF(E9&gt;'Weight Category L_U Table'!$G$7,"SMALL",IF(E9&lt;='Weight Category L_U Table'!$G$8,"LIGHT"))))</f>
        <v>LIGHT</v>
      </c>
      <c r="G9" s="29" t="str">
        <f>IF(E9&gt;='Weight Category L_U Table'!$J$3,"HEAVY",IF(E9&gt;'Weight Category L_U Table'!$J$5,"UPPER MEDIUM",IF(E9&gt;'Weight Category L_U Table'!$J$6,"LOWER MEDIUM",IF(E9&gt;'Weight Category L_U Table'!$J$7,"SMALL",IF(E9&lt;='Weight Category L_U Table'!$J$8,"LIGHT")))))</f>
        <v>LIGHT</v>
      </c>
      <c r="H9" s="30" t="s">
        <v>15</v>
      </c>
      <c r="I9" s="103"/>
      <c r="J9" s="103"/>
      <c r="K9" s="72" t="s">
        <v>42</v>
      </c>
    </row>
    <row r="10" spans="1:12" s="23" customFormat="1" x14ac:dyDescent="0.25">
      <c r="A10" s="29" t="s">
        <v>43</v>
      </c>
      <c r="B10" s="29" t="s">
        <v>44</v>
      </c>
      <c r="C10" s="29" t="s">
        <v>45</v>
      </c>
      <c r="D10" s="29" t="s">
        <v>14</v>
      </c>
      <c r="E10" s="29">
        <v>0</v>
      </c>
      <c r="F10" s="28" t="str">
        <f>IF(E10&gt;='Weight Category L_U Table'!$G$3,"HEAVY",IF(E10&gt;'Weight Category L_U Table'!$G$4,"MEDIUM",IF(E10&gt;'Weight Category L_U Table'!$G$7,"SMALL",IF(E10&lt;='Weight Category L_U Table'!$G$8,"LIGHT"))))</f>
        <v>LIGHT</v>
      </c>
      <c r="G10" s="29" t="str">
        <f>IF(E10&gt;='Weight Category L_U Table'!$J$3,"HEAVY",IF(E10&gt;'Weight Category L_U Table'!$J$5,"UPPER MEDIUM",IF(E10&gt;'Weight Category L_U Table'!$J$6,"LOWER MEDIUM",IF(E10&gt;'Weight Category L_U Table'!$J$7,"SMALL",IF(E10&lt;='Weight Category L_U Table'!$J$8,"LIGHT")))))</f>
        <v>LIGHT</v>
      </c>
      <c r="H10" s="30" t="s">
        <v>15</v>
      </c>
      <c r="I10" s="103"/>
      <c r="J10" s="103"/>
      <c r="K10" s="72" t="s">
        <v>46</v>
      </c>
    </row>
    <row r="11" spans="1:12" s="23" customFormat="1" x14ac:dyDescent="0.25">
      <c r="A11" s="29" t="s">
        <v>47</v>
      </c>
      <c r="B11" s="29" t="s">
        <v>48</v>
      </c>
      <c r="C11" s="29" t="s">
        <v>49</v>
      </c>
      <c r="D11" s="29" t="s">
        <v>14</v>
      </c>
      <c r="E11" s="29">
        <v>0</v>
      </c>
      <c r="F11" s="28" t="str">
        <f>IF(E11&gt;='Weight Category L_U Table'!$G$3,"HEAVY",IF(E11&gt;'Weight Category L_U Table'!$G$4,"MEDIUM",IF(E11&gt;'Weight Category L_U Table'!$G$7,"SMALL",IF(E11&lt;='Weight Category L_U Table'!$G$8,"LIGHT"))))</f>
        <v>LIGHT</v>
      </c>
      <c r="G11" s="29" t="str">
        <f>IF(E11&gt;='Weight Category L_U Table'!$J$3,"HEAVY",IF(E11&gt;'Weight Category L_U Table'!$J$5,"UPPER MEDIUM",IF(E11&gt;'Weight Category L_U Table'!$J$6,"LOWER MEDIUM",IF(E11&gt;'Weight Category L_U Table'!$J$7,"SMALL",IF(E11&lt;='Weight Category L_U Table'!$J$8,"LIGHT")))))</f>
        <v>LIGHT</v>
      </c>
      <c r="H11" s="30" t="s">
        <v>15</v>
      </c>
      <c r="I11" s="103"/>
      <c r="J11" s="103"/>
      <c r="K11" s="72" t="s">
        <v>50</v>
      </c>
    </row>
    <row r="12" spans="1:12" x14ac:dyDescent="0.25">
      <c r="A12" s="36" t="s">
        <v>51</v>
      </c>
      <c r="B12" s="36" t="s">
        <v>52</v>
      </c>
      <c r="C12" s="36" t="s">
        <v>53</v>
      </c>
      <c r="D12" s="34" t="s">
        <v>14</v>
      </c>
      <c r="E12" s="34">
        <v>600</v>
      </c>
      <c r="F12" s="33" t="str">
        <f>IF(E12&gt;='Weight Category L_U Table'!$G$3,"HEAVY",IF(E12&gt;'Weight Category L_U Table'!$G$4,"MEDIUM",IF(E12&gt;'Weight Category L_U Table'!$G$7,"SMALL",IF(E12&lt;='Weight Category L_U Table'!$G$8,"LIGHT"))))</f>
        <v>LIGHT</v>
      </c>
      <c r="G12" s="34" t="str">
        <f>IF(E12&gt;='Weight Category L_U Table'!$J$3,"HEAVY",IF(E12&gt;'Weight Category L_U Table'!$J$5,"UPPER MEDIUM",IF(E12&gt;'Weight Category L_U Table'!$J$6,"LOWER MEDIUM",IF(E12&gt;'Weight Category L_U Table'!$J$7,"SMALL",IF(E12&lt;='Weight Category L_U Table'!$J$8,"LIGHT")))))</f>
        <v>LIGHT</v>
      </c>
      <c r="H12" s="37" t="s">
        <v>54</v>
      </c>
      <c r="I12" s="104"/>
      <c r="J12" s="104"/>
      <c r="K12" s="49"/>
    </row>
    <row r="13" spans="1:12" s="20" customFormat="1" x14ac:dyDescent="0.25">
      <c r="A13" s="36" t="s">
        <v>55</v>
      </c>
      <c r="B13" s="36" t="s">
        <v>56</v>
      </c>
      <c r="C13" s="36" t="s">
        <v>57</v>
      </c>
      <c r="D13" s="36" t="s">
        <v>58</v>
      </c>
      <c r="E13" s="36">
        <v>12500</v>
      </c>
      <c r="F13" s="44" t="str">
        <f>IF(E13&gt;='Weight Category L_U Table'!$G$3,"HEAVY",IF(E13&gt;'Weight Category L_U Table'!$G$4,"MEDIUM",IF(E13&gt;'Weight Category L_U Table'!$G$7,"SMALL",IF(E13&lt;='Weight Category L_U Table'!$G$8,"LIGHT"))))</f>
        <v>LIGHT</v>
      </c>
      <c r="G13" s="36" t="str">
        <f>IF(E13&gt;='Weight Category L_U Table'!$J$3,"HEAVY",IF(E13&gt;'Weight Category L_U Table'!$J$5,"UPPER MEDIUM",IF(E13&gt;'Weight Category L_U Table'!$J$6,"LOWER MEDIUM",IF(E13&gt;'Weight Category L_U Table'!$J$7,"SMALL",IF(E13&lt;='Weight Category L_U Table'!$J$8,"LIGHT")))))</f>
        <v>LIGHT</v>
      </c>
      <c r="H13" s="45" t="s">
        <v>59</v>
      </c>
      <c r="I13" s="105"/>
      <c r="J13" s="105"/>
      <c r="K13" s="73"/>
    </row>
    <row r="14" spans="1:12" s="20" customFormat="1" x14ac:dyDescent="0.25">
      <c r="A14" s="36" t="s">
        <v>60</v>
      </c>
      <c r="B14" s="36" t="s">
        <v>61</v>
      </c>
      <c r="C14" s="36" t="s">
        <v>62</v>
      </c>
      <c r="D14" s="36" t="s">
        <v>14</v>
      </c>
      <c r="E14" s="36">
        <v>3447</v>
      </c>
      <c r="F14" s="44" t="str">
        <f>IF(E14&gt;='Weight Category L_U Table'!$G$3,"HEAVY",IF(E14&gt;'Weight Category L_U Table'!$G$4,"MEDIUM",IF(E14&gt;'Weight Category L_U Table'!$G$7,"SMALL",IF(E14&lt;='Weight Category L_U Table'!$G$8,"LIGHT"))))</f>
        <v>LIGHT</v>
      </c>
      <c r="G14" s="36" t="str">
        <f>IF(E14&gt;='Weight Category L_U Table'!$J$3,"HEAVY",IF(E14&gt;'Weight Category L_U Table'!$J$5,"UPPER MEDIUM",IF(E14&gt;'Weight Category L_U Table'!$J$6,"LOWER MEDIUM",IF(E14&gt;'Weight Category L_U Table'!$J$7,"SMALL",IF(E14&lt;='Weight Category L_U Table'!$J$8,"LIGHT")))))</f>
        <v>LIGHT</v>
      </c>
      <c r="H14" s="45" t="s">
        <v>37</v>
      </c>
      <c r="I14" s="105"/>
      <c r="J14" s="105"/>
      <c r="K14" s="74" t="s">
        <v>63</v>
      </c>
    </row>
    <row r="15" spans="1:12" s="20" customFormat="1" x14ac:dyDescent="0.25">
      <c r="A15" s="36" t="s">
        <v>60</v>
      </c>
      <c r="B15" s="36" t="s">
        <v>64</v>
      </c>
      <c r="C15" s="36" t="s">
        <v>65</v>
      </c>
      <c r="D15" s="36" t="s">
        <v>14</v>
      </c>
      <c r="E15" s="36">
        <v>3175</v>
      </c>
      <c r="F15" s="44" t="str">
        <f>IF(E15&gt;='Weight Category L_U Table'!$G$3,"HEAVY",IF(E15&gt;'Weight Category L_U Table'!$G$4,"MEDIUM",IF(E15&gt;'Weight Category L_U Table'!$G$7,"SMALL",IF(E15&lt;='Weight Category L_U Table'!$G$8,"LIGHT"))))</f>
        <v>LIGHT</v>
      </c>
      <c r="G15" s="36" t="str">
        <f>IF(E15&gt;='Weight Category L_U Table'!$J$3,"HEAVY",IF(E15&gt;'Weight Category L_U Table'!$J$5,"UPPER MEDIUM",IF(E15&gt;'Weight Category L_U Table'!$J$6,"LOWER MEDIUM",IF(E15&gt;'Weight Category L_U Table'!$J$7,"SMALL",IF(E15&lt;='Weight Category L_U Table'!$J$8,"LIGHT")))))</f>
        <v>LIGHT</v>
      </c>
      <c r="H15" s="45" t="s">
        <v>37</v>
      </c>
      <c r="I15" s="105"/>
      <c r="J15" s="105"/>
      <c r="K15" s="74" t="s">
        <v>63</v>
      </c>
    </row>
    <row r="16" spans="1:12" s="23" customFormat="1" ht="30" x14ac:dyDescent="0.25">
      <c r="A16" s="29" t="s">
        <v>66</v>
      </c>
      <c r="B16" s="29" t="s">
        <v>67</v>
      </c>
      <c r="C16" s="29" t="s">
        <v>68</v>
      </c>
      <c r="D16" s="29" t="s">
        <v>14</v>
      </c>
      <c r="E16" s="29">
        <v>0</v>
      </c>
      <c r="F16" s="28" t="str">
        <f>IF(E16&gt;='Weight Category L_U Table'!$G$3,"HEAVY",IF(E16&gt;'Weight Category L_U Table'!$G$4,"MEDIUM",IF(E16&gt;'Weight Category L_U Table'!$G$7,"SMALL",IF(E16&lt;='Weight Category L_U Table'!$G$8,"LIGHT"))))</f>
        <v>LIGHT</v>
      </c>
      <c r="G16" s="29" t="str">
        <f>IF(E16&gt;='Weight Category L_U Table'!$J$3,"HEAVY",IF(E16&gt;'Weight Category L_U Table'!$J$5,"UPPER MEDIUM",IF(E16&gt;'Weight Category L_U Table'!$J$6,"LOWER MEDIUM",IF(E16&gt;'Weight Category L_U Table'!$J$7,"SMALL",IF(E16&lt;='Weight Category L_U Table'!$J$8,"LIGHT")))))</f>
        <v>LIGHT</v>
      </c>
      <c r="H16" s="30" t="s">
        <v>15</v>
      </c>
      <c r="I16" s="103"/>
      <c r="J16" s="103"/>
      <c r="K16" s="72" t="s">
        <v>69</v>
      </c>
    </row>
    <row r="17" spans="1:11" x14ac:dyDescent="0.25">
      <c r="A17" s="36" t="s">
        <v>70</v>
      </c>
      <c r="B17" s="36" t="s">
        <v>71</v>
      </c>
      <c r="C17" s="36" t="s">
        <v>72</v>
      </c>
      <c r="D17" s="34" t="s">
        <v>14</v>
      </c>
      <c r="E17" s="34">
        <v>2037</v>
      </c>
      <c r="F17" s="33" t="str">
        <f>IF(E17&gt;='Weight Category L_U Table'!$G$3,"HEAVY",IF(E17&gt;'Weight Category L_U Table'!$G$4,"MEDIUM",IF(E17&gt;'Weight Category L_U Table'!$G$7,"SMALL",IF(E17&lt;='Weight Category L_U Table'!$G$8,"LIGHT"))))</f>
        <v>LIGHT</v>
      </c>
      <c r="G17" s="34" t="str">
        <f>IF(E17&gt;='Weight Category L_U Table'!$J$3,"HEAVY",IF(E17&gt;'Weight Category L_U Table'!$J$5,"UPPER MEDIUM",IF(E17&gt;'Weight Category L_U Table'!$J$6,"LOWER MEDIUM",IF(E17&gt;'Weight Category L_U Table'!$J$7,"SMALL",IF(E17&lt;='Weight Category L_U Table'!$J$8,"LIGHT")))))</f>
        <v>LIGHT</v>
      </c>
      <c r="H17" s="37" t="s">
        <v>54</v>
      </c>
      <c r="I17" s="104"/>
      <c r="J17" s="104"/>
      <c r="K17" s="49"/>
    </row>
    <row r="18" spans="1:11" x14ac:dyDescent="0.25">
      <c r="A18" s="36" t="s">
        <v>73</v>
      </c>
      <c r="B18" s="36" t="s">
        <v>74</v>
      </c>
      <c r="C18" s="34" t="s">
        <v>75</v>
      </c>
      <c r="D18" s="34" t="s">
        <v>14</v>
      </c>
      <c r="E18" s="34">
        <v>2585</v>
      </c>
      <c r="F18" s="33" t="str">
        <f>IF(E18&gt;='Weight Category L_U Table'!$G$3,"HEAVY",IF(E18&gt;'Weight Category L_U Table'!$G$4,"MEDIUM",IF(E18&gt;'Weight Category L_U Table'!$G$7,"SMALL",IF(E18&lt;='Weight Category L_U Table'!$G$8,"LIGHT"))))</f>
        <v>LIGHT</v>
      </c>
      <c r="G18" s="34" t="str">
        <f>IF(E18&gt;='Weight Category L_U Table'!$J$3,"HEAVY",IF(E18&gt;'Weight Category L_U Table'!$J$5,"UPPER MEDIUM",IF(E18&gt;'Weight Category L_U Table'!$J$6,"LOWER MEDIUM",IF(E18&gt;'Weight Category L_U Table'!$J$7,"SMALL",IF(E18&lt;='Weight Category L_U Table'!$J$8,"LIGHT")))))</f>
        <v>LIGHT</v>
      </c>
      <c r="H18" s="37" t="s">
        <v>54</v>
      </c>
      <c r="I18" s="104"/>
      <c r="J18" s="104"/>
      <c r="K18" s="49"/>
    </row>
    <row r="19" spans="1:11" x14ac:dyDescent="0.25">
      <c r="A19" s="36" t="s">
        <v>76</v>
      </c>
      <c r="B19" s="36" t="s">
        <v>77</v>
      </c>
      <c r="C19" s="36" t="s">
        <v>78</v>
      </c>
      <c r="D19" s="34" t="s">
        <v>14</v>
      </c>
      <c r="E19" s="34">
        <v>5700</v>
      </c>
      <c r="F19" s="33" t="str">
        <f>IF(E19&gt;='Weight Category L_U Table'!$G$3,"HEAVY",IF(E19&gt;'Weight Category L_U Table'!$G$4,"MEDIUM",IF(E19&gt;'Weight Category L_U Table'!$G$7,"SMALL",IF(E19&lt;='Weight Category L_U Table'!$G$8,"LIGHT"))))</f>
        <v>LIGHT</v>
      </c>
      <c r="G19" s="34" t="str">
        <f>IF(E19&gt;='Weight Category L_U Table'!$J$3,"HEAVY",IF(E19&gt;'Weight Category L_U Table'!$J$5,"UPPER MEDIUM",IF(E19&gt;'Weight Category L_U Table'!$J$6,"LOWER MEDIUM",IF(E19&gt;'Weight Category L_U Table'!$J$7,"SMALL",IF(E19&lt;='Weight Category L_U Table'!$J$8,"LIGHT")))))</f>
        <v>LIGHT</v>
      </c>
      <c r="H19" s="37" t="s">
        <v>54</v>
      </c>
      <c r="I19" s="104"/>
      <c r="J19" s="104"/>
      <c r="K19" s="49"/>
    </row>
    <row r="20" spans="1:11" x14ac:dyDescent="0.25">
      <c r="A20" s="36" t="s">
        <v>76</v>
      </c>
      <c r="B20" s="36" t="s">
        <v>79</v>
      </c>
      <c r="C20" s="36" t="s">
        <v>80</v>
      </c>
      <c r="D20" s="34" t="s">
        <v>14</v>
      </c>
      <c r="E20" s="34">
        <v>3540</v>
      </c>
      <c r="F20" s="33" t="str">
        <f>IF(E20&gt;='Weight Category L_U Table'!$G$3,"HEAVY",IF(E20&gt;'Weight Category L_U Table'!$G$4,"MEDIUM",IF(E20&gt;'Weight Category L_U Table'!$G$7,"SMALL",IF(E20&lt;='Weight Category L_U Table'!$G$8,"LIGHT"))))</f>
        <v>LIGHT</v>
      </c>
      <c r="G20" s="34" t="str">
        <f>IF(E20&gt;='Weight Category L_U Table'!$J$3,"HEAVY",IF(E20&gt;'Weight Category L_U Table'!$J$5,"UPPER MEDIUM",IF(E20&gt;'Weight Category L_U Table'!$J$6,"LOWER MEDIUM",IF(E20&gt;'Weight Category L_U Table'!$J$7,"SMALL",IF(E20&lt;='Weight Category L_U Table'!$J$8,"LIGHT")))))</f>
        <v>LIGHT</v>
      </c>
      <c r="H20" s="37" t="s">
        <v>59</v>
      </c>
      <c r="I20" s="104"/>
      <c r="J20" s="104"/>
      <c r="K20" s="49"/>
    </row>
    <row r="21" spans="1:11" x14ac:dyDescent="0.25">
      <c r="A21" s="36" t="s">
        <v>76</v>
      </c>
      <c r="B21" s="36" t="s">
        <v>81</v>
      </c>
      <c r="C21" s="36" t="s">
        <v>82</v>
      </c>
      <c r="D21" s="34" t="s">
        <v>58</v>
      </c>
      <c r="E21" s="34">
        <v>8000</v>
      </c>
      <c r="F21" s="33" t="str">
        <f>IF(E21&gt;='Weight Category L_U Table'!$G$3,"HEAVY",IF(E21&gt;'Weight Category L_U Table'!$G$4,"MEDIUM",IF(E21&gt;'Weight Category L_U Table'!$G$7,"SMALL",IF(E21&lt;='Weight Category L_U Table'!$G$8,"LIGHT"))))</f>
        <v>LIGHT</v>
      </c>
      <c r="G21" s="34" t="str">
        <f>IF(E21&gt;='Weight Category L_U Table'!$J$3,"HEAVY",IF(E21&gt;'Weight Category L_U Table'!$J$5,"UPPER MEDIUM",IF(E21&gt;'Weight Category L_U Table'!$J$6,"LOWER MEDIUM",IF(E21&gt;'Weight Category L_U Table'!$J$7,"SMALL",IF(E21&lt;='Weight Category L_U Table'!$J$8,"LIGHT")))))</f>
        <v>LIGHT</v>
      </c>
      <c r="H21" s="37" t="s">
        <v>54</v>
      </c>
      <c r="I21" s="104"/>
      <c r="J21" s="104"/>
      <c r="K21" s="49"/>
    </row>
    <row r="22" spans="1:11" s="23" customFormat="1" x14ac:dyDescent="0.25">
      <c r="A22" s="29" t="s">
        <v>76</v>
      </c>
      <c r="B22" s="29" t="s">
        <v>83</v>
      </c>
      <c r="C22" s="29" t="s">
        <v>84</v>
      </c>
      <c r="D22" s="29" t="s">
        <v>14</v>
      </c>
      <c r="E22" s="29">
        <v>0</v>
      </c>
      <c r="F22" s="28" t="str">
        <f>IF(E22&gt;='Weight Category L_U Table'!$G$3,"HEAVY",IF(E22&gt;'Weight Category L_U Table'!$G$4,"MEDIUM",IF(E22&gt;'Weight Category L_U Table'!$G$7,"SMALL",IF(E22&lt;='Weight Category L_U Table'!$G$8,"LIGHT"))))</f>
        <v>LIGHT</v>
      </c>
      <c r="G22" s="29" t="str">
        <f>IF(E22&gt;='Weight Category L_U Table'!$J$3,"HEAVY",IF(E22&gt;'Weight Category L_U Table'!$J$5,"UPPER MEDIUM",IF(E22&gt;'Weight Category L_U Table'!$J$6,"LOWER MEDIUM",IF(E22&gt;'Weight Category L_U Table'!$J$7,"SMALL",IF(E22&lt;='Weight Category L_U Table'!$J$8,"LIGHT")))))</f>
        <v>LIGHT</v>
      </c>
      <c r="H22" s="30" t="s">
        <v>15</v>
      </c>
      <c r="I22" s="103"/>
      <c r="J22" s="103"/>
      <c r="K22" s="72" t="s">
        <v>85</v>
      </c>
    </row>
    <row r="23" spans="1:11" x14ac:dyDescent="0.25">
      <c r="A23" s="36" t="s">
        <v>86</v>
      </c>
      <c r="B23" s="36" t="s">
        <v>87</v>
      </c>
      <c r="C23" s="34" t="s">
        <v>88</v>
      </c>
      <c r="D23" s="34" t="s">
        <v>14</v>
      </c>
      <c r="E23" s="34">
        <v>630</v>
      </c>
      <c r="F23" s="33" t="str">
        <f>IF(E23&gt;='Weight Category L_U Table'!$G$3,"HEAVY",IF(E23&gt;'Weight Category L_U Table'!$G$4,"MEDIUM",IF(E23&gt;'Weight Category L_U Table'!$G$7,"SMALL",IF(E23&lt;='Weight Category L_U Table'!$G$8,"LIGHT"))))</f>
        <v>LIGHT</v>
      </c>
      <c r="G23" s="34" t="str">
        <f>IF(E23&gt;='Weight Category L_U Table'!$J$3,"HEAVY",IF(E23&gt;'Weight Category L_U Table'!$J$5,"UPPER MEDIUM",IF(E23&gt;'Weight Category L_U Table'!$J$6,"LOWER MEDIUM",IF(E23&gt;'Weight Category L_U Table'!$J$7,"SMALL",IF(E23&lt;='Weight Category L_U Table'!$J$8,"LIGHT")))))</f>
        <v>LIGHT</v>
      </c>
      <c r="H23" s="37" t="s">
        <v>89</v>
      </c>
      <c r="I23" s="104" t="s">
        <v>90</v>
      </c>
      <c r="J23" s="104">
        <v>11</v>
      </c>
      <c r="K23" s="49"/>
    </row>
    <row r="24" spans="1:11" s="20" customFormat="1" x14ac:dyDescent="0.25">
      <c r="A24" s="36" t="s">
        <v>91</v>
      </c>
      <c r="B24" s="36" t="s">
        <v>92</v>
      </c>
      <c r="C24" s="36" t="s">
        <v>93</v>
      </c>
      <c r="D24" s="36" t="s">
        <v>14</v>
      </c>
      <c r="E24" s="36">
        <v>770</v>
      </c>
      <c r="F24" s="44" t="str">
        <f>IF(E24&gt;='Weight Category L_U Table'!$G$3,"HEAVY",IF(E24&gt;'Weight Category L_U Table'!$G$4,"MEDIUM",IF(E24&gt;'Weight Category L_U Table'!$G$7,"SMALL",IF(E24&lt;='Weight Category L_U Table'!$G$8,"LIGHT"))))</f>
        <v>LIGHT</v>
      </c>
      <c r="G24" s="36" t="str">
        <f>IF(E24&gt;='Weight Category L_U Table'!$J$3,"HEAVY",IF(E24&gt;'Weight Category L_U Table'!$J$5,"UPPER MEDIUM",IF(E24&gt;'Weight Category L_U Table'!$J$6,"LOWER MEDIUM",IF(E24&gt;'Weight Category L_U Table'!$J$7,"SMALL",IF(E24&lt;='Weight Category L_U Table'!$J$8,"LIGHT")))))</f>
        <v>LIGHT</v>
      </c>
      <c r="H24" s="45" t="s">
        <v>37</v>
      </c>
      <c r="I24" s="105"/>
      <c r="J24" s="105"/>
      <c r="K24" s="74" t="s">
        <v>63</v>
      </c>
    </row>
    <row r="25" spans="1:11" s="20" customFormat="1" x14ac:dyDescent="0.25">
      <c r="A25" s="36" t="s">
        <v>91</v>
      </c>
      <c r="B25" s="36" t="s">
        <v>94</v>
      </c>
      <c r="C25" s="36" t="s">
        <v>95</v>
      </c>
      <c r="D25" s="36" t="s">
        <v>14</v>
      </c>
      <c r="E25" s="36">
        <v>1001</v>
      </c>
      <c r="F25" s="44" t="str">
        <f>IF(E25&gt;='Weight Category L_U Table'!$G$3,"HEAVY",IF(E25&gt;'Weight Category L_U Table'!$G$4,"MEDIUM",IF(E25&gt;'Weight Category L_U Table'!$G$7,"SMALL",IF(E25&lt;='Weight Category L_U Table'!$G$8,"LIGHT"))))</f>
        <v>LIGHT</v>
      </c>
      <c r="G25" s="36" t="str">
        <f>IF(E25&gt;='Weight Category L_U Table'!$J$3,"HEAVY",IF(E25&gt;'Weight Category L_U Table'!$J$5,"UPPER MEDIUM",IF(E25&gt;'Weight Category L_U Table'!$J$6,"LOWER MEDIUM",IF(E25&gt;'Weight Category L_U Table'!$J$7,"SMALL",IF(E25&lt;='Weight Category L_U Table'!$J$8,"LIGHT")))))</f>
        <v>LIGHT</v>
      </c>
      <c r="H25" s="45" t="s">
        <v>37</v>
      </c>
      <c r="I25" s="105"/>
      <c r="J25" s="105"/>
      <c r="K25" s="74" t="s">
        <v>63</v>
      </c>
    </row>
    <row r="26" spans="1:11" s="20" customFormat="1" x14ac:dyDescent="0.25">
      <c r="A26" s="36" t="s">
        <v>91</v>
      </c>
      <c r="B26" s="36" t="s">
        <v>96</v>
      </c>
      <c r="C26" s="36" t="s">
        <v>97</v>
      </c>
      <c r="D26" s="36" t="s">
        <v>14</v>
      </c>
      <c r="E26" s="36">
        <v>890</v>
      </c>
      <c r="F26" s="44" t="str">
        <f>IF(E26&gt;='Weight Category L_U Table'!$G$3,"HEAVY",IF(E26&gt;'Weight Category L_U Table'!$G$4,"MEDIUM",IF(E26&gt;'Weight Category L_U Table'!$G$7,"SMALL",IF(E26&lt;='Weight Category L_U Table'!$G$8,"LIGHT"))))</f>
        <v>LIGHT</v>
      </c>
      <c r="G26" s="36" t="str">
        <f>IF(E26&gt;='Weight Category L_U Table'!$J$3,"HEAVY",IF(E26&gt;'Weight Category L_U Table'!$J$5,"UPPER MEDIUM",IF(E26&gt;'Weight Category L_U Table'!$J$6,"LOWER MEDIUM",IF(E26&gt;'Weight Category L_U Table'!$J$7,"SMALL",IF(E26&lt;='Weight Category L_U Table'!$J$8,"LIGHT")))))</f>
        <v>LIGHT</v>
      </c>
      <c r="H26" s="45" t="s">
        <v>37</v>
      </c>
      <c r="I26" s="105"/>
      <c r="J26" s="105"/>
      <c r="K26" s="74" t="s">
        <v>63</v>
      </c>
    </row>
    <row r="27" spans="1:11" s="20" customFormat="1" x14ac:dyDescent="0.25">
      <c r="A27" s="36" t="s">
        <v>91</v>
      </c>
      <c r="B27" s="36" t="s">
        <v>98</v>
      </c>
      <c r="C27" s="36" t="s">
        <v>99</v>
      </c>
      <c r="D27" s="36" t="s">
        <v>14</v>
      </c>
      <c r="E27" s="36">
        <v>700</v>
      </c>
      <c r="F27" s="44" t="str">
        <f>IF(E27&gt;='Weight Category L_U Table'!$G$3,"HEAVY",IF(E27&gt;'Weight Category L_U Table'!$G$4,"MEDIUM",IF(E27&gt;'Weight Category L_U Table'!$G$7,"SMALL",IF(E27&lt;='Weight Category L_U Table'!$G$8,"LIGHT"))))</f>
        <v>LIGHT</v>
      </c>
      <c r="G27" s="36" t="str">
        <f>IF(E27&gt;='Weight Category L_U Table'!$J$3,"HEAVY",IF(E27&gt;'Weight Category L_U Table'!$J$5,"UPPER MEDIUM",IF(E27&gt;'Weight Category L_U Table'!$J$6,"LOWER MEDIUM",IF(E27&gt;'Weight Category L_U Table'!$J$7,"SMALL",IF(E27&lt;='Weight Category L_U Table'!$J$8,"LIGHT")))))</f>
        <v>LIGHT</v>
      </c>
      <c r="H27" s="45" t="s">
        <v>37</v>
      </c>
      <c r="I27" s="105"/>
      <c r="J27" s="105"/>
      <c r="K27" s="74" t="s">
        <v>63</v>
      </c>
    </row>
    <row r="28" spans="1:11" x14ac:dyDescent="0.25">
      <c r="A28" s="36" t="s">
        <v>100</v>
      </c>
      <c r="B28" s="36" t="s">
        <v>101</v>
      </c>
      <c r="C28" s="34" t="s">
        <v>102</v>
      </c>
      <c r="D28" s="34" t="s">
        <v>14</v>
      </c>
      <c r="E28" s="34">
        <v>3402</v>
      </c>
      <c r="F28" s="33" t="str">
        <f>IF(E28&gt;='Weight Category L_U Table'!$G$3,"HEAVY",IF(E28&gt;'Weight Category L_U Table'!$G$4,"MEDIUM",IF(E28&gt;'Weight Category L_U Table'!$G$7,"SMALL",IF(E28&lt;='Weight Category L_U Table'!$G$8,"LIGHT"))))</f>
        <v>LIGHT</v>
      </c>
      <c r="G28" s="34" t="str">
        <f>IF(E28&gt;='Weight Category L_U Table'!$J$3,"HEAVY",IF(E28&gt;'Weight Category L_U Table'!$J$5,"UPPER MEDIUM",IF(E28&gt;'Weight Category L_U Table'!$J$6,"LOWER MEDIUM",IF(E28&gt;'Weight Category L_U Table'!$J$7,"SMALL",IF(E28&lt;='Weight Category L_U Table'!$J$8,"LIGHT")))))</f>
        <v>LIGHT</v>
      </c>
      <c r="H28" s="37" t="s">
        <v>37</v>
      </c>
      <c r="I28" s="104" t="s">
        <v>103</v>
      </c>
      <c r="J28" s="104">
        <v>49</v>
      </c>
      <c r="K28" s="49"/>
    </row>
    <row r="29" spans="1:11" x14ac:dyDescent="0.25">
      <c r="A29" s="36" t="s">
        <v>100</v>
      </c>
      <c r="B29" s="36" t="s">
        <v>104</v>
      </c>
      <c r="C29" s="34" t="s">
        <v>105</v>
      </c>
      <c r="D29" s="34" t="s">
        <v>14</v>
      </c>
      <c r="E29" s="34">
        <v>2948</v>
      </c>
      <c r="F29" s="33" t="str">
        <f>IF(E29&gt;='Weight Category L_U Table'!$G$3,"HEAVY",IF(E29&gt;'Weight Category L_U Table'!$G$4,"MEDIUM",IF(E29&gt;'Weight Category L_U Table'!$G$7,"SMALL",IF(E29&lt;='Weight Category L_U Table'!$G$8,"LIGHT"))))</f>
        <v>LIGHT</v>
      </c>
      <c r="G29" s="34" t="str">
        <f>IF(E29&gt;='Weight Category L_U Table'!$J$3,"HEAVY",IF(E29&gt;'Weight Category L_U Table'!$J$5,"UPPER MEDIUM",IF(E29&gt;'Weight Category L_U Table'!$J$6,"LOWER MEDIUM",IF(E29&gt;'Weight Category L_U Table'!$J$7,"SMALL",IF(E29&lt;='Weight Category L_U Table'!$J$8,"LIGHT")))))</f>
        <v>LIGHT</v>
      </c>
      <c r="H29" s="37" t="s">
        <v>37</v>
      </c>
      <c r="I29" s="104" t="s">
        <v>106</v>
      </c>
      <c r="J29" s="104">
        <v>48</v>
      </c>
      <c r="K29" s="49"/>
    </row>
    <row r="30" spans="1:11" x14ac:dyDescent="0.25">
      <c r="A30" s="36" t="s">
        <v>100</v>
      </c>
      <c r="B30" s="36" t="s">
        <v>107</v>
      </c>
      <c r="C30" s="34" t="s">
        <v>108</v>
      </c>
      <c r="D30" s="34" t="s">
        <v>14</v>
      </c>
      <c r="E30" s="34">
        <v>4264</v>
      </c>
      <c r="F30" s="33" t="str">
        <f>IF(E30&gt;='Weight Category L_U Table'!$G$3,"HEAVY",IF(E30&gt;'Weight Category L_U Table'!$G$4,"MEDIUM",IF(E30&gt;'Weight Category L_U Table'!$G$7,"SMALL",IF(E30&lt;='Weight Category L_U Table'!$G$8,"LIGHT"))))</f>
        <v>LIGHT</v>
      </c>
      <c r="G30" s="34" t="str">
        <f>IF(E30&gt;='Weight Category L_U Table'!$J$3,"HEAVY",IF(E30&gt;'Weight Category L_U Table'!$J$5,"UPPER MEDIUM",IF(E30&gt;'Weight Category L_U Table'!$J$6,"LOWER MEDIUM",IF(E30&gt;'Weight Category L_U Table'!$J$7,"SMALL",IF(E30&lt;='Weight Category L_U Table'!$J$8,"LIGHT")))))</f>
        <v>LIGHT</v>
      </c>
      <c r="H30" s="37" t="s">
        <v>37</v>
      </c>
      <c r="I30" s="104" t="s">
        <v>103</v>
      </c>
      <c r="J30" s="104">
        <v>49</v>
      </c>
      <c r="K30" s="49"/>
    </row>
    <row r="31" spans="1:11" x14ac:dyDescent="0.25">
      <c r="A31" s="36" t="s">
        <v>109</v>
      </c>
      <c r="B31" s="36" t="s">
        <v>110</v>
      </c>
      <c r="C31" s="36" t="s">
        <v>111</v>
      </c>
      <c r="D31" s="34" t="s">
        <v>14</v>
      </c>
      <c r="E31" s="34">
        <v>565</v>
      </c>
      <c r="F31" s="33" t="str">
        <f>IF(E31&gt;='Weight Category L_U Table'!$G$3,"HEAVY",IF(E31&gt;'Weight Category L_U Table'!$G$4,"MEDIUM",IF(E31&gt;'Weight Category L_U Table'!$G$7,"SMALL",IF(E31&lt;='Weight Category L_U Table'!$G$8,"LIGHT"))))</f>
        <v>LIGHT</v>
      </c>
      <c r="G31" s="34" t="str">
        <f>IF(E31&gt;='Weight Category L_U Table'!$J$3,"HEAVY",IF(E31&gt;'Weight Category L_U Table'!$J$5,"UPPER MEDIUM",IF(E31&gt;'Weight Category L_U Table'!$J$6,"LOWER MEDIUM",IF(E31&gt;'Weight Category L_U Table'!$J$7,"SMALL",IF(E31&lt;='Weight Category L_U Table'!$J$8,"LIGHT")))))</f>
        <v>LIGHT</v>
      </c>
      <c r="H31" s="37" t="s">
        <v>59</v>
      </c>
      <c r="I31" s="104"/>
      <c r="J31" s="104"/>
      <c r="K31" s="49"/>
    </row>
    <row r="32" spans="1:11" s="23" customFormat="1" x14ac:dyDescent="0.25">
      <c r="A32" s="29" t="s">
        <v>112</v>
      </c>
      <c r="B32" s="29" t="s">
        <v>113</v>
      </c>
      <c r="C32" s="29" t="s">
        <v>114</v>
      </c>
      <c r="D32" s="29" t="s">
        <v>14</v>
      </c>
      <c r="E32" s="29">
        <v>0</v>
      </c>
      <c r="F32" s="28" t="str">
        <f>IF(E32&gt;='Weight Category L_U Table'!$G$3,"HEAVY",IF(E32&gt;'Weight Category L_U Table'!$G$4,"MEDIUM",IF(E32&gt;'Weight Category L_U Table'!$G$7,"SMALL",IF(E32&lt;='Weight Category L_U Table'!$G$8,"LIGHT"))))</f>
        <v>LIGHT</v>
      </c>
      <c r="G32" s="29" t="str">
        <f>IF(E32&gt;='Weight Category L_U Table'!$J$3,"HEAVY",IF(E32&gt;'Weight Category L_U Table'!$J$5,"UPPER MEDIUM",IF(E32&gt;'Weight Category L_U Table'!$J$6,"LOWER MEDIUM",IF(E32&gt;'Weight Category L_U Table'!$J$7,"SMALL",IF(E32&lt;='Weight Category L_U Table'!$J$8,"LIGHT")))))</f>
        <v>LIGHT</v>
      </c>
      <c r="H32" s="30" t="s">
        <v>15</v>
      </c>
      <c r="I32" s="103"/>
      <c r="J32" s="103"/>
      <c r="K32" s="72" t="s">
        <v>115</v>
      </c>
    </row>
    <row r="33" spans="1:11" s="23" customFormat="1" x14ac:dyDescent="0.25">
      <c r="A33" s="25" t="s">
        <v>116</v>
      </c>
      <c r="B33" s="25" t="s">
        <v>117</v>
      </c>
      <c r="C33" s="25" t="s">
        <v>118</v>
      </c>
      <c r="D33" s="25" t="s">
        <v>14</v>
      </c>
      <c r="E33" s="29">
        <v>0</v>
      </c>
      <c r="F33" s="28" t="str">
        <f>IF(E33&gt;='Weight Category L_U Table'!$G$3,"HEAVY",IF(E33&gt;'Weight Category L_U Table'!$G$4,"MEDIUM",IF(E33&gt;'Weight Category L_U Table'!$G$7,"SMALL",IF(E33&lt;='Weight Category L_U Table'!$G$8,"LIGHT"))))</f>
        <v>LIGHT</v>
      </c>
      <c r="G33" s="29" t="str">
        <f>IF(E33&gt;='Weight Category L_U Table'!$J$3,"HEAVY",IF(E33&gt;'Weight Category L_U Table'!$J$5,"UPPER MEDIUM",IF(E33&gt;'Weight Category L_U Table'!$J$6,"LOWER MEDIUM",IF(E33&gt;'Weight Category L_U Table'!$J$7,"SMALL",IF(E33&lt;='Weight Category L_U Table'!$J$8,"LIGHT")))))</f>
        <v>LIGHT</v>
      </c>
      <c r="H33" s="30" t="s">
        <v>15</v>
      </c>
      <c r="I33" s="103"/>
      <c r="J33" s="103"/>
      <c r="K33" s="71" t="s">
        <v>119</v>
      </c>
    </row>
    <row r="34" spans="1:11" s="23" customFormat="1" x14ac:dyDescent="0.25">
      <c r="A34" s="29" t="s">
        <v>120</v>
      </c>
      <c r="B34" s="29" t="s">
        <v>121</v>
      </c>
      <c r="C34" s="29" t="s">
        <v>122</v>
      </c>
      <c r="D34" s="29" t="s">
        <v>14</v>
      </c>
      <c r="E34" s="29">
        <v>0</v>
      </c>
      <c r="F34" s="28" t="str">
        <f>IF(E34&gt;='Weight Category L_U Table'!$G$3,"HEAVY",IF(E34&gt;'Weight Category L_U Table'!$G$4,"MEDIUM",IF(E34&gt;'Weight Category L_U Table'!$G$7,"SMALL",IF(E34&lt;='Weight Category L_U Table'!$G$8,"LIGHT"))))</f>
        <v>LIGHT</v>
      </c>
      <c r="G34" s="29" t="str">
        <f>IF(E34&gt;='Weight Category L_U Table'!$J$3,"HEAVY",IF(E34&gt;'Weight Category L_U Table'!$J$5,"UPPER MEDIUM",IF(E34&gt;'Weight Category L_U Table'!$J$6,"LOWER MEDIUM",IF(E34&gt;'Weight Category L_U Table'!$J$7,"SMALL",IF(E34&lt;='Weight Category L_U Table'!$J$8,"LIGHT")))))</f>
        <v>LIGHT</v>
      </c>
      <c r="H34" s="30" t="s">
        <v>15</v>
      </c>
      <c r="I34" s="103"/>
      <c r="J34" s="103"/>
      <c r="K34" s="72" t="s">
        <v>123</v>
      </c>
    </row>
    <row r="35" spans="1:11" s="23" customFormat="1" x14ac:dyDescent="0.25">
      <c r="A35" s="29" t="s">
        <v>120</v>
      </c>
      <c r="B35" s="29" t="s">
        <v>124</v>
      </c>
      <c r="C35" s="29" t="s">
        <v>125</v>
      </c>
      <c r="D35" s="29" t="s">
        <v>14</v>
      </c>
      <c r="E35" s="29">
        <v>0</v>
      </c>
      <c r="F35" s="28" t="str">
        <f>IF(E35&gt;='Weight Category L_U Table'!$G$3,"HEAVY",IF(E35&gt;'Weight Category L_U Table'!$G$4,"MEDIUM",IF(E35&gt;'Weight Category L_U Table'!$G$7,"SMALL",IF(E35&lt;='Weight Category L_U Table'!$G$8,"LIGHT"))))</f>
        <v>LIGHT</v>
      </c>
      <c r="G35" s="29" t="str">
        <f>IF(E35&gt;='Weight Category L_U Table'!$J$3,"HEAVY",IF(E35&gt;'Weight Category L_U Table'!$J$5,"UPPER MEDIUM",IF(E35&gt;'Weight Category L_U Table'!$J$6,"LOWER MEDIUM",IF(E35&gt;'Weight Category L_U Table'!$J$7,"SMALL",IF(E35&lt;='Weight Category L_U Table'!$J$8,"LIGHT")))))</f>
        <v>LIGHT</v>
      </c>
      <c r="H35" s="30" t="s">
        <v>15</v>
      </c>
      <c r="I35" s="103"/>
      <c r="J35" s="103"/>
      <c r="K35" s="72" t="s">
        <v>126</v>
      </c>
    </row>
    <row r="36" spans="1:11" x14ac:dyDescent="0.25">
      <c r="A36" s="36" t="s">
        <v>127</v>
      </c>
      <c r="B36" s="36" t="s">
        <v>128</v>
      </c>
      <c r="C36" s="36" t="s">
        <v>129</v>
      </c>
      <c r="D36" s="34" t="s">
        <v>58</v>
      </c>
      <c r="E36" s="34">
        <v>77111</v>
      </c>
      <c r="F36" s="33" t="str">
        <f>IF(E36&gt;='Weight Category L_U Table'!$G$3,"HEAVY",IF(E36&gt;'Weight Category L_U Table'!$G$4,"MEDIUM",IF(E36&gt;'Weight Category L_U Table'!$G$7,"SMALL",IF(E36&lt;='Weight Category L_U Table'!$G$8,"LIGHT"))))</f>
        <v>MEDIUM</v>
      </c>
      <c r="G36" s="34" t="str">
        <f>IF(E36&gt;='Weight Category L_U Table'!$J$3,"HEAVY",IF(E36&gt;'Weight Category L_U Table'!$J$5,"UPPER MEDIUM",IF(E36&gt;'Weight Category L_U Table'!$J$6,"LOWER MEDIUM",IF(E36&gt;'Weight Category L_U Table'!$J$7,"SMALL",IF(E36&lt;='Weight Category L_U Table'!$J$8,"LIGHT")))))</f>
        <v>LOWER MEDIUM</v>
      </c>
      <c r="H36" s="37" t="s">
        <v>37</v>
      </c>
      <c r="I36" s="104" t="s">
        <v>130</v>
      </c>
      <c r="J36" s="104">
        <v>27</v>
      </c>
      <c r="K36" s="49"/>
    </row>
    <row r="37" spans="1:11" x14ac:dyDescent="0.25">
      <c r="A37" s="36" t="s">
        <v>131</v>
      </c>
      <c r="B37" s="36" t="s">
        <v>132</v>
      </c>
      <c r="C37" s="36" t="s">
        <v>133</v>
      </c>
      <c r="D37" s="34" t="s">
        <v>14</v>
      </c>
      <c r="E37" s="34">
        <v>530</v>
      </c>
      <c r="F37" s="33" t="str">
        <f>IF(E37&gt;='Weight Category L_U Table'!$G$3,"HEAVY",IF(E37&gt;'Weight Category L_U Table'!$G$4,"MEDIUM",IF(E37&gt;'Weight Category L_U Table'!$G$7,"SMALL",IF(E37&lt;='Weight Category L_U Table'!$G$8,"LIGHT"))))</f>
        <v>LIGHT</v>
      </c>
      <c r="G37" s="34" t="str">
        <f>IF(E37&gt;='Weight Category L_U Table'!$J$3,"HEAVY",IF(E37&gt;'Weight Category L_U Table'!$J$5,"UPPER MEDIUM",IF(E37&gt;'Weight Category L_U Table'!$J$6,"LOWER MEDIUM",IF(E37&gt;'Weight Category L_U Table'!$J$7,"SMALL",IF(E37&lt;='Weight Category L_U Table'!$J$8,"LIGHT")))))</f>
        <v>LIGHT</v>
      </c>
      <c r="H37" s="37" t="s">
        <v>59</v>
      </c>
      <c r="I37" s="104"/>
      <c r="J37" s="104"/>
      <c r="K37" s="49"/>
    </row>
    <row r="38" spans="1:11" x14ac:dyDescent="0.25">
      <c r="A38" s="36" t="s">
        <v>134</v>
      </c>
      <c r="B38" s="36" t="s">
        <v>135</v>
      </c>
      <c r="C38" s="36" t="s">
        <v>136</v>
      </c>
      <c r="D38" s="34" t="s">
        <v>14</v>
      </c>
      <c r="E38" s="34">
        <v>473</v>
      </c>
      <c r="F38" s="33" t="str">
        <f>IF(E38&gt;='Weight Category L_U Table'!$G$3,"HEAVY",IF(E38&gt;'Weight Category L_U Table'!$G$4,"MEDIUM",IF(E38&gt;'Weight Category L_U Table'!$G$7,"SMALL",IF(E38&lt;='Weight Category L_U Table'!$G$8,"LIGHT"))))</f>
        <v>LIGHT</v>
      </c>
      <c r="G38" s="34" t="str">
        <f>IF(E38&gt;='Weight Category L_U Table'!$J$3,"HEAVY",IF(E38&gt;'Weight Category L_U Table'!$J$5,"UPPER MEDIUM",IF(E38&gt;'Weight Category L_U Table'!$J$6,"LOWER MEDIUM",IF(E38&gt;'Weight Category L_U Table'!$J$7,"SMALL",IF(E38&lt;='Weight Category L_U Table'!$J$8,"LIGHT")))))</f>
        <v>LIGHT</v>
      </c>
      <c r="H38" s="6" t="s">
        <v>23</v>
      </c>
      <c r="I38" s="104"/>
      <c r="J38" s="104"/>
      <c r="K38" s="49"/>
    </row>
    <row r="39" spans="1:11" x14ac:dyDescent="0.25">
      <c r="A39" s="36" t="s">
        <v>137</v>
      </c>
      <c r="B39" s="36" t="s">
        <v>138</v>
      </c>
      <c r="C39" s="34" t="s">
        <v>139</v>
      </c>
      <c r="D39" s="34" t="s">
        <v>14</v>
      </c>
      <c r="E39" s="34">
        <v>953</v>
      </c>
      <c r="F39" s="33" t="str">
        <f>IF(E39&gt;='Weight Category L_U Table'!$G$3,"HEAVY",IF(E39&gt;'Weight Category L_U Table'!$G$4,"MEDIUM",IF(E39&gt;'Weight Category L_U Table'!$G$7,"SMALL",IF(E39&lt;='Weight Category L_U Table'!$G$8,"LIGHT"))))</f>
        <v>LIGHT</v>
      </c>
      <c r="G39" s="34" t="str">
        <f>IF(E39&gt;='Weight Category L_U Table'!$J$3,"HEAVY",IF(E39&gt;'Weight Category L_U Table'!$J$5,"UPPER MEDIUM",IF(E39&gt;'Weight Category L_U Table'!$J$6,"LOWER MEDIUM",IF(E39&gt;'Weight Category L_U Table'!$J$7,"SMALL",IF(E39&lt;='Weight Category L_U Table'!$J$8,"LIGHT")))))</f>
        <v>LIGHT</v>
      </c>
      <c r="H39" s="37" t="s">
        <v>37</v>
      </c>
      <c r="I39" s="104" t="s">
        <v>140</v>
      </c>
      <c r="J39" s="104">
        <v>2</v>
      </c>
      <c r="K39" s="49"/>
    </row>
    <row r="40" spans="1:11" s="23" customFormat="1" x14ac:dyDescent="0.25">
      <c r="A40" s="29" t="s">
        <v>141</v>
      </c>
      <c r="B40" s="29" t="s">
        <v>142</v>
      </c>
      <c r="C40" s="29" t="s">
        <v>143</v>
      </c>
      <c r="D40" s="29" t="s">
        <v>14</v>
      </c>
      <c r="E40" s="29">
        <v>0</v>
      </c>
      <c r="F40" s="28" t="str">
        <f>IF(E40&gt;='Weight Category L_U Table'!$G$3,"HEAVY",IF(E40&gt;'Weight Category L_U Table'!$G$4,"MEDIUM",IF(E40&gt;'Weight Category L_U Table'!$G$7,"SMALL",IF(E40&lt;='Weight Category L_U Table'!$G$8,"LIGHT"))))</f>
        <v>LIGHT</v>
      </c>
      <c r="G40" s="29" t="str">
        <f>IF(E40&gt;='Weight Category L_U Table'!$J$3,"HEAVY",IF(E40&gt;'Weight Category L_U Table'!$J$5,"UPPER MEDIUM",IF(E40&gt;'Weight Category L_U Table'!$J$6,"LOWER MEDIUM",IF(E40&gt;'Weight Category L_U Table'!$J$7,"SMALL",IF(E40&lt;='Weight Category L_U Table'!$J$8,"LIGHT")))))</f>
        <v>LIGHT</v>
      </c>
      <c r="H40" s="30" t="s">
        <v>15</v>
      </c>
      <c r="I40" s="103"/>
      <c r="J40" s="103"/>
      <c r="K40" s="72" t="s">
        <v>144</v>
      </c>
    </row>
    <row r="41" spans="1:11" s="20" customFormat="1" x14ac:dyDescent="0.25">
      <c r="A41" s="36" t="s">
        <v>145</v>
      </c>
      <c r="B41" s="36" t="s">
        <v>146</v>
      </c>
      <c r="C41" s="36" t="s">
        <v>147</v>
      </c>
      <c r="D41" s="36" t="s">
        <v>14</v>
      </c>
      <c r="E41" s="36">
        <v>473</v>
      </c>
      <c r="F41" s="44" t="str">
        <f>IF(E41&gt;='Weight Category L_U Table'!$G$3,"HEAVY",IF(E41&gt;'Weight Category L_U Table'!$G$4,"MEDIUM",IF(E41&gt;'Weight Category L_U Table'!$G$7,"SMALL",IF(E41&lt;='Weight Category L_U Table'!$G$8,"LIGHT"))))</f>
        <v>LIGHT</v>
      </c>
      <c r="G41" s="36" t="str">
        <f>IF(E41&gt;='Weight Category L_U Table'!$J$3,"HEAVY",IF(E41&gt;'Weight Category L_U Table'!$J$5,"UPPER MEDIUM",IF(E41&gt;'Weight Category L_U Table'!$J$6,"LOWER MEDIUM",IF(E41&gt;'Weight Category L_U Table'!$J$7,"SMALL",IF(E41&lt;='Weight Category L_U Table'!$J$8,"LIGHT")))))</f>
        <v>LIGHT</v>
      </c>
      <c r="H41" s="45" t="s">
        <v>148</v>
      </c>
      <c r="I41" s="105"/>
      <c r="J41" s="105"/>
      <c r="K41" s="75" t="s">
        <v>149</v>
      </c>
    </row>
    <row r="42" spans="1:11" s="23" customFormat="1" x14ac:dyDescent="0.25">
      <c r="A42" s="29" t="s">
        <v>150</v>
      </c>
      <c r="B42" s="29" t="s">
        <v>151</v>
      </c>
      <c r="C42" s="29" t="s">
        <v>152</v>
      </c>
      <c r="D42" s="29" t="s">
        <v>14</v>
      </c>
      <c r="E42" s="29">
        <v>0</v>
      </c>
      <c r="F42" s="28" t="str">
        <f>IF(E42&gt;='Weight Category L_U Table'!$G$3,"HEAVY",IF(E42&gt;'Weight Category L_U Table'!$G$4,"MEDIUM",IF(E42&gt;'Weight Category L_U Table'!$G$7,"SMALL",IF(E42&lt;='Weight Category L_U Table'!$G$8,"LIGHT"))))</f>
        <v>LIGHT</v>
      </c>
      <c r="G42" s="29" t="str">
        <f>IF(E42&gt;='Weight Category L_U Table'!$J$3,"HEAVY",IF(E42&gt;'Weight Category L_U Table'!$J$5,"UPPER MEDIUM",IF(E42&gt;'Weight Category L_U Table'!$J$6,"LOWER MEDIUM",IF(E42&gt;'Weight Category L_U Table'!$J$7,"SMALL",IF(E42&lt;='Weight Category L_U Table'!$J$8,"LIGHT")))))</f>
        <v>LIGHT</v>
      </c>
      <c r="H42" s="30" t="s">
        <v>15</v>
      </c>
      <c r="I42" s="103"/>
      <c r="J42" s="103"/>
      <c r="K42" s="72" t="s">
        <v>153</v>
      </c>
    </row>
    <row r="43" spans="1:11" x14ac:dyDescent="0.25">
      <c r="A43" s="36" t="s">
        <v>154</v>
      </c>
      <c r="B43" s="36" t="s">
        <v>155</v>
      </c>
      <c r="C43" s="36" t="s">
        <v>156</v>
      </c>
      <c r="D43" s="34" t="s">
        <v>14</v>
      </c>
      <c r="E43" s="34">
        <v>473</v>
      </c>
      <c r="F43" s="33" t="str">
        <f>IF(E43&gt;='Weight Category L_U Table'!$G$3,"HEAVY",IF(E43&gt;'Weight Category L_U Table'!$G$4,"MEDIUM",IF(E43&gt;'Weight Category L_U Table'!$G$7,"SMALL",IF(E43&lt;='Weight Category L_U Table'!$G$8,"LIGHT"))))</f>
        <v>LIGHT</v>
      </c>
      <c r="G43" s="34" t="str">
        <f>IF(E43&gt;='Weight Category L_U Table'!$J$3,"HEAVY",IF(E43&gt;'Weight Category L_U Table'!$J$5,"UPPER MEDIUM",IF(E43&gt;'Weight Category L_U Table'!$J$6,"LOWER MEDIUM",IF(E43&gt;'Weight Category L_U Table'!$J$7,"SMALL",IF(E43&lt;='Weight Category L_U Table'!$J$8,"LIGHT")))))</f>
        <v>LIGHT</v>
      </c>
      <c r="H43" s="37" t="s">
        <v>59</v>
      </c>
      <c r="I43" s="104"/>
      <c r="J43" s="104"/>
      <c r="K43" s="49"/>
    </row>
    <row r="44" spans="1:11" s="23" customFormat="1" x14ac:dyDescent="0.25">
      <c r="A44" s="29" t="s">
        <v>157</v>
      </c>
      <c r="B44" s="29" t="s">
        <v>158</v>
      </c>
      <c r="C44" s="29" t="s">
        <v>159</v>
      </c>
      <c r="D44" s="29" t="s">
        <v>14</v>
      </c>
      <c r="E44" s="29">
        <v>0</v>
      </c>
      <c r="F44" s="28" t="str">
        <f>IF(E44&gt;='Weight Category L_U Table'!$G$3,"HEAVY",IF(E44&gt;'Weight Category L_U Table'!$G$4,"MEDIUM",IF(E44&gt;'Weight Category L_U Table'!$G$7,"SMALL",IF(E44&lt;='Weight Category L_U Table'!$G$8,"LIGHT"))))</f>
        <v>LIGHT</v>
      </c>
      <c r="G44" s="29" t="str">
        <f>IF(E44&gt;='Weight Category L_U Table'!$J$3,"HEAVY",IF(E44&gt;'Weight Category L_U Table'!$J$5,"UPPER MEDIUM",IF(E44&gt;'Weight Category L_U Table'!$J$6,"LOWER MEDIUM",IF(E44&gt;'Weight Category L_U Table'!$J$7,"SMALL",IF(E44&lt;='Weight Category L_U Table'!$J$8,"LIGHT")))))</f>
        <v>LIGHT</v>
      </c>
      <c r="H44" s="30" t="s">
        <v>15</v>
      </c>
      <c r="I44" s="103"/>
      <c r="J44" s="103"/>
      <c r="K44" s="72" t="s">
        <v>160</v>
      </c>
    </row>
    <row r="45" spans="1:11" s="23" customFormat="1" x14ac:dyDescent="0.25">
      <c r="A45" s="29" t="s">
        <v>161</v>
      </c>
      <c r="B45" s="29" t="s">
        <v>162</v>
      </c>
      <c r="C45" s="29" t="s">
        <v>163</v>
      </c>
      <c r="D45" s="29" t="s">
        <v>14</v>
      </c>
      <c r="E45" s="29">
        <v>0</v>
      </c>
      <c r="F45" s="28" t="str">
        <f>IF(E45&gt;='Weight Category L_U Table'!$G$3,"HEAVY",IF(E45&gt;'Weight Category L_U Table'!$G$4,"MEDIUM",IF(E45&gt;'Weight Category L_U Table'!$G$7,"SMALL",IF(E45&lt;='Weight Category L_U Table'!$G$8,"LIGHT"))))</f>
        <v>LIGHT</v>
      </c>
      <c r="G45" s="29" t="str">
        <f>IF(E45&gt;='Weight Category L_U Table'!$J$3,"HEAVY",IF(E45&gt;'Weight Category L_U Table'!$J$5,"UPPER MEDIUM",IF(E45&gt;'Weight Category L_U Table'!$J$6,"LOWER MEDIUM",IF(E45&gt;'Weight Category L_U Table'!$J$7,"SMALL",IF(E45&lt;='Weight Category L_U Table'!$J$8,"LIGHT")))))</f>
        <v>LIGHT</v>
      </c>
      <c r="H45" s="30" t="s">
        <v>15</v>
      </c>
      <c r="I45" s="103"/>
      <c r="J45" s="103"/>
      <c r="K45" s="72" t="s">
        <v>164</v>
      </c>
    </row>
    <row r="46" spans="1:11" x14ac:dyDescent="0.25">
      <c r="A46" s="36" t="s">
        <v>165</v>
      </c>
      <c r="B46" s="36" t="s">
        <v>166</v>
      </c>
      <c r="C46" s="34" t="s">
        <v>167</v>
      </c>
      <c r="D46" s="34" t="s">
        <v>14</v>
      </c>
      <c r="E46" s="34">
        <v>930</v>
      </c>
      <c r="F46" s="33" t="str">
        <f>IF(E46&gt;='Weight Category L_U Table'!$G$3,"HEAVY",IF(E46&gt;'Weight Category L_U Table'!$G$4,"MEDIUM",IF(E46&gt;'Weight Category L_U Table'!$G$7,"SMALL",IF(E46&lt;='Weight Category L_U Table'!$G$8,"LIGHT"))))</f>
        <v>LIGHT</v>
      </c>
      <c r="G46" s="34" t="str">
        <f>IF(E46&gt;='Weight Category L_U Table'!$J$3,"HEAVY",IF(E46&gt;'Weight Category L_U Table'!$J$5,"UPPER MEDIUM",IF(E46&gt;'Weight Category L_U Table'!$J$6,"LOWER MEDIUM",IF(E46&gt;'Weight Category L_U Table'!$J$7,"SMALL",IF(E46&lt;='Weight Category L_U Table'!$J$8,"LIGHT")))))</f>
        <v>LIGHT</v>
      </c>
      <c r="H46" s="37" t="s">
        <v>37</v>
      </c>
      <c r="I46" s="104" t="s">
        <v>168</v>
      </c>
      <c r="J46" s="104">
        <v>26</v>
      </c>
      <c r="K46" s="49"/>
    </row>
    <row r="47" spans="1:11" x14ac:dyDescent="0.25">
      <c r="A47" s="36" t="s">
        <v>165</v>
      </c>
      <c r="B47" s="36" t="s">
        <v>169</v>
      </c>
      <c r="C47" s="34" t="s">
        <v>170</v>
      </c>
      <c r="D47" s="34" t="s">
        <v>14</v>
      </c>
      <c r="E47" s="34">
        <v>522</v>
      </c>
      <c r="F47" s="33" t="str">
        <f>IF(E47&gt;='Weight Category L_U Table'!$G$3,"HEAVY",IF(E47&gt;'Weight Category L_U Table'!$G$4,"MEDIUM",IF(E47&gt;'Weight Category L_U Table'!$G$7,"SMALL",IF(E47&lt;='Weight Category L_U Table'!$G$8,"LIGHT"))))</f>
        <v>LIGHT</v>
      </c>
      <c r="G47" s="34" t="str">
        <f>IF(E47&gt;='Weight Category L_U Table'!$J$3,"HEAVY",IF(E47&gt;'Weight Category L_U Table'!$J$5,"UPPER MEDIUM",IF(E47&gt;'Weight Category L_U Table'!$J$6,"LOWER MEDIUM",IF(E47&gt;'Weight Category L_U Table'!$J$7,"SMALL",IF(E47&lt;='Weight Category L_U Table'!$J$8,"LIGHT")))))</f>
        <v>LIGHT</v>
      </c>
      <c r="H47" s="37" t="s">
        <v>37</v>
      </c>
      <c r="I47" s="104" t="s">
        <v>171</v>
      </c>
      <c r="J47" s="104">
        <v>6</v>
      </c>
      <c r="K47" s="49"/>
    </row>
    <row r="48" spans="1:11" x14ac:dyDescent="0.25">
      <c r="A48" s="36" t="s">
        <v>165</v>
      </c>
      <c r="B48" s="36" t="s">
        <v>172</v>
      </c>
      <c r="C48" s="34" t="s">
        <v>173</v>
      </c>
      <c r="D48" s="34" t="s">
        <v>14</v>
      </c>
      <c r="E48" s="34">
        <v>544</v>
      </c>
      <c r="F48" s="33" t="str">
        <f>IF(E48&gt;='Weight Category L_U Table'!$G$3,"HEAVY",IF(E48&gt;'Weight Category L_U Table'!$G$4,"MEDIUM",IF(E48&gt;'Weight Category L_U Table'!$G$7,"SMALL",IF(E48&lt;='Weight Category L_U Table'!$G$8,"LIGHT"))))</f>
        <v>LIGHT</v>
      </c>
      <c r="G48" s="34" t="str">
        <f>IF(E48&gt;='Weight Category L_U Table'!$J$3,"HEAVY",IF(E48&gt;'Weight Category L_U Table'!$J$5,"UPPER MEDIUM",IF(E48&gt;'Weight Category L_U Table'!$J$6,"LOWER MEDIUM",IF(E48&gt;'Weight Category L_U Table'!$J$7,"SMALL",IF(E48&lt;='Weight Category L_U Table'!$J$8,"LIGHT")))))</f>
        <v>LIGHT</v>
      </c>
      <c r="H48" s="37" t="s">
        <v>37</v>
      </c>
      <c r="I48" s="104" t="s">
        <v>171</v>
      </c>
      <c r="J48" s="104">
        <v>6</v>
      </c>
      <c r="K48" s="49"/>
    </row>
    <row r="49" spans="1:11" x14ac:dyDescent="0.25">
      <c r="A49" s="36" t="s">
        <v>165</v>
      </c>
      <c r="B49" s="36" t="s">
        <v>174</v>
      </c>
      <c r="C49" s="34" t="s">
        <v>175</v>
      </c>
      <c r="D49" s="34" t="s">
        <v>14</v>
      </c>
      <c r="E49" s="34">
        <v>319</v>
      </c>
      <c r="F49" s="33" t="str">
        <f>IF(E49&gt;='Weight Category L_U Table'!$G$3,"HEAVY",IF(E49&gt;'Weight Category L_U Table'!$G$4,"MEDIUM",IF(E49&gt;'Weight Category L_U Table'!$G$7,"SMALL",IF(E49&lt;='Weight Category L_U Table'!$G$8,"LIGHT"))))</f>
        <v>LIGHT</v>
      </c>
      <c r="G49" s="34" t="str">
        <f>IF(E49&gt;='Weight Category L_U Table'!$J$3,"HEAVY",IF(E49&gt;'Weight Category L_U Table'!$J$5,"UPPER MEDIUM",IF(E49&gt;'Weight Category L_U Table'!$J$6,"LOWER MEDIUM",IF(E49&gt;'Weight Category L_U Table'!$J$7,"SMALL",IF(E49&lt;='Weight Category L_U Table'!$J$8,"LIGHT")))))</f>
        <v>LIGHT</v>
      </c>
      <c r="H49" s="37" t="s">
        <v>37</v>
      </c>
      <c r="I49" s="104" t="s">
        <v>176</v>
      </c>
      <c r="J49" s="104">
        <v>1</v>
      </c>
      <c r="K49" s="49"/>
    </row>
    <row r="50" spans="1:11" x14ac:dyDescent="0.25">
      <c r="A50" s="36" t="s">
        <v>165</v>
      </c>
      <c r="B50" s="36" t="s">
        <v>177</v>
      </c>
      <c r="C50" s="34" t="s">
        <v>178</v>
      </c>
      <c r="D50" s="34" t="s">
        <v>14</v>
      </c>
      <c r="E50" s="34">
        <v>612</v>
      </c>
      <c r="F50" s="33" t="str">
        <f>IF(E50&gt;='Weight Category L_U Table'!$G$3,"HEAVY",IF(E50&gt;'Weight Category L_U Table'!$G$4,"MEDIUM",IF(E50&gt;'Weight Category L_U Table'!$G$7,"SMALL",IF(E50&lt;='Weight Category L_U Table'!$G$8,"LIGHT"))))</f>
        <v>LIGHT</v>
      </c>
      <c r="G50" s="34" t="str">
        <f>IF(E50&gt;='Weight Category L_U Table'!$J$3,"HEAVY",IF(E50&gt;'Weight Category L_U Table'!$J$5,"UPPER MEDIUM",IF(E50&gt;'Weight Category L_U Table'!$J$6,"LOWER MEDIUM",IF(E50&gt;'Weight Category L_U Table'!$J$7,"SMALL",IF(E50&lt;='Weight Category L_U Table'!$J$8,"LIGHT")))))</f>
        <v>LIGHT</v>
      </c>
      <c r="H50" s="37" t="s">
        <v>37</v>
      </c>
      <c r="I50" s="104" t="s">
        <v>179</v>
      </c>
      <c r="J50" s="104">
        <v>4</v>
      </c>
      <c r="K50" s="49"/>
    </row>
    <row r="51" spans="1:11" x14ac:dyDescent="0.25">
      <c r="A51" s="36" t="s">
        <v>165</v>
      </c>
      <c r="B51" s="36" t="s">
        <v>180</v>
      </c>
      <c r="C51" s="34" t="s">
        <v>181</v>
      </c>
      <c r="D51" s="34" t="s">
        <v>14</v>
      </c>
      <c r="E51" s="34">
        <v>522</v>
      </c>
      <c r="F51" s="33" t="str">
        <f>IF(E51&gt;='Weight Category L_U Table'!$G$3,"HEAVY",IF(E51&gt;'Weight Category L_U Table'!$G$4,"MEDIUM",IF(E51&gt;'Weight Category L_U Table'!$G$7,"SMALL",IF(E51&lt;='Weight Category L_U Table'!$G$8,"LIGHT"))))</f>
        <v>LIGHT</v>
      </c>
      <c r="G51" s="34" t="str">
        <f>IF(E51&gt;='Weight Category L_U Table'!$J$3,"HEAVY",IF(E51&gt;'Weight Category L_U Table'!$J$5,"UPPER MEDIUM",IF(E51&gt;'Weight Category L_U Table'!$J$6,"LOWER MEDIUM",IF(E51&gt;'Weight Category L_U Table'!$J$7,"SMALL",IF(E51&lt;='Weight Category L_U Table'!$J$8,"LIGHT")))))</f>
        <v>LIGHT</v>
      </c>
      <c r="H51" s="37" t="s">
        <v>37</v>
      </c>
      <c r="I51" s="104" t="s">
        <v>171</v>
      </c>
      <c r="J51" s="104">
        <v>6</v>
      </c>
      <c r="K51" s="49"/>
    </row>
    <row r="52" spans="1:11" s="23" customFormat="1" x14ac:dyDescent="0.25">
      <c r="A52" s="29" t="s">
        <v>182</v>
      </c>
      <c r="B52" s="29" t="s">
        <v>183</v>
      </c>
      <c r="C52" s="29" t="s">
        <v>184</v>
      </c>
      <c r="D52" s="29" t="s">
        <v>14</v>
      </c>
      <c r="E52" s="29">
        <v>0</v>
      </c>
      <c r="F52" s="28" t="str">
        <f>IF(E52&gt;='Weight Category L_U Table'!$G$3,"HEAVY",IF(E52&gt;'Weight Category L_U Table'!$G$4,"MEDIUM",IF(E52&gt;'Weight Category L_U Table'!$G$7,"SMALL",IF(E52&lt;='Weight Category L_U Table'!$G$8,"LIGHT"))))</f>
        <v>LIGHT</v>
      </c>
      <c r="G52" s="29" t="str">
        <f>IF(E52&gt;='Weight Category L_U Table'!$J$3,"HEAVY",IF(E52&gt;'Weight Category L_U Table'!$J$5,"UPPER MEDIUM",IF(E52&gt;'Weight Category L_U Table'!$J$6,"LOWER MEDIUM",IF(E52&gt;'Weight Category L_U Table'!$J$7,"SMALL",IF(E52&lt;='Weight Category L_U Table'!$J$8,"LIGHT")))))</f>
        <v>LIGHT</v>
      </c>
      <c r="H52" s="30" t="s">
        <v>15</v>
      </c>
      <c r="I52" s="103"/>
      <c r="J52" s="103"/>
      <c r="K52" s="72" t="s">
        <v>185</v>
      </c>
    </row>
    <row r="53" spans="1:11" s="23" customFormat="1" x14ac:dyDescent="0.25">
      <c r="A53" s="29" t="s">
        <v>186</v>
      </c>
      <c r="B53" s="29" t="s">
        <v>187</v>
      </c>
      <c r="C53" s="29" t="s">
        <v>188</v>
      </c>
      <c r="D53" s="29" t="s">
        <v>14</v>
      </c>
      <c r="E53" s="29">
        <v>0</v>
      </c>
      <c r="F53" s="28" t="str">
        <f>IF(E53&gt;='Weight Category L_U Table'!$G$3,"HEAVY",IF(E53&gt;'Weight Category L_U Table'!$G$4,"MEDIUM",IF(E53&gt;'Weight Category L_U Table'!$G$7,"SMALL",IF(E53&lt;='Weight Category L_U Table'!$G$8,"LIGHT"))))</f>
        <v>LIGHT</v>
      </c>
      <c r="G53" s="29" t="str">
        <f>IF(E53&gt;='Weight Category L_U Table'!$J$3,"HEAVY",IF(E53&gt;'Weight Category L_U Table'!$J$5,"UPPER MEDIUM",IF(E53&gt;'Weight Category L_U Table'!$J$6,"LOWER MEDIUM",IF(E53&gt;'Weight Category L_U Table'!$J$7,"SMALL",IF(E53&lt;='Weight Category L_U Table'!$J$8,"LIGHT")))))</f>
        <v>LIGHT</v>
      </c>
      <c r="H53" s="30" t="s">
        <v>15</v>
      </c>
      <c r="I53" s="103"/>
      <c r="J53" s="103"/>
      <c r="K53" s="72" t="s">
        <v>189</v>
      </c>
    </row>
    <row r="54" spans="1:11" s="23" customFormat="1" x14ac:dyDescent="0.25">
      <c r="A54" s="29" t="s">
        <v>186</v>
      </c>
      <c r="B54" s="29" t="s">
        <v>190</v>
      </c>
      <c r="C54" s="29" t="s">
        <v>191</v>
      </c>
      <c r="D54" s="29" t="s">
        <v>14</v>
      </c>
      <c r="E54" s="29">
        <v>0</v>
      </c>
      <c r="F54" s="28" t="str">
        <f>IF(E54&gt;='Weight Category L_U Table'!$G$3,"HEAVY",IF(E54&gt;'Weight Category L_U Table'!$G$4,"MEDIUM",IF(E54&gt;'Weight Category L_U Table'!$G$7,"SMALL",IF(E54&lt;='Weight Category L_U Table'!$G$8,"LIGHT"))))</f>
        <v>LIGHT</v>
      </c>
      <c r="G54" s="29" t="str">
        <f>IF(E54&gt;='Weight Category L_U Table'!$J$3,"HEAVY",IF(E54&gt;'Weight Category L_U Table'!$J$5,"UPPER MEDIUM",IF(E54&gt;'Weight Category L_U Table'!$J$6,"LOWER MEDIUM",IF(E54&gt;'Weight Category L_U Table'!$J$7,"SMALL",IF(E54&lt;='Weight Category L_U Table'!$J$8,"LIGHT")))))</f>
        <v>LIGHT</v>
      </c>
      <c r="H54" s="30" t="s">
        <v>15</v>
      </c>
      <c r="I54" s="103"/>
      <c r="J54" s="103"/>
      <c r="K54" s="72" t="s">
        <v>192</v>
      </c>
    </row>
    <row r="55" spans="1:11" s="23" customFormat="1" x14ac:dyDescent="0.25">
      <c r="A55" s="29" t="s">
        <v>186</v>
      </c>
      <c r="B55" s="29" t="s">
        <v>193</v>
      </c>
      <c r="C55" s="29" t="s">
        <v>194</v>
      </c>
      <c r="D55" s="29" t="s">
        <v>14</v>
      </c>
      <c r="E55" s="29">
        <v>0</v>
      </c>
      <c r="F55" s="28" t="str">
        <f>IF(E55&gt;='Weight Category L_U Table'!$G$3,"HEAVY",IF(E55&gt;'Weight Category L_U Table'!$G$4,"MEDIUM",IF(E55&gt;'Weight Category L_U Table'!$G$7,"SMALL",IF(E55&lt;='Weight Category L_U Table'!$G$8,"LIGHT"))))</f>
        <v>LIGHT</v>
      </c>
      <c r="G55" s="29" t="str">
        <f>IF(E55&gt;='Weight Category L_U Table'!$J$3,"HEAVY",IF(E55&gt;'Weight Category L_U Table'!$J$5,"UPPER MEDIUM",IF(E55&gt;'Weight Category L_U Table'!$J$6,"LOWER MEDIUM",IF(E55&gt;'Weight Category L_U Table'!$J$7,"SMALL",IF(E55&lt;='Weight Category L_U Table'!$J$8,"LIGHT")))))</f>
        <v>LIGHT</v>
      </c>
      <c r="H55" s="30" t="s">
        <v>15</v>
      </c>
      <c r="I55" s="103"/>
      <c r="J55" s="103"/>
      <c r="K55" s="72" t="s">
        <v>195</v>
      </c>
    </row>
    <row r="56" spans="1:11" s="23" customFormat="1" x14ac:dyDescent="0.25">
      <c r="A56" s="29" t="s">
        <v>186</v>
      </c>
      <c r="B56" s="29" t="s">
        <v>196</v>
      </c>
      <c r="C56" s="29" t="s">
        <v>197</v>
      </c>
      <c r="D56" s="29" t="s">
        <v>14</v>
      </c>
      <c r="E56" s="29">
        <v>0</v>
      </c>
      <c r="F56" s="28" t="str">
        <f>IF(E56&gt;='Weight Category L_U Table'!$G$3,"HEAVY",IF(E56&gt;'Weight Category L_U Table'!$G$4,"MEDIUM",IF(E56&gt;'Weight Category L_U Table'!$G$7,"SMALL",IF(E56&lt;='Weight Category L_U Table'!$G$8,"LIGHT"))))</f>
        <v>LIGHT</v>
      </c>
      <c r="G56" s="29" t="str">
        <f>IF(E56&gt;='Weight Category L_U Table'!$J$3,"HEAVY",IF(E56&gt;'Weight Category L_U Table'!$J$5,"UPPER MEDIUM",IF(E56&gt;'Weight Category L_U Table'!$J$6,"LOWER MEDIUM",IF(E56&gt;'Weight Category L_U Table'!$J$7,"SMALL",IF(E56&lt;='Weight Category L_U Table'!$J$8,"LIGHT")))))</f>
        <v>LIGHT</v>
      </c>
      <c r="H56" s="30" t="s">
        <v>15</v>
      </c>
      <c r="I56" s="103"/>
      <c r="J56" s="103"/>
      <c r="K56" s="72" t="s">
        <v>198</v>
      </c>
    </row>
    <row r="57" spans="1:11" s="23" customFormat="1" x14ac:dyDescent="0.25">
      <c r="A57" s="29" t="s">
        <v>186</v>
      </c>
      <c r="B57" s="29" t="s">
        <v>199</v>
      </c>
      <c r="C57" s="29" t="s">
        <v>200</v>
      </c>
      <c r="D57" s="29" t="s">
        <v>14</v>
      </c>
      <c r="E57" s="29">
        <v>0</v>
      </c>
      <c r="F57" s="28" t="str">
        <f>IF(E57&gt;='Weight Category L_U Table'!$G$3,"HEAVY",IF(E57&gt;'Weight Category L_U Table'!$G$4,"MEDIUM",IF(E57&gt;'Weight Category L_U Table'!$G$7,"SMALL",IF(E57&lt;='Weight Category L_U Table'!$G$8,"LIGHT"))))</f>
        <v>LIGHT</v>
      </c>
      <c r="G57" s="29" t="str">
        <f>IF(E57&gt;='Weight Category L_U Table'!$J$3,"HEAVY",IF(E57&gt;'Weight Category L_U Table'!$J$5,"UPPER MEDIUM",IF(E57&gt;'Weight Category L_U Table'!$J$6,"LOWER MEDIUM",IF(E57&gt;'Weight Category L_U Table'!$J$7,"SMALL",IF(E57&lt;='Weight Category L_U Table'!$J$8,"LIGHT")))))</f>
        <v>LIGHT</v>
      </c>
      <c r="H57" s="30" t="s">
        <v>15</v>
      </c>
      <c r="I57" s="103"/>
      <c r="J57" s="103"/>
      <c r="K57" s="72" t="s">
        <v>201</v>
      </c>
    </row>
    <row r="58" spans="1:11" x14ac:dyDescent="0.25">
      <c r="A58" s="36" t="s">
        <v>202</v>
      </c>
      <c r="B58" s="36" t="s">
        <v>203</v>
      </c>
      <c r="C58" s="36" t="s">
        <v>204</v>
      </c>
      <c r="D58" s="36" t="s">
        <v>14</v>
      </c>
      <c r="E58" s="34">
        <v>600</v>
      </c>
      <c r="F58" s="33" t="str">
        <f>IF(E58&gt;='Weight Category L_U Table'!$G$3,"HEAVY",IF(E58&gt;'Weight Category L_U Table'!$G$4,"MEDIUM",IF(E58&gt;'Weight Category L_U Table'!$G$7,"SMALL",IF(E58&lt;='Weight Category L_U Table'!$G$8,"LIGHT"))))</f>
        <v>LIGHT</v>
      </c>
      <c r="G58" s="34" t="str">
        <f>IF(E58&gt;='Weight Category L_U Table'!$J$3,"HEAVY",IF(E58&gt;'Weight Category L_U Table'!$J$5,"UPPER MEDIUM",IF(E58&gt;'Weight Category L_U Table'!$J$6,"LOWER MEDIUM",IF(E58&gt;'Weight Category L_U Table'!$J$7,"SMALL",IF(E58&lt;='Weight Category L_U Table'!$J$8,"LIGHT")))))</f>
        <v>LIGHT</v>
      </c>
      <c r="H58" s="37" t="s">
        <v>59</v>
      </c>
      <c r="I58" s="104"/>
      <c r="J58" s="104"/>
      <c r="K58" s="49"/>
    </row>
    <row r="59" spans="1:11" s="23" customFormat="1" x14ac:dyDescent="0.25">
      <c r="A59" s="29" t="s">
        <v>202</v>
      </c>
      <c r="B59" s="29" t="s">
        <v>205</v>
      </c>
      <c r="C59" s="29" t="s">
        <v>206</v>
      </c>
      <c r="D59" s="29" t="s">
        <v>14</v>
      </c>
      <c r="E59" s="29">
        <v>0</v>
      </c>
      <c r="F59" s="28" t="str">
        <f>IF(E59&gt;='Weight Category L_U Table'!$G$3,"HEAVY",IF(E59&gt;'Weight Category L_U Table'!$G$4,"MEDIUM",IF(E59&gt;'Weight Category L_U Table'!$G$7,"SMALL",IF(E59&lt;='Weight Category L_U Table'!$G$8,"LIGHT"))))</f>
        <v>LIGHT</v>
      </c>
      <c r="G59" s="29" t="str">
        <f>IF(E59&gt;='Weight Category L_U Table'!$J$3,"HEAVY",IF(E59&gt;'Weight Category L_U Table'!$J$5,"UPPER MEDIUM",IF(E59&gt;'Weight Category L_U Table'!$J$6,"LOWER MEDIUM",IF(E59&gt;'Weight Category L_U Table'!$J$7,"SMALL",IF(E59&lt;='Weight Category L_U Table'!$J$8,"LIGHT")))))</f>
        <v>LIGHT</v>
      </c>
      <c r="H59" s="30" t="s">
        <v>15</v>
      </c>
      <c r="I59" s="103"/>
      <c r="J59" s="103"/>
      <c r="K59" s="72" t="s">
        <v>207</v>
      </c>
    </row>
    <row r="60" spans="1:11" s="23" customFormat="1" x14ac:dyDescent="0.25">
      <c r="A60" s="29" t="s">
        <v>202</v>
      </c>
      <c r="B60" s="29" t="s">
        <v>208</v>
      </c>
      <c r="C60" s="29" t="s">
        <v>209</v>
      </c>
      <c r="D60" s="29" t="s">
        <v>14</v>
      </c>
      <c r="E60" s="29">
        <v>0</v>
      </c>
      <c r="F60" s="28" t="str">
        <f>IF(E60&gt;='Weight Category L_U Table'!$G$3,"HEAVY",IF(E60&gt;'Weight Category L_U Table'!$G$4,"MEDIUM",IF(E60&gt;'Weight Category L_U Table'!$G$7,"SMALL",IF(E60&lt;='Weight Category L_U Table'!$G$8,"LIGHT"))))</f>
        <v>LIGHT</v>
      </c>
      <c r="G60" s="29" t="str">
        <f>IF(E60&gt;='Weight Category L_U Table'!$J$3,"HEAVY",IF(E60&gt;'Weight Category L_U Table'!$J$5,"UPPER MEDIUM",IF(E60&gt;'Weight Category L_U Table'!$J$6,"LOWER MEDIUM",IF(E60&gt;'Weight Category L_U Table'!$J$7,"SMALL",IF(E60&lt;='Weight Category L_U Table'!$J$8,"LIGHT")))))</f>
        <v>LIGHT</v>
      </c>
      <c r="H60" s="30" t="s">
        <v>15</v>
      </c>
      <c r="I60" s="103"/>
      <c r="J60" s="103"/>
      <c r="K60" s="72" t="s">
        <v>210</v>
      </c>
    </row>
    <row r="61" spans="1:11" s="23" customFormat="1" x14ac:dyDescent="0.25">
      <c r="A61" s="29" t="s">
        <v>202</v>
      </c>
      <c r="B61" s="29" t="s">
        <v>211</v>
      </c>
      <c r="C61" s="29" t="s">
        <v>212</v>
      </c>
      <c r="D61" s="29" t="s">
        <v>14</v>
      </c>
      <c r="E61" s="29">
        <v>0</v>
      </c>
      <c r="F61" s="28" t="str">
        <f>IF(E61&gt;='Weight Category L_U Table'!$G$3,"HEAVY",IF(E61&gt;'Weight Category L_U Table'!$G$4,"MEDIUM",IF(E61&gt;'Weight Category L_U Table'!$G$7,"SMALL",IF(E61&lt;='Weight Category L_U Table'!$G$8,"LIGHT"))))</f>
        <v>LIGHT</v>
      </c>
      <c r="G61" s="29" t="str">
        <f>IF(E61&gt;='Weight Category L_U Table'!$J$3,"HEAVY",IF(E61&gt;'Weight Category L_U Table'!$J$5,"UPPER MEDIUM",IF(E61&gt;'Weight Category L_U Table'!$J$6,"LOWER MEDIUM",IF(E61&gt;'Weight Category L_U Table'!$J$7,"SMALL",IF(E61&lt;='Weight Category L_U Table'!$J$8,"LIGHT")))))</f>
        <v>LIGHT</v>
      </c>
      <c r="H61" s="30" t="s">
        <v>15</v>
      </c>
      <c r="I61" s="103"/>
      <c r="J61" s="103"/>
      <c r="K61" s="72" t="s">
        <v>213</v>
      </c>
    </row>
    <row r="62" spans="1:11" s="23" customFormat="1" x14ac:dyDescent="0.25">
      <c r="A62" s="29" t="s">
        <v>202</v>
      </c>
      <c r="B62" s="29" t="s">
        <v>214</v>
      </c>
      <c r="C62" s="29" t="s">
        <v>215</v>
      </c>
      <c r="D62" s="29" t="s">
        <v>14</v>
      </c>
      <c r="E62" s="29">
        <v>0</v>
      </c>
      <c r="F62" s="28" t="str">
        <f>IF(E62&gt;='Weight Category L_U Table'!$G$3,"HEAVY",IF(E62&gt;'Weight Category L_U Table'!$G$4,"MEDIUM",IF(E62&gt;'Weight Category L_U Table'!$G$7,"SMALL",IF(E62&lt;='Weight Category L_U Table'!$G$8,"LIGHT"))))</f>
        <v>LIGHT</v>
      </c>
      <c r="G62" s="29" t="str">
        <f>IF(E62&gt;='Weight Category L_U Table'!$J$3,"HEAVY",IF(E62&gt;'Weight Category L_U Table'!$J$5,"UPPER MEDIUM",IF(E62&gt;'Weight Category L_U Table'!$J$6,"LOWER MEDIUM",IF(E62&gt;'Weight Category L_U Table'!$J$7,"SMALL",IF(E62&lt;='Weight Category L_U Table'!$J$8,"LIGHT")))))</f>
        <v>LIGHT</v>
      </c>
      <c r="H62" s="30" t="s">
        <v>15</v>
      </c>
      <c r="I62" s="103"/>
      <c r="J62" s="103"/>
      <c r="K62" s="72" t="s">
        <v>216</v>
      </c>
    </row>
    <row r="63" spans="1:11" x14ac:dyDescent="0.25">
      <c r="A63" s="36" t="s">
        <v>202</v>
      </c>
      <c r="B63" s="36" t="s">
        <v>217</v>
      </c>
      <c r="C63" s="34" t="s">
        <v>218</v>
      </c>
      <c r="D63" s="34" t="s">
        <v>14</v>
      </c>
      <c r="E63" s="34">
        <v>650</v>
      </c>
      <c r="F63" s="33" t="str">
        <f>IF(E63&gt;='Weight Category L_U Table'!$G$3,"HEAVY",IF(E63&gt;'Weight Category L_U Table'!$G$4,"MEDIUM",IF(E63&gt;'Weight Category L_U Table'!$G$7,"SMALL",IF(E63&lt;='Weight Category L_U Table'!$G$8,"LIGHT"))))</f>
        <v>LIGHT</v>
      </c>
      <c r="G63" s="34" t="str">
        <f>IF(E63&gt;='Weight Category L_U Table'!$J$3,"HEAVY",IF(E63&gt;'Weight Category L_U Table'!$J$5,"UPPER MEDIUM",IF(E63&gt;'Weight Category L_U Table'!$J$6,"LOWER MEDIUM",IF(E63&gt;'Weight Category L_U Table'!$J$7,"SMALL",IF(E63&lt;='Weight Category L_U Table'!$J$8,"LIGHT")))))</f>
        <v>LIGHT</v>
      </c>
      <c r="H63" s="37" t="s">
        <v>59</v>
      </c>
      <c r="I63" s="104"/>
      <c r="J63" s="104"/>
      <c r="K63" s="49"/>
    </row>
    <row r="64" spans="1:11" s="23" customFormat="1" x14ac:dyDescent="0.25">
      <c r="A64" s="25" t="s">
        <v>219</v>
      </c>
      <c r="B64" s="25" t="s">
        <v>220</v>
      </c>
      <c r="C64" s="25" t="s">
        <v>221</v>
      </c>
      <c r="D64" s="25" t="s">
        <v>14</v>
      </c>
      <c r="E64" s="29">
        <v>0</v>
      </c>
      <c r="F64" s="28" t="str">
        <f>IF(E64&gt;='Weight Category L_U Table'!$G$3,"HEAVY",IF(E64&gt;'Weight Category L_U Table'!$G$4,"MEDIUM",IF(E64&gt;'Weight Category L_U Table'!$G$7,"SMALL",IF(E64&lt;='Weight Category L_U Table'!$G$8,"LIGHT"))))</f>
        <v>LIGHT</v>
      </c>
      <c r="G64" s="29" t="str">
        <f>IF(E64&gt;='Weight Category L_U Table'!$J$3,"HEAVY",IF(E64&gt;'Weight Category L_U Table'!$J$5,"UPPER MEDIUM",IF(E64&gt;'Weight Category L_U Table'!$J$6,"LOWER MEDIUM",IF(E64&gt;'Weight Category L_U Table'!$J$7,"SMALL",IF(E64&lt;='Weight Category L_U Table'!$J$8,"LIGHT")))))</f>
        <v>LIGHT</v>
      </c>
      <c r="H64" s="30" t="s">
        <v>15</v>
      </c>
      <c r="I64" s="103"/>
      <c r="J64" s="103"/>
      <c r="K64" s="72" t="s">
        <v>222</v>
      </c>
    </row>
    <row r="65" spans="1:11" s="23" customFormat="1" x14ac:dyDescent="0.25">
      <c r="A65" s="25" t="s">
        <v>223</v>
      </c>
      <c r="B65" s="25" t="s">
        <v>224</v>
      </c>
      <c r="C65" s="25" t="s">
        <v>225</v>
      </c>
      <c r="D65" s="25" t="s">
        <v>14</v>
      </c>
      <c r="E65" s="29">
        <v>0</v>
      </c>
      <c r="F65" s="28" t="str">
        <f>IF(E65&gt;='Weight Category L_U Table'!$G$3,"HEAVY",IF(E65&gt;'Weight Category L_U Table'!$G$4,"MEDIUM",IF(E65&gt;'Weight Category L_U Table'!$G$7,"SMALL",IF(E65&lt;='Weight Category L_U Table'!$G$8,"LIGHT"))))</f>
        <v>LIGHT</v>
      </c>
      <c r="G65" s="29" t="str">
        <f>IF(E65&gt;='Weight Category L_U Table'!$J$3,"HEAVY",IF(E65&gt;'Weight Category L_U Table'!$J$5,"UPPER MEDIUM",IF(E65&gt;'Weight Category L_U Table'!$J$6,"LOWER MEDIUM",IF(E65&gt;'Weight Category L_U Table'!$J$7,"SMALL",IF(E65&lt;='Weight Category L_U Table'!$J$8,"LIGHT")))))</f>
        <v>LIGHT</v>
      </c>
      <c r="H65" s="30" t="s">
        <v>15</v>
      </c>
      <c r="I65" s="103"/>
      <c r="J65" s="103"/>
      <c r="K65" s="72" t="s">
        <v>226</v>
      </c>
    </row>
    <row r="66" spans="1:11" s="23" customFormat="1" x14ac:dyDescent="0.25">
      <c r="A66" s="29" t="s">
        <v>227</v>
      </c>
      <c r="B66" s="29" t="s">
        <v>228</v>
      </c>
      <c r="C66" s="29" t="s">
        <v>229</v>
      </c>
      <c r="D66" s="29" t="s">
        <v>14</v>
      </c>
      <c r="E66" s="29">
        <v>0</v>
      </c>
      <c r="F66" s="28" t="str">
        <f>IF(E66&gt;='Weight Category L_U Table'!$G$3,"HEAVY",IF(E66&gt;'Weight Category L_U Table'!$G$4,"MEDIUM",IF(E66&gt;'Weight Category L_U Table'!$G$7,"SMALL",IF(E66&lt;='Weight Category L_U Table'!$G$8,"LIGHT"))))</f>
        <v>LIGHT</v>
      </c>
      <c r="G66" s="29" t="str">
        <f>IF(E66&gt;='Weight Category L_U Table'!$J$3,"HEAVY",IF(E66&gt;'Weight Category L_U Table'!$J$5,"UPPER MEDIUM",IF(E66&gt;'Weight Category L_U Table'!$J$6,"LOWER MEDIUM",IF(E66&gt;'Weight Category L_U Table'!$J$7,"SMALL",IF(E66&lt;='Weight Category L_U Table'!$J$8,"LIGHT")))))</f>
        <v>LIGHT</v>
      </c>
      <c r="H66" s="30" t="s">
        <v>15</v>
      </c>
      <c r="I66" s="103"/>
      <c r="J66" s="103"/>
      <c r="K66" s="72" t="s">
        <v>230</v>
      </c>
    </row>
    <row r="67" spans="1:11" s="23" customFormat="1" x14ac:dyDescent="0.25">
      <c r="A67" s="29" t="s">
        <v>227</v>
      </c>
      <c r="B67" s="29" t="s">
        <v>231</v>
      </c>
      <c r="C67" s="29" t="s">
        <v>232</v>
      </c>
      <c r="D67" s="29" t="s">
        <v>14</v>
      </c>
      <c r="E67" s="29">
        <v>0</v>
      </c>
      <c r="F67" s="28" t="str">
        <f>IF(E67&gt;='Weight Category L_U Table'!$G$3,"HEAVY",IF(E67&gt;'Weight Category L_U Table'!$G$4,"MEDIUM",IF(E67&gt;'Weight Category L_U Table'!$G$7,"SMALL",IF(E67&lt;='Weight Category L_U Table'!$G$8,"LIGHT"))))</f>
        <v>LIGHT</v>
      </c>
      <c r="G67" s="29" t="str">
        <f>IF(E67&gt;='Weight Category L_U Table'!$J$3,"HEAVY",IF(E67&gt;'Weight Category L_U Table'!$J$5,"UPPER MEDIUM",IF(E67&gt;'Weight Category L_U Table'!$J$6,"LOWER MEDIUM",IF(E67&gt;'Weight Category L_U Table'!$J$7,"SMALL",IF(E67&lt;='Weight Category L_U Table'!$J$8,"LIGHT")))))</f>
        <v>LIGHT</v>
      </c>
      <c r="H67" s="30" t="s">
        <v>15</v>
      </c>
      <c r="I67" s="103"/>
      <c r="J67" s="103"/>
      <c r="K67" s="72" t="s">
        <v>233</v>
      </c>
    </row>
    <row r="68" spans="1:11" s="23" customFormat="1" x14ac:dyDescent="0.25">
      <c r="A68" s="29" t="s">
        <v>234</v>
      </c>
      <c r="B68" s="29" t="s">
        <v>235</v>
      </c>
      <c r="C68" s="29" t="s">
        <v>236</v>
      </c>
      <c r="D68" s="29" t="s">
        <v>14</v>
      </c>
      <c r="E68" s="29">
        <v>0</v>
      </c>
      <c r="F68" s="28" t="str">
        <f>IF(E68&gt;='Weight Category L_U Table'!$G$3,"HEAVY",IF(E68&gt;'Weight Category L_U Table'!$G$4,"MEDIUM",IF(E68&gt;'Weight Category L_U Table'!$G$7,"SMALL",IF(E68&lt;='Weight Category L_U Table'!$G$8,"LIGHT"))))</f>
        <v>LIGHT</v>
      </c>
      <c r="G68" s="29" t="str">
        <f>IF(E68&gt;='Weight Category L_U Table'!$J$3,"HEAVY",IF(E68&gt;'Weight Category L_U Table'!$J$5,"UPPER MEDIUM",IF(E68&gt;'Weight Category L_U Table'!$J$6,"LOWER MEDIUM",IF(E68&gt;'Weight Category L_U Table'!$J$7,"SMALL",IF(E68&lt;='Weight Category L_U Table'!$J$8,"LIGHT")))))</f>
        <v>LIGHT</v>
      </c>
      <c r="H68" s="30" t="s">
        <v>15</v>
      </c>
      <c r="I68" s="103"/>
      <c r="J68" s="103"/>
      <c r="K68" s="72" t="s">
        <v>237</v>
      </c>
    </row>
    <row r="69" spans="1:11" x14ac:dyDescent="0.25">
      <c r="A69" s="36" t="s">
        <v>238</v>
      </c>
      <c r="B69" s="36" t="s">
        <v>239</v>
      </c>
      <c r="C69" s="36" t="s">
        <v>240</v>
      </c>
      <c r="D69" s="34" t="s">
        <v>14</v>
      </c>
      <c r="E69" s="34">
        <v>7050</v>
      </c>
      <c r="F69" s="33" t="str">
        <f>IF(E69&gt;='Weight Category L_U Table'!$G$3,"HEAVY",IF(E69&gt;'Weight Category L_U Table'!$G$4,"MEDIUM",IF(E69&gt;'Weight Category L_U Table'!$G$7,"SMALL",IF(E69&lt;='Weight Category L_U Table'!$G$8,"LIGHT"))))</f>
        <v>LIGHT</v>
      </c>
      <c r="G69" s="34" t="str">
        <f>IF(E69&gt;='Weight Category L_U Table'!$J$3,"HEAVY",IF(E69&gt;'Weight Category L_U Table'!$J$5,"UPPER MEDIUM",IF(E69&gt;'Weight Category L_U Table'!$J$6,"LOWER MEDIUM",IF(E69&gt;'Weight Category L_U Table'!$J$7,"SMALL",IF(E69&lt;='Weight Category L_U Table'!$J$8,"LIGHT")))))</f>
        <v>LIGHT</v>
      </c>
      <c r="H69" s="37" t="s">
        <v>37</v>
      </c>
      <c r="I69" s="104" t="s">
        <v>241</v>
      </c>
      <c r="J69" s="104">
        <v>2</v>
      </c>
      <c r="K69" s="49"/>
    </row>
    <row r="70" spans="1:11" x14ac:dyDescent="0.25">
      <c r="A70" s="36" t="s">
        <v>242</v>
      </c>
      <c r="B70" s="36" t="s">
        <v>243</v>
      </c>
      <c r="C70" s="36" t="s">
        <v>244</v>
      </c>
      <c r="D70" s="34" t="s">
        <v>14</v>
      </c>
      <c r="E70" s="34">
        <v>600</v>
      </c>
      <c r="F70" s="33" t="str">
        <f>IF(E70&gt;='Weight Category L_U Table'!$G$3,"HEAVY",IF(E70&gt;'Weight Category L_U Table'!$G$4,"MEDIUM",IF(E70&gt;'Weight Category L_U Table'!$G$7,"SMALL",IF(E70&lt;='Weight Category L_U Table'!$G$8,"LIGHT"))))</f>
        <v>LIGHT</v>
      </c>
      <c r="G70" s="34" t="str">
        <f>IF(E70&gt;='Weight Category L_U Table'!$J$3,"HEAVY",IF(E70&gt;'Weight Category L_U Table'!$J$5,"UPPER MEDIUM",IF(E70&gt;'Weight Category L_U Table'!$J$6,"LOWER MEDIUM",IF(E70&gt;'Weight Category L_U Table'!$J$7,"SMALL",IF(E70&lt;='Weight Category L_U Table'!$J$8,"LIGHT")))))</f>
        <v>LIGHT</v>
      </c>
      <c r="H70" s="37" t="s">
        <v>89</v>
      </c>
      <c r="I70" s="104" t="s">
        <v>245</v>
      </c>
      <c r="J70" s="104">
        <v>4</v>
      </c>
      <c r="K70" s="49"/>
    </row>
    <row r="71" spans="1:11" s="23" customFormat="1" x14ac:dyDescent="0.25">
      <c r="A71" s="29" t="s">
        <v>246</v>
      </c>
      <c r="B71" s="29" t="s">
        <v>247</v>
      </c>
      <c r="C71" s="29" t="s">
        <v>248</v>
      </c>
      <c r="D71" s="29" t="s">
        <v>14</v>
      </c>
      <c r="E71" s="29">
        <v>0</v>
      </c>
      <c r="F71" s="28" t="str">
        <f>IF(E71&gt;='Weight Category L_U Table'!$G$3,"HEAVY",IF(E71&gt;'Weight Category L_U Table'!$G$4,"MEDIUM",IF(E71&gt;'Weight Category L_U Table'!$G$7,"SMALL",IF(E71&lt;='Weight Category L_U Table'!$G$8,"LIGHT"))))</f>
        <v>LIGHT</v>
      </c>
      <c r="G71" s="29" t="str">
        <f>IF(E71&gt;='Weight Category L_U Table'!$J$3,"HEAVY",IF(E71&gt;'Weight Category L_U Table'!$J$5,"UPPER MEDIUM",IF(E71&gt;'Weight Category L_U Table'!$J$6,"LOWER MEDIUM",IF(E71&gt;'Weight Category L_U Table'!$J$7,"SMALL",IF(E71&lt;='Weight Category L_U Table'!$J$8,"LIGHT")))))</f>
        <v>LIGHT</v>
      </c>
      <c r="H71" s="30" t="s">
        <v>15</v>
      </c>
      <c r="I71" s="103"/>
      <c r="J71" s="103"/>
      <c r="K71" s="72" t="s">
        <v>249</v>
      </c>
    </row>
    <row r="72" spans="1:11" s="23" customFormat="1" x14ac:dyDescent="0.25">
      <c r="A72" s="29" t="s">
        <v>246</v>
      </c>
      <c r="B72" s="29" t="s">
        <v>250</v>
      </c>
      <c r="C72" s="29" t="s">
        <v>251</v>
      </c>
      <c r="D72" s="29" t="s">
        <v>14</v>
      </c>
      <c r="E72" s="29">
        <v>0</v>
      </c>
      <c r="F72" s="28" t="str">
        <f>IF(E72&gt;='Weight Category L_U Table'!$G$3,"HEAVY",IF(E72&gt;'Weight Category L_U Table'!$G$4,"MEDIUM",IF(E72&gt;'Weight Category L_U Table'!$G$7,"SMALL",IF(E72&lt;='Weight Category L_U Table'!$G$8,"LIGHT"))))</f>
        <v>LIGHT</v>
      </c>
      <c r="G72" s="29" t="str">
        <f>IF(E72&gt;='Weight Category L_U Table'!$J$3,"HEAVY",IF(E72&gt;'Weight Category L_U Table'!$J$5,"UPPER MEDIUM",IF(E72&gt;'Weight Category L_U Table'!$J$6,"LOWER MEDIUM",IF(E72&gt;'Weight Category L_U Table'!$J$7,"SMALL",IF(E72&lt;='Weight Category L_U Table'!$J$8,"LIGHT")))))</f>
        <v>LIGHT</v>
      </c>
      <c r="H72" s="30" t="s">
        <v>15</v>
      </c>
      <c r="I72" s="103"/>
      <c r="J72" s="103"/>
      <c r="K72" s="72" t="s">
        <v>252</v>
      </c>
    </row>
    <row r="73" spans="1:11" x14ac:dyDescent="0.25">
      <c r="A73" s="36" t="s">
        <v>253</v>
      </c>
      <c r="B73" s="36" t="s">
        <v>254</v>
      </c>
      <c r="C73" s="34" t="s">
        <v>255</v>
      </c>
      <c r="D73" s="34" t="s">
        <v>14</v>
      </c>
      <c r="E73" s="34">
        <v>3311</v>
      </c>
      <c r="F73" s="33" t="str">
        <f>IF(E73&gt;='Weight Category L_U Table'!$G$3,"HEAVY",IF(E73&gt;'Weight Category L_U Table'!$G$4,"MEDIUM",IF(E73&gt;'Weight Category L_U Table'!$G$7,"SMALL",IF(E73&lt;='Weight Category L_U Table'!$G$8,"LIGHT"))))</f>
        <v>LIGHT</v>
      </c>
      <c r="G73" s="34" t="str">
        <f>IF(E73&gt;='Weight Category L_U Table'!$J$3,"HEAVY",IF(E73&gt;'Weight Category L_U Table'!$J$5,"UPPER MEDIUM",IF(E73&gt;'Weight Category L_U Table'!$J$6,"LOWER MEDIUM",IF(E73&gt;'Weight Category L_U Table'!$J$7,"SMALL",IF(E73&lt;='Weight Category L_U Table'!$J$8,"LIGHT")))))</f>
        <v>LIGHT</v>
      </c>
      <c r="H73" s="6" t="s">
        <v>23</v>
      </c>
      <c r="I73" s="104"/>
      <c r="J73" s="104"/>
      <c r="K73" s="49"/>
    </row>
    <row r="74" spans="1:11" s="23" customFormat="1" x14ac:dyDescent="0.25">
      <c r="A74" s="29" t="s">
        <v>256</v>
      </c>
      <c r="B74" s="29" t="s">
        <v>257</v>
      </c>
      <c r="C74" s="29" t="s">
        <v>258</v>
      </c>
      <c r="D74" s="29" t="s">
        <v>14</v>
      </c>
      <c r="E74" s="29">
        <v>0</v>
      </c>
      <c r="F74" s="28" t="str">
        <f>IF(E74&gt;='Weight Category L_U Table'!$G$3,"HEAVY",IF(E74&gt;'Weight Category L_U Table'!$G$4,"MEDIUM",IF(E74&gt;'Weight Category L_U Table'!$G$7,"SMALL",IF(E74&lt;='Weight Category L_U Table'!$G$8,"LIGHT"))))</f>
        <v>LIGHT</v>
      </c>
      <c r="G74" s="29" t="str">
        <f>IF(E74&gt;='Weight Category L_U Table'!$J$3,"HEAVY",IF(E74&gt;'Weight Category L_U Table'!$J$5,"UPPER MEDIUM",IF(E74&gt;'Weight Category L_U Table'!$J$6,"LOWER MEDIUM",IF(E74&gt;'Weight Category L_U Table'!$J$7,"SMALL",IF(E74&lt;='Weight Category L_U Table'!$J$8,"LIGHT")))))</f>
        <v>LIGHT</v>
      </c>
      <c r="H74" s="30" t="s">
        <v>15</v>
      </c>
      <c r="I74" s="103"/>
      <c r="J74" s="103"/>
      <c r="K74" s="72" t="s">
        <v>259</v>
      </c>
    </row>
    <row r="75" spans="1:11" x14ac:dyDescent="0.25">
      <c r="A75" s="36" t="s">
        <v>260</v>
      </c>
      <c r="B75" s="36" t="s">
        <v>261</v>
      </c>
      <c r="C75" s="34" t="s">
        <v>262</v>
      </c>
      <c r="D75" s="34" t="s">
        <v>14</v>
      </c>
      <c r="E75" s="34">
        <v>840</v>
      </c>
      <c r="F75" s="33" t="str">
        <f>IF(E75&gt;='Weight Category L_U Table'!$G$3,"HEAVY",IF(E75&gt;'Weight Category L_U Table'!$G$4,"MEDIUM",IF(E75&gt;'Weight Category L_U Table'!$G$7,"SMALL",IF(E75&lt;='Weight Category L_U Table'!$G$8,"LIGHT"))))</f>
        <v>LIGHT</v>
      </c>
      <c r="G75" s="34" t="str">
        <f>IF(E75&gt;='Weight Category L_U Table'!$J$3,"HEAVY",IF(E75&gt;'Weight Category L_U Table'!$J$5,"UPPER MEDIUM",IF(E75&gt;'Weight Category L_U Table'!$J$6,"LOWER MEDIUM",IF(E75&gt;'Weight Category L_U Table'!$J$7,"SMALL",IF(E75&lt;='Weight Category L_U Table'!$J$8,"LIGHT")))))</f>
        <v>LIGHT</v>
      </c>
      <c r="H75" s="37" t="s">
        <v>263</v>
      </c>
      <c r="I75" s="104" t="s">
        <v>264</v>
      </c>
      <c r="J75" s="104">
        <v>1</v>
      </c>
      <c r="K75" s="49"/>
    </row>
    <row r="76" spans="1:11" s="23" customFormat="1" x14ac:dyDescent="0.25">
      <c r="A76" s="29" t="s">
        <v>265</v>
      </c>
      <c r="B76" s="29" t="s">
        <v>266</v>
      </c>
      <c r="C76" s="29" t="s">
        <v>267</v>
      </c>
      <c r="D76" s="29" t="s">
        <v>14</v>
      </c>
      <c r="E76" s="29">
        <v>0</v>
      </c>
      <c r="F76" s="28" t="str">
        <f>IF(E76&gt;='Weight Category L_U Table'!$G$3,"HEAVY",IF(E76&gt;'Weight Category L_U Table'!$G$4,"MEDIUM",IF(E76&gt;'Weight Category L_U Table'!$G$7,"SMALL",IF(E76&lt;='Weight Category L_U Table'!$G$8,"LIGHT"))))</f>
        <v>LIGHT</v>
      </c>
      <c r="G76" s="29" t="str">
        <f>IF(E76&gt;='Weight Category L_U Table'!$J$3,"HEAVY",IF(E76&gt;'Weight Category L_U Table'!$J$5,"UPPER MEDIUM",IF(E76&gt;'Weight Category L_U Table'!$J$6,"LOWER MEDIUM",IF(E76&gt;'Weight Category L_U Table'!$J$7,"SMALL",IF(E76&lt;='Weight Category L_U Table'!$J$8,"LIGHT")))))</f>
        <v>LIGHT</v>
      </c>
      <c r="H76" s="30" t="s">
        <v>15</v>
      </c>
      <c r="I76" s="103"/>
      <c r="J76" s="103"/>
      <c r="K76" s="72" t="s">
        <v>268</v>
      </c>
    </row>
    <row r="77" spans="1:11" x14ac:dyDescent="0.25">
      <c r="A77" s="36" t="s">
        <v>269</v>
      </c>
      <c r="B77" s="36" t="s">
        <v>270</v>
      </c>
      <c r="C77" s="36" t="s">
        <v>271</v>
      </c>
      <c r="D77" s="34" t="s">
        <v>14</v>
      </c>
      <c r="E77" s="34">
        <v>720</v>
      </c>
      <c r="F77" s="33" t="str">
        <f>IF(E77&gt;='Weight Category L_U Table'!$G$3,"HEAVY",IF(E77&gt;'Weight Category L_U Table'!$G$4,"MEDIUM",IF(E77&gt;'Weight Category L_U Table'!$G$7,"SMALL",IF(E77&lt;='Weight Category L_U Table'!$G$8,"LIGHT"))))</f>
        <v>LIGHT</v>
      </c>
      <c r="G77" s="34" t="str">
        <f>IF(E77&gt;='Weight Category L_U Table'!$J$3,"HEAVY",IF(E77&gt;'Weight Category L_U Table'!$J$5,"UPPER MEDIUM",IF(E77&gt;'Weight Category L_U Table'!$J$6,"LOWER MEDIUM",IF(E77&gt;'Weight Category L_U Table'!$J$7,"SMALL",IF(E77&lt;='Weight Category L_U Table'!$J$8,"LIGHT")))))</f>
        <v>LIGHT</v>
      </c>
      <c r="H77" s="37" t="s">
        <v>89</v>
      </c>
      <c r="I77" s="104" t="s">
        <v>272</v>
      </c>
      <c r="J77" s="104">
        <v>2</v>
      </c>
      <c r="K77" s="49"/>
    </row>
    <row r="78" spans="1:11" s="23" customFormat="1" ht="30" x14ac:dyDescent="0.25">
      <c r="A78" s="29" t="s">
        <v>273</v>
      </c>
      <c r="B78" s="29" t="s">
        <v>274</v>
      </c>
      <c r="C78" s="29" t="s">
        <v>275</v>
      </c>
      <c r="D78" s="29" t="s">
        <v>14</v>
      </c>
      <c r="E78" s="29">
        <v>0</v>
      </c>
      <c r="F78" s="28" t="str">
        <f>IF(E78&gt;='Weight Category L_U Table'!$G$3,"HEAVY",IF(E78&gt;'Weight Category L_U Table'!$G$4,"MEDIUM",IF(E78&gt;'Weight Category L_U Table'!$G$7,"SMALL",IF(E78&lt;='Weight Category L_U Table'!$G$8,"LIGHT"))))</f>
        <v>LIGHT</v>
      </c>
      <c r="G78" s="29" t="str">
        <f>IF(E78&gt;='Weight Category L_U Table'!$J$3,"HEAVY",IF(E78&gt;'Weight Category L_U Table'!$J$5,"UPPER MEDIUM",IF(E78&gt;'Weight Category L_U Table'!$J$6,"LOWER MEDIUM",IF(E78&gt;'Weight Category L_U Table'!$J$7,"SMALL",IF(E78&lt;='Weight Category L_U Table'!$J$8,"LIGHT")))))</f>
        <v>LIGHT</v>
      </c>
      <c r="H78" s="30" t="s">
        <v>15</v>
      </c>
      <c r="I78" s="103"/>
      <c r="J78" s="103"/>
      <c r="K78" s="72" t="s">
        <v>276</v>
      </c>
    </row>
    <row r="79" spans="1:11" s="23" customFormat="1" x14ac:dyDescent="0.25">
      <c r="A79" s="29" t="s">
        <v>277</v>
      </c>
      <c r="B79" s="29" t="s">
        <v>278</v>
      </c>
      <c r="C79" s="29" t="s">
        <v>279</v>
      </c>
      <c r="D79" s="29" t="s">
        <v>14</v>
      </c>
      <c r="E79" s="29">
        <v>0</v>
      </c>
      <c r="F79" s="28" t="str">
        <f>IF(E79&gt;='Weight Category L_U Table'!$G$3,"HEAVY",IF(E79&gt;'Weight Category L_U Table'!$G$4,"MEDIUM",IF(E79&gt;'Weight Category L_U Table'!$G$7,"SMALL",IF(E79&lt;='Weight Category L_U Table'!$G$8,"LIGHT"))))</f>
        <v>LIGHT</v>
      </c>
      <c r="G79" s="29" t="str">
        <f>IF(E79&gt;='Weight Category L_U Table'!$J$3,"HEAVY",IF(E79&gt;'Weight Category L_U Table'!$J$5,"UPPER MEDIUM",IF(E79&gt;'Weight Category L_U Table'!$J$6,"LOWER MEDIUM",IF(E79&gt;'Weight Category L_U Table'!$J$7,"SMALL",IF(E79&lt;='Weight Category L_U Table'!$J$8,"LIGHT")))))</f>
        <v>LIGHT</v>
      </c>
      <c r="H79" s="30" t="s">
        <v>15</v>
      </c>
      <c r="I79" s="103"/>
      <c r="J79" s="103"/>
      <c r="K79" s="72" t="s">
        <v>280</v>
      </c>
    </row>
    <row r="80" spans="1:11" x14ac:dyDescent="0.25">
      <c r="A80" s="36" t="s">
        <v>281</v>
      </c>
      <c r="B80" s="36" t="s">
        <v>282</v>
      </c>
      <c r="C80" s="34" t="s">
        <v>283</v>
      </c>
      <c r="D80" s="34" t="s">
        <v>14</v>
      </c>
      <c r="E80" s="34">
        <v>473</v>
      </c>
      <c r="F80" s="33" t="str">
        <f>IF(E80&gt;='Weight Category L_U Table'!$G$3,"HEAVY",IF(E80&gt;'Weight Category L_U Table'!$G$4,"MEDIUM",IF(E80&gt;'Weight Category L_U Table'!$G$7,"SMALL",IF(E80&lt;='Weight Category L_U Table'!$G$8,"LIGHT"))))</f>
        <v>LIGHT</v>
      </c>
      <c r="G80" s="34" t="str">
        <f>IF(E80&gt;='Weight Category L_U Table'!$J$3,"HEAVY",IF(E80&gt;'Weight Category L_U Table'!$J$5,"UPPER MEDIUM",IF(E80&gt;'Weight Category L_U Table'!$J$6,"LOWER MEDIUM",IF(E80&gt;'Weight Category L_U Table'!$J$7,"SMALL",IF(E80&lt;='Weight Category L_U Table'!$J$8,"LIGHT")))))</f>
        <v>LIGHT</v>
      </c>
      <c r="H80" s="6" t="s">
        <v>23</v>
      </c>
      <c r="I80" s="104"/>
      <c r="J80" s="104"/>
      <c r="K80" s="49"/>
    </row>
    <row r="81" spans="1:11" s="23" customFormat="1" x14ac:dyDescent="0.25">
      <c r="A81" s="29" t="s">
        <v>284</v>
      </c>
      <c r="B81" s="29" t="s">
        <v>285</v>
      </c>
      <c r="C81" s="29" t="s">
        <v>286</v>
      </c>
      <c r="D81" s="29" t="s">
        <v>14</v>
      </c>
      <c r="E81" s="29">
        <v>0</v>
      </c>
      <c r="F81" s="28" t="str">
        <f>IF(E81&gt;='Weight Category L_U Table'!$G$3,"HEAVY",IF(E81&gt;'Weight Category L_U Table'!$G$4,"MEDIUM",IF(E81&gt;'Weight Category L_U Table'!$G$7,"SMALL",IF(E81&lt;='Weight Category L_U Table'!$G$8,"LIGHT"))))</f>
        <v>LIGHT</v>
      </c>
      <c r="G81" s="29" t="str">
        <f>IF(E81&gt;='Weight Category L_U Table'!$J$3,"HEAVY",IF(E81&gt;'Weight Category L_U Table'!$J$5,"UPPER MEDIUM",IF(E81&gt;'Weight Category L_U Table'!$J$6,"LOWER MEDIUM",IF(E81&gt;'Weight Category L_U Table'!$J$7,"SMALL",IF(E81&lt;='Weight Category L_U Table'!$J$8,"LIGHT")))))</f>
        <v>LIGHT</v>
      </c>
      <c r="H81" s="30" t="s">
        <v>15</v>
      </c>
      <c r="I81" s="103"/>
      <c r="J81" s="103"/>
      <c r="K81" s="72" t="s">
        <v>287</v>
      </c>
    </row>
    <row r="82" spans="1:11" s="23" customFormat="1" x14ac:dyDescent="0.25">
      <c r="A82" s="29" t="s">
        <v>284</v>
      </c>
      <c r="B82" s="29" t="s">
        <v>288</v>
      </c>
      <c r="C82" s="29" t="s">
        <v>289</v>
      </c>
      <c r="D82" s="29" t="s">
        <v>14</v>
      </c>
      <c r="E82" s="29">
        <v>0</v>
      </c>
      <c r="F82" s="28" t="str">
        <f>IF(E82&gt;='Weight Category L_U Table'!$G$3,"HEAVY",IF(E82&gt;'Weight Category L_U Table'!$G$4,"MEDIUM",IF(E82&gt;'Weight Category L_U Table'!$G$7,"SMALL",IF(E82&lt;='Weight Category L_U Table'!$G$8,"LIGHT"))))</f>
        <v>LIGHT</v>
      </c>
      <c r="G82" s="29" t="str">
        <f>IF(E82&gt;='Weight Category L_U Table'!$J$3,"HEAVY",IF(E82&gt;'Weight Category L_U Table'!$J$5,"UPPER MEDIUM",IF(E82&gt;'Weight Category L_U Table'!$J$6,"LOWER MEDIUM",IF(E82&gt;'Weight Category L_U Table'!$J$7,"SMALL",IF(E82&lt;='Weight Category L_U Table'!$J$8,"LIGHT")))))</f>
        <v>LIGHT</v>
      </c>
      <c r="H82" s="30" t="s">
        <v>15</v>
      </c>
      <c r="I82" s="103"/>
      <c r="J82" s="103"/>
      <c r="K82" s="72" t="s">
        <v>290</v>
      </c>
    </row>
    <row r="83" spans="1:11" s="23" customFormat="1" x14ac:dyDescent="0.25">
      <c r="A83" s="29" t="s">
        <v>284</v>
      </c>
      <c r="B83" s="29" t="s">
        <v>291</v>
      </c>
      <c r="C83" s="29" t="s">
        <v>292</v>
      </c>
      <c r="D83" s="29" t="s">
        <v>14</v>
      </c>
      <c r="E83" s="29">
        <v>0</v>
      </c>
      <c r="F83" s="28" t="str">
        <f>IF(E83&gt;='Weight Category L_U Table'!$G$3,"HEAVY",IF(E83&gt;'Weight Category L_U Table'!$G$4,"MEDIUM",IF(E83&gt;'Weight Category L_U Table'!$G$7,"SMALL",IF(E83&lt;='Weight Category L_U Table'!$G$8,"LIGHT"))))</f>
        <v>LIGHT</v>
      </c>
      <c r="G83" s="29" t="str">
        <f>IF(E83&gt;='Weight Category L_U Table'!$J$3,"HEAVY",IF(E83&gt;'Weight Category L_U Table'!$J$5,"UPPER MEDIUM",IF(E83&gt;'Weight Category L_U Table'!$J$6,"LOWER MEDIUM",IF(E83&gt;'Weight Category L_U Table'!$J$7,"SMALL",IF(E83&lt;='Weight Category L_U Table'!$J$8,"LIGHT")))))</f>
        <v>LIGHT</v>
      </c>
      <c r="H83" s="30" t="s">
        <v>15</v>
      </c>
      <c r="I83" s="103"/>
      <c r="J83" s="103"/>
      <c r="K83" s="72" t="s">
        <v>293</v>
      </c>
    </row>
    <row r="84" spans="1:11" x14ac:dyDescent="0.25">
      <c r="A84" s="36" t="s">
        <v>294</v>
      </c>
      <c r="B84" s="36" t="s">
        <v>295</v>
      </c>
      <c r="C84" s="34" t="s">
        <v>296</v>
      </c>
      <c r="D84" s="34" t="s">
        <v>58</v>
      </c>
      <c r="E84" s="34">
        <v>12247</v>
      </c>
      <c r="F84" s="33" t="str">
        <f>IF(E84&gt;='Weight Category L_U Table'!$G$3,"HEAVY",IF(E84&gt;'Weight Category L_U Table'!$G$4,"MEDIUM",IF(E84&gt;'Weight Category L_U Table'!$G$7,"SMALL",IF(E84&lt;='Weight Category L_U Table'!$G$8,"LIGHT"))))</f>
        <v>LIGHT</v>
      </c>
      <c r="G84" s="34" t="str">
        <f>IF(E84&gt;='Weight Category L_U Table'!$J$3,"HEAVY",IF(E84&gt;'Weight Category L_U Table'!$J$5,"UPPER MEDIUM",IF(E84&gt;'Weight Category L_U Table'!$J$6,"LOWER MEDIUM",IF(E84&gt;'Weight Category L_U Table'!$J$7,"SMALL",IF(E84&lt;='Weight Category L_U Table'!$J$8,"LIGHT")))))</f>
        <v>LIGHT</v>
      </c>
      <c r="H84" s="37" t="s">
        <v>59</v>
      </c>
      <c r="I84" s="104"/>
      <c r="J84" s="104"/>
      <c r="K84" s="49"/>
    </row>
    <row r="85" spans="1:11" s="23" customFormat="1" x14ac:dyDescent="0.25">
      <c r="A85" s="29" t="s">
        <v>294</v>
      </c>
      <c r="B85" s="29" t="s">
        <v>297</v>
      </c>
      <c r="C85" s="29" t="s">
        <v>298</v>
      </c>
      <c r="D85" s="29" t="s">
        <v>14</v>
      </c>
      <c r="E85" s="29">
        <v>0</v>
      </c>
      <c r="F85" s="28" t="str">
        <f>IF(E85&gt;='Weight Category L_U Table'!$G$3,"HEAVY",IF(E85&gt;'Weight Category L_U Table'!$G$4,"MEDIUM",IF(E85&gt;'Weight Category L_U Table'!$G$7,"SMALL",IF(E85&lt;='Weight Category L_U Table'!$G$8,"LIGHT"))))</f>
        <v>LIGHT</v>
      </c>
      <c r="G85" s="29" t="str">
        <f>IF(E85&gt;='Weight Category L_U Table'!$J$3,"HEAVY",IF(E85&gt;'Weight Category L_U Table'!$J$5,"UPPER MEDIUM",IF(E85&gt;'Weight Category L_U Table'!$J$6,"LOWER MEDIUM",IF(E85&gt;'Weight Category L_U Table'!$J$7,"SMALL",IF(E85&lt;='Weight Category L_U Table'!$J$8,"LIGHT")))))</f>
        <v>LIGHT</v>
      </c>
      <c r="H85" s="30" t="s">
        <v>15</v>
      </c>
      <c r="I85" s="103"/>
      <c r="J85" s="103"/>
      <c r="K85" s="72" t="s">
        <v>299</v>
      </c>
    </row>
    <row r="86" spans="1:11" x14ac:dyDescent="0.25">
      <c r="A86" s="36" t="s">
        <v>294</v>
      </c>
      <c r="B86" s="36" t="s">
        <v>300</v>
      </c>
      <c r="C86" s="34" t="s">
        <v>301</v>
      </c>
      <c r="D86" s="34" t="s">
        <v>58</v>
      </c>
      <c r="E86" s="34">
        <v>7938</v>
      </c>
      <c r="F86" s="33" t="str">
        <f>IF(E86&gt;='Weight Category L_U Table'!$G$3,"HEAVY",IF(E86&gt;'Weight Category L_U Table'!$G$4,"MEDIUM",IF(E86&gt;'Weight Category L_U Table'!$G$7,"SMALL",IF(E86&lt;='Weight Category L_U Table'!$G$8,"LIGHT"))))</f>
        <v>LIGHT</v>
      </c>
      <c r="G86" s="34" t="str">
        <f>IF(E86&gt;='Weight Category L_U Table'!$J$3,"HEAVY",IF(E86&gt;'Weight Category L_U Table'!$J$5,"UPPER MEDIUM",IF(E86&gt;'Weight Category L_U Table'!$J$6,"LOWER MEDIUM",IF(E86&gt;'Weight Category L_U Table'!$J$7,"SMALL",IF(E86&lt;='Weight Category L_U Table'!$J$8,"LIGHT")))))</f>
        <v>LIGHT</v>
      </c>
      <c r="H86" s="37" t="s">
        <v>59</v>
      </c>
      <c r="I86" s="104"/>
      <c r="J86" s="104"/>
      <c r="K86" s="49"/>
    </row>
    <row r="87" spans="1:11" x14ac:dyDescent="0.25">
      <c r="A87" s="36" t="s">
        <v>302</v>
      </c>
      <c r="B87" s="36" t="s">
        <v>303</v>
      </c>
      <c r="C87" s="34" t="s">
        <v>304</v>
      </c>
      <c r="D87" s="34" t="s">
        <v>14</v>
      </c>
      <c r="E87" s="34">
        <v>2041</v>
      </c>
      <c r="F87" s="33" t="str">
        <f>IF(E87&gt;='Weight Category L_U Table'!$G$3,"HEAVY",IF(E87&gt;'Weight Category L_U Table'!$G$4,"MEDIUM",IF(E87&gt;'Weight Category L_U Table'!$G$7,"SMALL",IF(E87&lt;='Weight Category L_U Table'!$G$8,"LIGHT"))))</f>
        <v>LIGHT</v>
      </c>
      <c r="G87" s="34" t="str">
        <f>IF(E87&gt;='Weight Category L_U Table'!$J$3,"HEAVY",IF(E87&gt;'Weight Category L_U Table'!$J$5,"UPPER MEDIUM",IF(E87&gt;'Weight Category L_U Table'!$J$6,"LOWER MEDIUM",IF(E87&gt;'Weight Category L_U Table'!$J$7,"SMALL",IF(E87&lt;='Weight Category L_U Table'!$J$8,"LIGHT")))))</f>
        <v>LIGHT</v>
      </c>
      <c r="H87" s="37" t="s">
        <v>37</v>
      </c>
      <c r="I87" s="104" t="s">
        <v>305</v>
      </c>
      <c r="J87" s="104">
        <v>12</v>
      </c>
      <c r="K87" s="49"/>
    </row>
    <row r="88" spans="1:11" x14ac:dyDescent="0.25">
      <c r="A88" s="36" t="s">
        <v>302</v>
      </c>
      <c r="B88" s="36" t="s">
        <v>306</v>
      </c>
      <c r="C88" s="34" t="s">
        <v>307</v>
      </c>
      <c r="D88" s="34" t="s">
        <v>14</v>
      </c>
      <c r="E88" s="34">
        <v>2268</v>
      </c>
      <c r="F88" s="33" t="str">
        <f>IF(E88&gt;='Weight Category L_U Table'!$G$3,"HEAVY",IF(E88&gt;'Weight Category L_U Table'!$G$4,"MEDIUM",IF(E88&gt;'Weight Category L_U Table'!$G$7,"SMALL",IF(E88&lt;='Weight Category L_U Table'!$G$8,"LIGHT"))))</f>
        <v>LIGHT</v>
      </c>
      <c r="G88" s="34" t="str">
        <f>IF(E88&gt;='Weight Category L_U Table'!$J$3,"HEAVY",IF(E88&gt;'Weight Category L_U Table'!$J$5,"UPPER MEDIUM",IF(E88&gt;'Weight Category L_U Table'!$J$6,"LOWER MEDIUM",IF(E88&gt;'Weight Category L_U Table'!$J$7,"SMALL",IF(E88&lt;='Weight Category L_U Table'!$J$8,"LIGHT")))))</f>
        <v>LIGHT</v>
      </c>
      <c r="H88" s="37" t="s">
        <v>37</v>
      </c>
      <c r="I88" s="104" t="s">
        <v>305</v>
      </c>
      <c r="J88" s="104">
        <v>12</v>
      </c>
      <c r="K88" s="49"/>
    </row>
    <row r="89" spans="1:11" x14ac:dyDescent="0.25">
      <c r="A89" s="36" t="s">
        <v>302</v>
      </c>
      <c r="B89" s="36" t="s">
        <v>308</v>
      </c>
      <c r="C89" s="34" t="s">
        <v>309</v>
      </c>
      <c r="D89" s="34" t="s">
        <v>14</v>
      </c>
      <c r="E89" s="34">
        <v>3175</v>
      </c>
      <c r="F89" s="33" t="str">
        <f>IF(E89&gt;='Weight Category L_U Table'!$G$3,"HEAVY",IF(E89&gt;'Weight Category L_U Table'!$G$4,"MEDIUM",IF(E89&gt;'Weight Category L_U Table'!$G$7,"SMALL",IF(E89&lt;='Weight Category L_U Table'!$G$8,"LIGHT"))))</f>
        <v>LIGHT</v>
      </c>
      <c r="G89" s="34" t="str">
        <f>IF(E89&gt;='Weight Category L_U Table'!$J$3,"HEAVY",IF(E89&gt;'Weight Category L_U Table'!$J$5,"UPPER MEDIUM",IF(E89&gt;'Weight Category L_U Table'!$J$6,"LOWER MEDIUM",IF(E89&gt;'Weight Category L_U Table'!$J$7,"SMALL",IF(E89&lt;='Weight Category L_U Table'!$J$8,"LIGHT")))))</f>
        <v>LIGHT</v>
      </c>
      <c r="H89" s="37" t="s">
        <v>37</v>
      </c>
      <c r="I89" s="104" t="s">
        <v>305</v>
      </c>
      <c r="J89" s="104">
        <v>12</v>
      </c>
      <c r="K89" s="49"/>
    </row>
    <row r="90" spans="1:11" x14ac:dyDescent="0.25">
      <c r="A90" s="36" t="s">
        <v>302</v>
      </c>
      <c r="B90" s="36" t="s">
        <v>310</v>
      </c>
      <c r="C90" s="34" t="s">
        <v>311</v>
      </c>
      <c r="D90" s="34" t="s">
        <v>14</v>
      </c>
      <c r="E90" s="34">
        <v>2948</v>
      </c>
      <c r="F90" s="33" t="str">
        <f>IF(E90&gt;='Weight Category L_U Table'!$G$3,"HEAVY",IF(E90&gt;'Weight Category L_U Table'!$G$4,"MEDIUM",IF(E90&gt;'Weight Category L_U Table'!$G$7,"SMALL",IF(E90&lt;='Weight Category L_U Table'!$G$8,"LIGHT"))))</f>
        <v>LIGHT</v>
      </c>
      <c r="G90" s="34" t="str">
        <f>IF(E90&gt;='Weight Category L_U Table'!$J$3,"HEAVY",IF(E90&gt;'Weight Category L_U Table'!$J$5,"UPPER MEDIUM",IF(E90&gt;'Weight Category L_U Table'!$J$6,"LOWER MEDIUM",IF(E90&gt;'Weight Category L_U Table'!$J$7,"SMALL",IF(E90&lt;='Weight Category L_U Table'!$J$8,"LIGHT")))))</f>
        <v>LIGHT</v>
      </c>
      <c r="H90" s="37" t="s">
        <v>37</v>
      </c>
      <c r="I90" s="104" t="s">
        <v>312</v>
      </c>
      <c r="J90" s="104">
        <v>15</v>
      </c>
      <c r="K90" s="49"/>
    </row>
    <row r="91" spans="1:11" x14ac:dyDescent="0.25">
      <c r="A91" s="36" t="s">
        <v>302</v>
      </c>
      <c r="B91" s="36" t="s">
        <v>313</v>
      </c>
      <c r="C91" s="34" t="s">
        <v>314</v>
      </c>
      <c r="D91" s="34" t="s">
        <v>14</v>
      </c>
      <c r="E91" s="34">
        <v>3629</v>
      </c>
      <c r="F91" s="33" t="str">
        <f>IF(E91&gt;='Weight Category L_U Table'!$G$3,"HEAVY",IF(E91&gt;'Weight Category L_U Table'!$G$4,"MEDIUM",IF(E91&gt;'Weight Category L_U Table'!$G$7,"SMALL",IF(E91&lt;='Weight Category L_U Table'!$G$8,"LIGHT"))))</f>
        <v>LIGHT</v>
      </c>
      <c r="G91" s="34" t="str">
        <f>IF(E91&gt;='Weight Category L_U Table'!$J$3,"HEAVY",IF(E91&gt;'Weight Category L_U Table'!$J$5,"UPPER MEDIUM",IF(E91&gt;'Weight Category L_U Table'!$J$6,"LOWER MEDIUM",IF(E91&gt;'Weight Category L_U Table'!$J$7,"SMALL",IF(E91&lt;='Weight Category L_U Table'!$J$8,"LIGHT")))))</f>
        <v>LIGHT</v>
      </c>
      <c r="H91" s="37" t="s">
        <v>37</v>
      </c>
      <c r="I91" s="104" t="s">
        <v>312</v>
      </c>
      <c r="J91" s="104">
        <v>15</v>
      </c>
      <c r="K91" s="49"/>
    </row>
    <row r="92" spans="1:11" x14ac:dyDescent="0.25">
      <c r="A92" s="36" t="s">
        <v>302</v>
      </c>
      <c r="B92" s="36" t="s">
        <v>315</v>
      </c>
      <c r="C92" s="34" t="s">
        <v>316</v>
      </c>
      <c r="D92" s="34" t="s">
        <v>14</v>
      </c>
      <c r="E92" s="34">
        <v>5670</v>
      </c>
      <c r="F92" s="33" t="str">
        <f>IF(E92&gt;='Weight Category L_U Table'!$G$3,"HEAVY",IF(E92&gt;'Weight Category L_U Table'!$G$4,"MEDIUM",IF(E92&gt;'Weight Category L_U Table'!$G$7,"SMALL",IF(E92&lt;='Weight Category L_U Table'!$G$8,"LIGHT"))))</f>
        <v>LIGHT</v>
      </c>
      <c r="G92" s="34" t="str">
        <f>IF(E92&gt;='Weight Category L_U Table'!$J$3,"HEAVY",IF(E92&gt;'Weight Category L_U Table'!$J$5,"UPPER MEDIUM",IF(E92&gt;'Weight Category L_U Table'!$J$6,"LOWER MEDIUM",IF(E92&gt;'Weight Category L_U Table'!$J$7,"SMALL",IF(E92&lt;='Weight Category L_U Table'!$J$8,"LIGHT")))))</f>
        <v>LIGHT</v>
      </c>
      <c r="H92" s="37" t="s">
        <v>37</v>
      </c>
      <c r="I92" s="104" t="s">
        <v>317</v>
      </c>
      <c r="J92" s="104">
        <v>12</v>
      </c>
      <c r="K92" s="49"/>
    </row>
    <row r="93" spans="1:11" x14ac:dyDescent="0.25">
      <c r="A93" s="36" t="s">
        <v>302</v>
      </c>
      <c r="B93" s="36" t="s">
        <v>318</v>
      </c>
      <c r="C93" s="34" t="s">
        <v>319</v>
      </c>
      <c r="D93" s="34" t="s">
        <v>320</v>
      </c>
      <c r="E93" s="34">
        <v>7257</v>
      </c>
      <c r="F93" s="33" t="str">
        <f>IF(E93&gt;='Weight Category L_U Table'!$G$3,"HEAVY",IF(E93&gt;'Weight Category L_U Table'!$G$4,"MEDIUM",IF(E93&gt;'Weight Category L_U Table'!$G$7,"SMALL",IF(E93&lt;='Weight Category L_U Table'!$G$8,"LIGHT"))))</f>
        <v>LIGHT</v>
      </c>
      <c r="G93" s="34" t="str">
        <f>IF(E93&gt;='Weight Category L_U Table'!$J$3,"HEAVY",IF(E93&gt;'Weight Category L_U Table'!$J$5,"UPPER MEDIUM",IF(E93&gt;'Weight Category L_U Table'!$J$6,"LOWER MEDIUM",IF(E93&gt;'Weight Category L_U Table'!$J$7,"SMALL",IF(E93&lt;='Weight Category L_U Table'!$J$8,"LIGHT")))))</f>
        <v>LIGHT</v>
      </c>
      <c r="H93" s="37" t="s">
        <v>89</v>
      </c>
      <c r="I93" s="104" t="s">
        <v>321</v>
      </c>
      <c r="J93" s="104">
        <v>1</v>
      </c>
      <c r="K93" s="49"/>
    </row>
    <row r="94" spans="1:11" x14ac:dyDescent="0.25">
      <c r="A94" s="36" t="s">
        <v>322</v>
      </c>
      <c r="B94" s="36" t="s">
        <v>323</v>
      </c>
      <c r="C94" s="34" t="s">
        <v>324</v>
      </c>
      <c r="D94" s="34" t="s">
        <v>58</v>
      </c>
      <c r="E94" s="34">
        <v>63730</v>
      </c>
      <c r="F94" s="33" t="str">
        <f>IF(E94&gt;='Weight Category L_U Table'!$G$3,"HEAVY",IF(E94&gt;'Weight Category L_U Table'!$G$4,"MEDIUM",IF(E94&gt;'Weight Category L_U Table'!$G$7,"SMALL",IF(E94&lt;='Weight Category L_U Table'!$G$8,"LIGHT"))))</f>
        <v>MEDIUM</v>
      </c>
      <c r="G94" s="34" t="str">
        <f>IF(E94&gt;='Weight Category L_U Table'!$J$3,"HEAVY",IF(E94&gt;'Weight Category L_U Table'!$J$5,"UPPER MEDIUM",IF(E94&gt;'Weight Category L_U Table'!$J$6,"LOWER MEDIUM",IF(E94&gt;'Weight Category L_U Table'!$J$7,"SMALL",IF(E94&lt;='Weight Category L_U Table'!$J$8,"LIGHT")))))</f>
        <v>LOWER MEDIUM</v>
      </c>
      <c r="H94" s="37" t="s">
        <v>89</v>
      </c>
      <c r="I94" s="104" t="s">
        <v>325</v>
      </c>
      <c r="J94" s="104">
        <v>22</v>
      </c>
      <c r="K94" s="49" t="s">
        <v>326</v>
      </c>
    </row>
    <row r="95" spans="1:11" x14ac:dyDescent="0.25">
      <c r="A95" s="36" t="s">
        <v>322</v>
      </c>
      <c r="B95" s="36" t="s">
        <v>327</v>
      </c>
      <c r="C95" s="34" t="s">
        <v>328</v>
      </c>
      <c r="D95" s="34" t="s">
        <v>58</v>
      </c>
      <c r="E95" s="34">
        <v>70896</v>
      </c>
      <c r="F95" s="33" t="str">
        <f>IF(E95&gt;='Weight Category L_U Table'!$G$3,"HEAVY",IF(E95&gt;'Weight Category L_U Table'!$G$4,"MEDIUM",IF(E95&gt;'Weight Category L_U Table'!$G$7,"SMALL",IF(E95&lt;='Weight Category L_U Table'!$G$8,"LIGHT"))))</f>
        <v>MEDIUM</v>
      </c>
      <c r="G95" s="34" t="str">
        <f>IF(E95&gt;='Weight Category L_U Table'!$J$3,"HEAVY",IF(E95&gt;'Weight Category L_U Table'!$J$5,"UPPER MEDIUM",IF(E95&gt;'Weight Category L_U Table'!$J$6,"LOWER MEDIUM",IF(E95&gt;'Weight Category L_U Table'!$J$7,"SMALL",IF(E95&lt;='Weight Category L_U Table'!$J$8,"LIGHT")))))</f>
        <v>LOWER MEDIUM</v>
      </c>
      <c r="H95" s="37" t="s">
        <v>89</v>
      </c>
      <c r="I95" s="104" t="s">
        <v>325</v>
      </c>
      <c r="J95" s="104">
        <v>22</v>
      </c>
      <c r="K95" s="49" t="s">
        <v>329</v>
      </c>
    </row>
    <row r="96" spans="1:11" x14ac:dyDescent="0.25">
      <c r="A96" s="36" t="s">
        <v>322</v>
      </c>
      <c r="B96" s="36" t="s">
        <v>330</v>
      </c>
      <c r="C96" s="34" t="s">
        <v>331</v>
      </c>
      <c r="D96" s="34" t="s">
        <v>332</v>
      </c>
      <c r="E96" s="34">
        <v>165000</v>
      </c>
      <c r="F96" s="33" t="str">
        <f>IF(E96&gt;='Weight Category L_U Table'!$G$3,"HEAVY",IF(E96&gt;'Weight Category L_U Table'!$G$4,"MEDIUM",IF(E96&gt;'Weight Category L_U Table'!$G$7,"SMALL",IF(E96&lt;='Weight Category L_U Table'!$G$8,"LIGHT"))))</f>
        <v>HEAVY</v>
      </c>
      <c r="G96" s="34" t="str">
        <f>IF(E96&gt;='Weight Category L_U Table'!$J$3,"HEAVY",IF(E96&gt;'Weight Category L_U Table'!$J$5,"UPPER MEDIUM",IF(E96&gt;'Weight Category L_U Table'!$J$6,"LOWER MEDIUM",IF(E96&gt;'Weight Category L_U Table'!$J$7,"SMALL",IF(E96&lt;='Weight Category L_U Table'!$J$8,"LIGHT")))))</f>
        <v>HEAVY</v>
      </c>
      <c r="H96" s="37" t="s">
        <v>89</v>
      </c>
      <c r="I96" s="104" t="s">
        <v>333</v>
      </c>
      <c r="J96" s="104">
        <v>7</v>
      </c>
      <c r="K96" s="49"/>
    </row>
    <row r="97" spans="1:11" x14ac:dyDescent="0.25">
      <c r="A97" s="36" t="s">
        <v>322</v>
      </c>
      <c r="B97" s="36" t="s">
        <v>334</v>
      </c>
      <c r="C97" s="34" t="s">
        <v>335</v>
      </c>
      <c r="D97" s="34" t="s">
        <v>332</v>
      </c>
      <c r="E97" s="34">
        <v>171700</v>
      </c>
      <c r="F97" s="33" t="str">
        <f>IF(E97&gt;='Weight Category L_U Table'!$G$3,"HEAVY",IF(E97&gt;'Weight Category L_U Table'!$G$4,"MEDIUM",IF(E97&gt;'Weight Category L_U Table'!$G$7,"SMALL",IF(E97&lt;='Weight Category L_U Table'!$G$8,"LIGHT"))))</f>
        <v>HEAVY</v>
      </c>
      <c r="G97" s="34" t="str">
        <f>IF(E97&gt;='Weight Category L_U Table'!$J$3,"HEAVY",IF(E97&gt;'Weight Category L_U Table'!$J$5,"UPPER MEDIUM",IF(E97&gt;'Weight Category L_U Table'!$J$6,"LOWER MEDIUM",IF(E97&gt;'Weight Category L_U Table'!$J$7,"SMALL",IF(E97&lt;='Weight Category L_U Table'!$J$8,"LIGHT")))))</f>
        <v>HEAVY</v>
      </c>
      <c r="H97" s="37" t="s">
        <v>89</v>
      </c>
      <c r="I97" s="104" t="s">
        <v>333</v>
      </c>
      <c r="J97" s="104">
        <v>7</v>
      </c>
      <c r="K97" s="49"/>
    </row>
    <row r="98" spans="1:11" x14ac:dyDescent="0.25">
      <c r="A98" s="36" t="s">
        <v>322</v>
      </c>
      <c r="B98" s="36" t="s">
        <v>336</v>
      </c>
      <c r="C98" s="34" t="s">
        <v>337</v>
      </c>
      <c r="D98" s="34" t="s">
        <v>332</v>
      </c>
      <c r="E98" s="34">
        <v>164000</v>
      </c>
      <c r="F98" s="33" t="str">
        <f>IF(E98&gt;='Weight Category L_U Table'!$G$3,"HEAVY",IF(E98&gt;'Weight Category L_U Table'!$G$4,"MEDIUM",IF(E98&gt;'Weight Category L_U Table'!$G$7,"SMALL",IF(E98&lt;='Weight Category L_U Table'!$G$8,"LIGHT"))))</f>
        <v>HEAVY</v>
      </c>
      <c r="G98" s="34" t="str">
        <f>IF(E98&gt;='Weight Category L_U Table'!$J$3,"HEAVY",IF(E98&gt;'Weight Category L_U Table'!$J$5,"UPPER MEDIUM",IF(E98&gt;'Weight Category L_U Table'!$J$6,"LOWER MEDIUM",IF(E98&gt;'Weight Category L_U Table'!$J$7,"SMALL",IF(E98&lt;='Weight Category L_U Table'!$J$8,"LIGHT")))))</f>
        <v>HEAVY</v>
      </c>
      <c r="H98" s="37" t="s">
        <v>89</v>
      </c>
      <c r="I98" s="104" t="s">
        <v>333</v>
      </c>
      <c r="J98" s="104">
        <v>7</v>
      </c>
      <c r="K98" s="49"/>
    </row>
    <row r="99" spans="1:11" x14ac:dyDescent="0.25">
      <c r="A99" s="36" t="s">
        <v>322</v>
      </c>
      <c r="B99" s="36" t="s">
        <v>338</v>
      </c>
      <c r="C99" s="34" t="s">
        <v>339</v>
      </c>
      <c r="D99" s="34" t="s">
        <v>332</v>
      </c>
      <c r="E99" s="34">
        <v>155000</v>
      </c>
      <c r="F99" s="33" t="str">
        <f>IF(E99&gt;='Weight Category L_U Table'!$G$3,"HEAVY",IF(E99&gt;'Weight Category L_U Table'!$G$4,"MEDIUM",IF(E99&gt;'Weight Category L_U Table'!$G$7,"SMALL",IF(E99&lt;='Weight Category L_U Table'!$G$8,"LIGHT"))))</f>
        <v>HEAVY</v>
      </c>
      <c r="G99" s="34" t="str">
        <f>IF(E99&gt;='Weight Category L_U Table'!$J$3,"HEAVY",IF(E99&gt;'Weight Category L_U Table'!$J$5,"UPPER MEDIUM",IF(E99&gt;'Weight Category L_U Table'!$J$6,"LOWER MEDIUM",IF(E99&gt;'Weight Category L_U Table'!$J$7,"SMALL",IF(E99&lt;='Weight Category L_U Table'!$J$8,"LIGHT")))))</f>
        <v>HEAVY</v>
      </c>
      <c r="H99" s="37" t="s">
        <v>89</v>
      </c>
      <c r="I99" s="104" t="s">
        <v>340</v>
      </c>
      <c r="J99" s="104">
        <v>5</v>
      </c>
      <c r="K99" s="49"/>
    </row>
    <row r="100" spans="1:11" x14ac:dyDescent="0.25">
      <c r="A100" s="36" t="s">
        <v>322</v>
      </c>
      <c r="B100" s="36" t="s">
        <v>341</v>
      </c>
      <c r="C100" s="34" t="s">
        <v>342</v>
      </c>
      <c r="D100" s="34" t="s">
        <v>58</v>
      </c>
      <c r="E100" s="34">
        <v>68000</v>
      </c>
      <c r="F100" s="33" t="str">
        <f>IF(E100&gt;='Weight Category L_U Table'!$G$3,"HEAVY",IF(E100&gt;'Weight Category L_U Table'!$G$4,"MEDIUM",IF(E100&gt;'Weight Category L_U Table'!$G$7,"SMALL",IF(E100&lt;='Weight Category L_U Table'!$G$8,"LIGHT"))))</f>
        <v>MEDIUM</v>
      </c>
      <c r="G100" s="34" t="str">
        <f>IF(E100&gt;='Weight Category L_U Table'!$J$3,"HEAVY",IF(E100&gt;'Weight Category L_U Table'!$J$5,"UPPER MEDIUM",IF(E100&gt;'Weight Category L_U Table'!$J$6,"LOWER MEDIUM",IF(E100&gt;'Weight Category L_U Table'!$J$7,"SMALL",IF(E100&lt;='Weight Category L_U Table'!$J$8,"LIGHT")))))</f>
        <v>LOWER MEDIUM</v>
      </c>
      <c r="H100" s="37" t="s">
        <v>89</v>
      </c>
      <c r="I100" s="104" t="s">
        <v>343</v>
      </c>
      <c r="J100" s="104">
        <v>59</v>
      </c>
      <c r="K100" s="49"/>
    </row>
    <row r="101" spans="1:11" x14ac:dyDescent="0.25">
      <c r="A101" s="36" t="s">
        <v>322</v>
      </c>
      <c r="B101" s="36" t="s">
        <v>344</v>
      </c>
      <c r="C101" s="34" t="s">
        <v>345</v>
      </c>
      <c r="D101" s="34" t="s">
        <v>58</v>
      </c>
      <c r="E101" s="34">
        <v>76500</v>
      </c>
      <c r="F101" s="33" t="str">
        <f>IF(E101&gt;='Weight Category L_U Table'!$G$3,"HEAVY",IF(E101&gt;'Weight Category L_U Table'!$G$4,"MEDIUM",IF(E101&gt;'Weight Category L_U Table'!$G$7,"SMALL",IF(E101&lt;='Weight Category L_U Table'!$G$8,"LIGHT"))))</f>
        <v>MEDIUM</v>
      </c>
      <c r="G101" s="34" t="str">
        <f>IF(E101&gt;='Weight Category L_U Table'!$J$3,"HEAVY",IF(E101&gt;'Weight Category L_U Table'!$J$5,"UPPER MEDIUM",IF(E101&gt;'Weight Category L_U Table'!$J$6,"LOWER MEDIUM",IF(E101&gt;'Weight Category L_U Table'!$J$7,"SMALL",IF(E101&lt;='Weight Category L_U Table'!$J$8,"LIGHT")))))</f>
        <v>LOWER MEDIUM</v>
      </c>
      <c r="H101" s="37" t="s">
        <v>89</v>
      </c>
      <c r="I101" s="104" t="s">
        <v>343</v>
      </c>
      <c r="J101" s="104">
        <v>59</v>
      </c>
      <c r="K101" s="49"/>
    </row>
    <row r="102" spans="1:11" x14ac:dyDescent="0.25">
      <c r="A102" s="36" t="s">
        <v>322</v>
      </c>
      <c r="B102" s="36" t="s">
        <v>346</v>
      </c>
      <c r="C102" s="34" t="s">
        <v>347</v>
      </c>
      <c r="D102" s="34" t="s">
        <v>58</v>
      </c>
      <c r="E102" s="34">
        <v>78200</v>
      </c>
      <c r="F102" s="33" t="str">
        <f>IF(E102&gt;='Weight Category L_U Table'!$G$3,"HEAVY",IF(E102&gt;'Weight Category L_U Table'!$G$4,"MEDIUM",IF(E102&gt;'Weight Category L_U Table'!$G$7,"SMALL",IF(E102&lt;='Weight Category L_U Table'!$G$8,"LIGHT"))))</f>
        <v>MEDIUM</v>
      </c>
      <c r="G102" s="34" t="str">
        <f>IF(E102&gt;='Weight Category L_U Table'!$J$3,"HEAVY",IF(E102&gt;'Weight Category L_U Table'!$J$5,"UPPER MEDIUM",IF(E102&gt;'Weight Category L_U Table'!$J$6,"LOWER MEDIUM",IF(E102&gt;'Weight Category L_U Table'!$J$7,"SMALL",IF(E102&lt;='Weight Category L_U Table'!$J$8,"LIGHT")))))</f>
        <v>LOWER MEDIUM</v>
      </c>
      <c r="H102" s="37" t="s">
        <v>89</v>
      </c>
      <c r="I102" s="104" t="s">
        <v>343</v>
      </c>
      <c r="J102" s="104">
        <v>59</v>
      </c>
      <c r="K102" s="49"/>
    </row>
    <row r="103" spans="1:11" x14ac:dyDescent="0.25">
      <c r="A103" s="36" t="s">
        <v>322</v>
      </c>
      <c r="B103" s="36" t="s">
        <v>348</v>
      </c>
      <c r="C103" s="34" t="s">
        <v>349</v>
      </c>
      <c r="D103" s="34" t="s">
        <v>58</v>
      </c>
      <c r="E103" s="34">
        <v>78000</v>
      </c>
      <c r="F103" s="33" t="str">
        <f>IF(E103&gt;='Weight Category L_U Table'!$G$3,"HEAVY",IF(E103&gt;'Weight Category L_U Table'!$G$4,"MEDIUM",IF(E103&gt;'Weight Category L_U Table'!$G$7,"SMALL",IF(E103&lt;='Weight Category L_U Table'!$G$8,"LIGHT"))))</f>
        <v>MEDIUM</v>
      </c>
      <c r="G103" s="34" t="str">
        <f>IF(E103&gt;='Weight Category L_U Table'!$J$3,"HEAVY",IF(E103&gt;'Weight Category L_U Table'!$J$5,"UPPER MEDIUM",IF(E103&gt;'Weight Category L_U Table'!$J$6,"LOWER MEDIUM",IF(E103&gt;'Weight Category L_U Table'!$J$7,"SMALL",IF(E103&lt;='Weight Category L_U Table'!$J$8,"LIGHT")))))</f>
        <v>LOWER MEDIUM</v>
      </c>
      <c r="H103" s="37" t="s">
        <v>89</v>
      </c>
      <c r="I103" s="104" t="s">
        <v>343</v>
      </c>
      <c r="J103" s="104">
        <v>59</v>
      </c>
      <c r="K103" s="49"/>
    </row>
    <row r="104" spans="1:11" x14ac:dyDescent="0.25">
      <c r="A104" s="36" t="s">
        <v>322</v>
      </c>
      <c r="B104" s="36" t="s">
        <v>350</v>
      </c>
      <c r="C104" s="34" t="s">
        <v>351</v>
      </c>
      <c r="D104" s="34" t="s">
        <v>58</v>
      </c>
      <c r="E104" s="34">
        <v>79000</v>
      </c>
      <c r="F104" s="33" t="str">
        <f>IF(E104&gt;='Weight Category L_U Table'!$G$3,"HEAVY",IF(E104&gt;'Weight Category L_U Table'!$G$4,"MEDIUM",IF(E104&gt;'Weight Category L_U Table'!$G$7,"SMALL",IF(E104&lt;='Weight Category L_U Table'!$G$8,"LIGHT"))))</f>
        <v>MEDIUM</v>
      </c>
      <c r="G104" s="34" t="str">
        <f>IF(E104&gt;='Weight Category L_U Table'!$J$3,"HEAVY",IF(E104&gt;'Weight Category L_U Table'!$J$5,"UPPER MEDIUM",IF(E104&gt;'Weight Category L_U Table'!$J$6,"LOWER MEDIUM",IF(E104&gt;'Weight Category L_U Table'!$J$7,"SMALL",IF(E104&lt;='Weight Category L_U Table'!$J$8,"LIGHT")))))</f>
        <v>LOWER MEDIUM</v>
      </c>
      <c r="H104" s="37" t="s">
        <v>89</v>
      </c>
      <c r="I104" s="104" t="s">
        <v>343</v>
      </c>
      <c r="J104" s="104">
        <v>59</v>
      </c>
      <c r="K104" s="49"/>
    </row>
    <row r="105" spans="1:11" x14ac:dyDescent="0.25">
      <c r="A105" s="36" t="s">
        <v>322</v>
      </c>
      <c r="B105" s="36" t="s">
        <v>352</v>
      </c>
      <c r="C105" s="34" t="s">
        <v>353</v>
      </c>
      <c r="D105" s="34" t="s">
        <v>58</v>
      </c>
      <c r="E105" s="34">
        <v>93500</v>
      </c>
      <c r="F105" s="33" t="str">
        <f>IF(E105&gt;='Weight Category L_U Table'!$G$3,"HEAVY",IF(E105&gt;'Weight Category L_U Table'!$G$4,"MEDIUM",IF(E105&gt;'Weight Category L_U Table'!$G$7,"SMALL",IF(E105&lt;='Weight Category L_U Table'!$G$8,"LIGHT"))))</f>
        <v>MEDIUM</v>
      </c>
      <c r="G105" s="34" t="str">
        <f>IF(E105&gt;='Weight Category L_U Table'!$J$3,"HEAVY",IF(E105&gt;'Weight Category L_U Table'!$J$5,"UPPER MEDIUM",IF(E105&gt;'Weight Category L_U Table'!$J$6,"LOWER MEDIUM",IF(E105&gt;'Weight Category L_U Table'!$J$7,"SMALL",IF(E105&lt;='Weight Category L_U Table'!$J$8,"LIGHT")))))</f>
        <v>LOWER MEDIUM</v>
      </c>
      <c r="H105" s="37" t="s">
        <v>89</v>
      </c>
      <c r="I105" s="104" t="s">
        <v>343</v>
      </c>
      <c r="J105" s="104">
        <v>59</v>
      </c>
      <c r="K105" s="49"/>
    </row>
    <row r="106" spans="1:11" x14ac:dyDescent="0.25">
      <c r="A106" s="36" t="s">
        <v>322</v>
      </c>
      <c r="B106" s="36" t="s">
        <v>354</v>
      </c>
      <c r="C106" s="34" t="s">
        <v>355</v>
      </c>
      <c r="D106" s="34" t="s">
        <v>58</v>
      </c>
      <c r="E106" s="34">
        <v>97000</v>
      </c>
      <c r="F106" s="33" t="str">
        <f>IF(E106&gt;='Weight Category L_U Table'!$G$3,"HEAVY",IF(E106&gt;'Weight Category L_U Table'!$G$4,"MEDIUM",IF(E106&gt;'Weight Category L_U Table'!$G$7,"SMALL",IF(E106&lt;='Weight Category L_U Table'!$G$8,"LIGHT"))))</f>
        <v>MEDIUM</v>
      </c>
      <c r="G106" s="34" t="str">
        <f>IF(E106&gt;='Weight Category L_U Table'!$J$3,"HEAVY",IF(E106&gt;'Weight Category L_U Table'!$J$5,"UPPER MEDIUM",IF(E106&gt;'Weight Category L_U Table'!$J$6,"LOWER MEDIUM",IF(E106&gt;'Weight Category L_U Table'!$J$7,"SMALL",IF(E106&lt;='Weight Category L_U Table'!$J$8,"LIGHT")))))</f>
        <v>LOWER MEDIUM</v>
      </c>
      <c r="H106" s="37" t="s">
        <v>89</v>
      </c>
      <c r="I106" s="104" t="s">
        <v>343</v>
      </c>
      <c r="J106" s="104">
        <v>59</v>
      </c>
      <c r="K106" s="49"/>
    </row>
    <row r="107" spans="1:11" x14ac:dyDescent="0.25">
      <c r="A107" s="36" t="s">
        <v>322</v>
      </c>
      <c r="B107" s="36" t="s">
        <v>356</v>
      </c>
      <c r="C107" s="34" t="s">
        <v>357</v>
      </c>
      <c r="D107" s="34" t="s">
        <v>332</v>
      </c>
      <c r="E107" s="34">
        <v>242000</v>
      </c>
      <c r="F107" s="33" t="str">
        <f>IF(E107&gt;='Weight Category L_U Table'!$G$3,"HEAVY",IF(E107&gt;'Weight Category L_U Table'!$G$4,"MEDIUM",IF(E107&gt;'Weight Category L_U Table'!$G$7,"SMALL",IF(E107&lt;='Weight Category L_U Table'!$G$8,"LIGHT"))))</f>
        <v>HEAVY</v>
      </c>
      <c r="G107" s="34" t="str">
        <f>IF(E107&gt;='Weight Category L_U Table'!$J$3,"HEAVY",IF(E107&gt;'Weight Category L_U Table'!$J$5,"UPPER MEDIUM",IF(E107&gt;'Weight Category L_U Table'!$J$6,"LOWER MEDIUM",IF(E107&gt;'Weight Category L_U Table'!$J$7,"SMALL",IF(E107&lt;='Weight Category L_U Table'!$J$8,"LIGHT")))))</f>
        <v>HEAVY</v>
      </c>
      <c r="H107" s="37" t="s">
        <v>89</v>
      </c>
      <c r="I107" s="104" t="s">
        <v>358</v>
      </c>
      <c r="J107" s="104">
        <v>68</v>
      </c>
      <c r="K107" s="49"/>
    </row>
    <row r="108" spans="1:11" x14ac:dyDescent="0.25">
      <c r="A108" s="36" t="s">
        <v>322</v>
      </c>
      <c r="B108" s="36" t="s">
        <v>359</v>
      </c>
      <c r="C108" s="34" t="s">
        <v>360</v>
      </c>
      <c r="D108" s="34" t="s">
        <v>332</v>
      </c>
      <c r="E108" s="34">
        <v>242000</v>
      </c>
      <c r="F108" s="33" t="str">
        <f>IF(E108&gt;='Weight Category L_U Table'!$G$3,"HEAVY",IF(E108&gt;'Weight Category L_U Table'!$G$4,"MEDIUM",IF(E108&gt;'Weight Category L_U Table'!$G$7,"SMALL",IF(E108&lt;='Weight Category L_U Table'!$G$8,"LIGHT"))))</f>
        <v>HEAVY</v>
      </c>
      <c r="G108" s="34" t="str">
        <f>IF(E108&gt;='Weight Category L_U Table'!$J$3,"HEAVY",IF(E108&gt;'Weight Category L_U Table'!$J$5,"UPPER MEDIUM",IF(E108&gt;'Weight Category L_U Table'!$J$6,"LOWER MEDIUM",IF(E108&gt;'Weight Category L_U Table'!$J$7,"SMALL",IF(E108&lt;='Weight Category L_U Table'!$J$8,"LIGHT")))))</f>
        <v>HEAVY</v>
      </c>
      <c r="H108" s="37" t="s">
        <v>89</v>
      </c>
      <c r="I108" s="104" t="s">
        <v>358</v>
      </c>
      <c r="J108" s="104">
        <v>68</v>
      </c>
      <c r="K108" s="49"/>
    </row>
    <row r="109" spans="1:11" x14ac:dyDescent="0.25">
      <c r="A109" s="31" t="s">
        <v>322</v>
      </c>
      <c r="B109" s="31" t="s">
        <v>361</v>
      </c>
      <c r="C109" s="31" t="s">
        <v>362</v>
      </c>
      <c r="D109" s="32" t="s">
        <v>332</v>
      </c>
      <c r="E109" s="34">
        <v>227000</v>
      </c>
      <c r="F109" s="33" t="str">
        <f>IF(E109&gt;='Weight Category L_U Table'!$G$3,"HEAVY",IF(E109&gt;'Weight Category L_U Table'!$G$4,"MEDIUM",IF(E109&gt;'Weight Category L_U Table'!$G$7,"SMALL",IF(E109&lt;='Weight Category L_U Table'!$G$8,"LIGHT"))))</f>
        <v>HEAVY</v>
      </c>
      <c r="G109" s="34" t="str">
        <f>IF(E109&gt;='Weight Category L_U Table'!$J$3,"HEAVY",IF(E109&gt;'Weight Category L_U Table'!$J$5,"UPPER MEDIUM",IF(E109&gt;'Weight Category L_U Table'!$J$6,"LOWER MEDIUM",IF(E109&gt;'Weight Category L_U Table'!$J$7,"SMALL",IF(E109&lt;='Weight Category L_U Table'!$J$8,"LIGHT")))))</f>
        <v>HEAVY</v>
      </c>
      <c r="H109" s="37" t="s">
        <v>89</v>
      </c>
      <c r="I109" s="104" t="s">
        <v>358</v>
      </c>
      <c r="J109" s="104">
        <v>68</v>
      </c>
      <c r="K109" s="49"/>
    </row>
    <row r="110" spans="1:11" x14ac:dyDescent="0.25">
      <c r="A110" s="31" t="s">
        <v>322</v>
      </c>
      <c r="B110" s="31" t="s">
        <v>363</v>
      </c>
      <c r="C110" s="31" t="s">
        <v>364</v>
      </c>
      <c r="D110" s="32" t="s">
        <v>332</v>
      </c>
      <c r="E110" s="34">
        <v>251000</v>
      </c>
      <c r="F110" s="33" t="str">
        <f>IF(E110&gt;='Weight Category L_U Table'!$G$3,"HEAVY",IF(E110&gt;'Weight Category L_U Table'!$G$4,"MEDIUM",IF(E110&gt;'Weight Category L_U Table'!$G$7,"SMALL",IF(E110&lt;='Weight Category L_U Table'!$G$8,"LIGHT"))))</f>
        <v>HEAVY</v>
      </c>
      <c r="G110" s="34" t="str">
        <f>IF(E110&gt;='Weight Category L_U Table'!$J$3,"HEAVY",IF(E110&gt;'Weight Category L_U Table'!$J$5,"UPPER MEDIUM",IF(E110&gt;'Weight Category L_U Table'!$J$6,"LOWER MEDIUM",IF(E110&gt;'Weight Category L_U Table'!$J$7,"SMALL",IF(E110&lt;='Weight Category L_U Table'!$J$8,"LIGHT")))))</f>
        <v>HEAVY</v>
      </c>
      <c r="H110" s="37" t="s">
        <v>89</v>
      </c>
      <c r="I110" s="104" t="s">
        <v>358</v>
      </c>
      <c r="J110" s="104">
        <v>68</v>
      </c>
      <c r="K110" s="49"/>
    </row>
    <row r="111" spans="1:11" x14ac:dyDescent="0.25">
      <c r="A111" s="31" t="s">
        <v>322</v>
      </c>
      <c r="B111" s="31" t="s">
        <v>365</v>
      </c>
      <c r="C111" s="31" t="s">
        <v>366</v>
      </c>
      <c r="D111" s="32" t="s">
        <v>332</v>
      </c>
      <c r="E111" s="34">
        <v>251000</v>
      </c>
      <c r="F111" s="33" t="str">
        <f>IF(E111&gt;='Weight Category L_U Table'!$G$3,"HEAVY",IF(E111&gt;'Weight Category L_U Table'!$G$4,"MEDIUM",IF(E111&gt;'Weight Category L_U Table'!$G$7,"SMALL",IF(E111&lt;='Weight Category L_U Table'!$G$8,"LIGHT"))))</f>
        <v>HEAVY</v>
      </c>
      <c r="G111" s="34" t="str">
        <f>IF(E111&gt;='Weight Category L_U Table'!$J$3,"HEAVY",IF(E111&gt;'Weight Category L_U Table'!$J$5,"UPPER MEDIUM",IF(E111&gt;'Weight Category L_U Table'!$J$6,"LOWER MEDIUM",IF(E111&gt;'Weight Category L_U Table'!$J$7,"SMALL",IF(E111&lt;='Weight Category L_U Table'!$J$8,"LIGHT")))))</f>
        <v>HEAVY</v>
      </c>
      <c r="H111" s="37" t="s">
        <v>89</v>
      </c>
      <c r="I111" s="104" t="s">
        <v>358</v>
      </c>
      <c r="J111" s="104">
        <v>68</v>
      </c>
      <c r="K111" s="49"/>
    </row>
    <row r="112" spans="1:11" x14ac:dyDescent="0.25">
      <c r="A112" s="36" t="s">
        <v>322</v>
      </c>
      <c r="B112" s="36" t="s">
        <v>367</v>
      </c>
      <c r="C112" s="34" t="s">
        <v>368</v>
      </c>
      <c r="D112" s="34" t="s">
        <v>332</v>
      </c>
      <c r="E112" s="34">
        <v>275000</v>
      </c>
      <c r="F112" s="33" t="str">
        <f>IF(E112&gt;='Weight Category L_U Table'!$G$3,"HEAVY",IF(E112&gt;'Weight Category L_U Table'!$G$4,"MEDIUM",IF(E112&gt;'Weight Category L_U Table'!$G$7,"SMALL",IF(E112&lt;='Weight Category L_U Table'!$G$8,"LIGHT"))))</f>
        <v>HEAVY</v>
      </c>
      <c r="G112" s="34" t="str">
        <f>IF(E112&gt;='Weight Category L_U Table'!$J$3,"HEAVY",IF(E112&gt;'Weight Category L_U Table'!$J$5,"UPPER MEDIUM",IF(E112&gt;'Weight Category L_U Table'!$J$6,"LOWER MEDIUM",IF(E112&gt;'Weight Category L_U Table'!$J$7,"SMALL",IF(E112&lt;='Weight Category L_U Table'!$J$8,"LIGHT")))))</f>
        <v>HEAVY</v>
      </c>
      <c r="H112" s="37" t="s">
        <v>89</v>
      </c>
      <c r="I112" s="104" t="s">
        <v>369</v>
      </c>
      <c r="J112" s="104">
        <v>26</v>
      </c>
      <c r="K112" s="49"/>
    </row>
    <row r="113" spans="1:11" x14ac:dyDescent="0.25">
      <c r="A113" s="36" t="s">
        <v>322</v>
      </c>
      <c r="B113" s="36" t="s">
        <v>370</v>
      </c>
      <c r="C113" s="34" t="s">
        <v>371</v>
      </c>
      <c r="D113" s="34" t="s">
        <v>332</v>
      </c>
      <c r="E113" s="34">
        <v>276500</v>
      </c>
      <c r="F113" s="33" t="str">
        <f>IF(E113&gt;='Weight Category L_U Table'!$G$3,"HEAVY",IF(E113&gt;'Weight Category L_U Table'!$G$4,"MEDIUM",IF(E113&gt;'Weight Category L_U Table'!$G$7,"SMALL",IF(E113&lt;='Weight Category L_U Table'!$G$8,"LIGHT"))))</f>
        <v>HEAVY</v>
      </c>
      <c r="G113" s="34" t="str">
        <f>IF(E113&gt;='Weight Category L_U Table'!$J$3,"HEAVY",IF(E113&gt;'Weight Category L_U Table'!$J$5,"UPPER MEDIUM",IF(E113&gt;'Weight Category L_U Table'!$J$6,"LOWER MEDIUM",IF(E113&gt;'Weight Category L_U Table'!$J$7,"SMALL",IF(E113&lt;='Weight Category L_U Table'!$J$8,"LIGHT")))))</f>
        <v>HEAVY</v>
      </c>
      <c r="H113" s="37" t="s">
        <v>89</v>
      </c>
      <c r="I113" s="104" t="s">
        <v>369</v>
      </c>
      <c r="J113" s="104">
        <v>26</v>
      </c>
      <c r="K113" s="49"/>
    </row>
    <row r="114" spans="1:11" x14ac:dyDescent="0.25">
      <c r="A114" s="36" t="s">
        <v>322</v>
      </c>
      <c r="B114" s="36" t="s">
        <v>372</v>
      </c>
      <c r="C114" s="34" t="s">
        <v>373</v>
      </c>
      <c r="D114" s="34" t="s">
        <v>332</v>
      </c>
      <c r="E114" s="34">
        <v>380000</v>
      </c>
      <c r="F114" s="33" t="str">
        <f>IF(E114&gt;='Weight Category L_U Table'!$G$3,"HEAVY",IF(E114&gt;'Weight Category L_U Table'!$G$4,"MEDIUM",IF(E114&gt;'Weight Category L_U Table'!$G$7,"SMALL",IF(E114&lt;='Weight Category L_U Table'!$G$8,"LIGHT"))))</f>
        <v>HEAVY</v>
      </c>
      <c r="G114" s="34" t="str">
        <f>IF(E114&gt;='Weight Category L_U Table'!$J$3,"HEAVY",IF(E114&gt;'Weight Category L_U Table'!$J$5,"UPPER MEDIUM",IF(E114&gt;'Weight Category L_U Table'!$J$6,"LOWER MEDIUM",IF(E114&gt;'Weight Category L_U Table'!$J$7,"SMALL",IF(E114&lt;='Weight Category L_U Table'!$J$8,"LIGHT")))))</f>
        <v>HEAVY</v>
      </c>
      <c r="H114" s="37" t="s">
        <v>89</v>
      </c>
      <c r="I114" s="104" t="s">
        <v>369</v>
      </c>
      <c r="J114" s="104">
        <v>26</v>
      </c>
      <c r="K114" s="49"/>
    </row>
    <row r="115" spans="1:11" x14ac:dyDescent="0.25">
      <c r="A115" s="36" t="s">
        <v>322</v>
      </c>
      <c r="B115" s="36" t="s">
        <v>374</v>
      </c>
      <c r="C115" s="34" t="s">
        <v>375</v>
      </c>
      <c r="D115" s="34" t="s">
        <v>332</v>
      </c>
      <c r="E115" s="34">
        <v>380000</v>
      </c>
      <c r="F115" s="33" t="str">
        <f>IF(E115&gt;='Weight Category L_U Table'!$G$3,"HEAVY",IF(E115&gt;'Weight Category L_U Table'!$G$4,"MEDIUM",IF(E115&gt;'Weight Category L_U Table'!$G$7,"SMALL",IF(E115&lt;='Weight Category L_U Table'!$G$8,"LIGHT"))))</f>
        <v>HEAVY</v>
      </c>
      <c r="G115" s="34" t="str">
        <f>IF(E115&gt;='Weight Category L_U Table'!$J$3,"HEAVY",IF(E115&gt;'Weight Category L_U Table'!$J$5,"UPPER MEDIUM",IF(E115&gt;'Weight Category L_U Table'!$J$6,"LOWER MEDIUM",IF(E115&gt;'Weight Category L_U Table'!$J$7,"SMALL",IF(E115&lt;='Weight Category L_U Table'!$J$8,"LIGHT")))))</f>
        <v>HEAVY</v>
      </c>
      <c r="H115" s="37" t="s">
        <v>89</v>
      </c>
      <c r="I115" s="104" t="s">
        <v>369</v>
      </c>
      <c r="J115" s="104">
        <v>26</v>
      </c>
      <c r="K115" s="49"/>
    </row>
    <row r="116" spans="1:11" x14ac:dyDescent="0.25">
      <c r="A116" s="36" t="s">
        <v>322</v>
      </c>
      <c r="B116" s="36" t="s">
        <v>376</v>
      </c>
      <c r="C116" s="34" t="s">
        <v>377</v>
      </c>
      <c r="D116" s="34" t="s">
        <v>332</v>
      </c>
      <c r="E116" s="34">
        <v>322000</v>
      </c>
      <c r="F116" s="33" t="str">
        <f>IF(E116&gt;='Weight Category L_U Table'!$G$3,"HEAVY",IF(E116&gt;'Weight Category L_U Table'!$G$4,"MEDIUM",IF(E116&gt;'Weight Category L_U Table'!$G$7,"SMALL",IF(E116&lt;='Weight Category L_U Table'!$G$8,"LIGHT"))))</f>
        <v>HEAVY</v>
      </c>
      <c r="G116" s="34" t="str">
        <f>IF(E116&gt;='Weight Category L_U Table'!$J$3,"HEAVY",IF(E116&gt;'Weight Category L_U Table'!$J$5,"UPPER MEDIUM",IF(E116&gt;'Weight Category L_U Table'!$J$6,"LOWER MEDIUM",IF(E116&gt;'Weight Category L_U Table'!$J$7,"SMALL",IF(E116&lt;='Weight Category L_U Table'!$J$8,"LIGHT")))))</f>
        <v>HEAVY</v>
      </c>
      <c r="H116" s="37" t="s">
        <v>89</v>
      </c>
      <c r="I116" s="104" t="s">
        <v>378</v>
      </c>
      <c r="J116" s="104">
        <v>31</v>
      </c>
      <c r="K116" s="49"/>
    </row>
    <row r="117" spans="1:11" x14ac:dyDescent="0.25">
      <c r="A117" s="36" t="s">
        <v>322</v>
      </c>
      <c r="B117" s="36" t="s">
        <v>379</v>
      </c>
      <c r="C117" s="34" t="s">
        <v>380</v>
      </c>
      <c r="D117" s="34" t="s">
        <v>332</v>
      </c>
      <c r="E117" s="34">
        <v>283000</v>
      </c>
      <c r="F117" s="33" t="str">
        <f>IF(E117&gt;='Weight Category L_U Table'!$G$3,"HEAVY",IF(E117&gt;'Weight Category L_U Table'!$G$4,"MEDIUM",IF(E117&gt;'Weight Category L_U Table'!$G$7,"SMALL",IF(E117&lt;='Weight Category L_U Table'!$G$8,"LIGHT"))))</f>
        <v>HEAVY</v>
      </c>
      <c r="G117" s="34" t="str">
        <f>IF(E117&gt;='Weight Category L_U Table'!$J$3,"HEAVY",IF(E117&gt;'Weight Category L_U Table'!$J$5,"UPPER MEDIUM",IF(E117&gt;'Weight Category L_U Table'!$J$6,"LOWER MEDIUM",IF(E117&gt;'Weight Category L_U Table'!$J$7,"SMALL",IF(E117&lt;='Weight Category L_U Table'!$J$8,"LIGHT")))))</f>
        <v>HEAVY</v>
      </c>
      <c r="H117" s="37" t="s">
        <v>89</v>
      </c>
      <c r="I117" s="104" t="s">
        <v>378</v>
      </c>
      <c r="J117" s="104">
        <v>31</v>
      </c>
      <c r="K117" s="49"/>
    </row>
    <row r="118" spans="1:11" x14ac:dyDescent="0.25">
      <c r="A118" s="36" t="s">
        <v>322</v>
      </c>
      <c r="B118" s="36" t="s">
        <v>381</v>
      </c>
      <c r="C118" s="34" t="s">
        <v>382</v>
      </c>
      <c r="D118" s="34" t="s">
        <v>8561</v>
      </c>
      <c r="E118" s="34">
        <v>575000</v>
      </c>
      <c r="F118" s="33" t="s">
        <v>383</v>
      </c>
      <c r="G118" s="34" t="s">
        <v>383</v>
      </c>
      <c r="H118" s="37" t="s">
        <v>89</v>
      </c>
      <c r="I118" s="104" t="s">
        <v>384</v>
      </c>
      <c r="J118" s="104">
        <v>16</v>
      </c>
      <c r="K118" s="75" t="s">
        <v>385</v>
      </c>
    </row>
    <row r="119" spans="1:11" x14ac:dyDescent="0.25">
      <c r="A119" s="36" t="s">
        <v>322</v>
      </c>
      <c r="B119" s="36" t="s">
        <v>386</v>
      </c>
      <c r="C119" s="34" t="s">
        <v>387</v>
      </c>
      <c r="D119" s="34" t="s">
        <v>332</v>
      </c>
      <c r="E119" s="34">
        <v>137500</v>
      </c>
      <c r="F119" s="33" t="str">
        <f>IF(E119&gt;='Weight Category L_U Table'!$G$3,"HEAVY",IF(E119&gt;'Weight Category L_U Table'!$G$4,"MEDIUM",IF(E119&gt;'Weight Category L_U Table'!$G$7,"SMALL",IF(E119&lt;='Weight Category L_U Table'!$G$8,"LIGHT"))))</f>
        <v>HEAVY</v>
      </c>
      <c r="G119" s="34" t="str">
        <f>IF(E119&gt;='Weight Category L_U Table'!$J$3,"HEAVY",IF(E119&gt;'Weight Category L_U Table'!$J$5,"UPPER MEDIUM",IF(E119&gt;'Weight Category L_U Table'!$J$6,"LOWER MEDIUM",IF(E119&gt;'Weight Category L_U Table'!$J$7,"SMALL",IF(E119&lt;='Weight Category L_U Table'!$J$8,"LIGHT")))))</f>
        <v>HEAVY</v>
      </c>
      <c r="H119" s="37" t="s">
        <v>89</v>
      </c>
      <c r="I119" s="104" t="s">
        <v>388</v>
      </c>
      <c r="J119" s="104">
        <v>6</v>
      </c>
      <c r="K119" s="49"/>
    </row>
    <row r="120" spans="1:11" s="23" customFormat="1" x14ac:dyDescent="0.25">
      <c r="A120" s="29" t="s">
        <v>322</v>
      </c>
      <c r="B120" s="29" t="s">
        <v>389</v>
      </c>
      <c r="C120" s="29" t="s">
        <v>390</v>
      </c>
      <c r="D120" s="29" t="s">
        <v>14</v>
      </c>
      <c r="E120" s="29">
        <v>0</v>
      </c>
      <c r="F120" s="28" t="str">
        <f>IF(E120&gt;='Weight Category L_U Table'!$G$3,"HEAVY",IF(E120&gt;'Weight Category L_U Table'!$G$4,"MEDIUM",IF(E120&gt;'Weight Category L_U Table'!$G$7,"SMALL",IF(E120&lt;='Weight Category L_U Table'!$G$8,"LIGHT"))))</f>
        <v>LIGHT</v>
      </c>
      <c r="G120" s="29" t="str">
        <f>IF(E120&gt;='Weight Category L_U Table'!$J$3,"HEAVY",IF(E120&gt;'Weight Category L_U Table'!$J$5,"UPPER MEDIUM",IF(E120&gt;'Weight Category L_U Table'!$J$6,"LOWER MEDIUM",IF(E120&gt;'Weight Category L_U Table'!$J$7,"SMALL",IF(E120&lt;='Weight Category L_U Table'!$J$8,"LIGHT")))))</f>
        <v>LIGHT</v>
      </c>
      <c r="H120" s="30" t="s">
        <v>15</v>
      </c>
      <c r="I120" s="103"/>
      <c r="J120" s="103"/>
      <c r="K120" s="71" t="s">
        <v>391</v>
      </c>
    </row>
    <row r="121" spans="1:11" x14ac:dyDescent="0.25">
      <c r="A121" s="36" t="s">
        <v>322</v>
      </c>
      <c r="B121" s="36" t="s">
        <v>392</v>
      </c>
      <c r="C121" s="36" t="s">
        <v>393</v>
      </c>
      <c r="D121" s="34" t="s">
        <v>14</v>
      </c>
      <c r="E121" s="34">
        <v>815</v>
      </c>
      <c r="F121" s="33" t="str">
        <f>IF(E121&gt;='Weight Category L_U Table'!$G$3,"HEAVY",IF(E121&gt;'Weight Category L_U Table'!$G$4,"MEDIUM",IF(E121&gt;'Weight Category L_U Table'!$G$7,"SMALL",IF(E121&lt;='Weight Category L_U Table'!$G$8,"LIGHT"))))</f>
        <v>LIGHT</v>
      </c>
      <c r="G121" s="34" t="str">
        <f>IF(E121&gt;='Weight Category L_U Table'!$J$3,"HEAVY",IF(E121&gt;'Weight Category L_U Table'!$J$5,"UPPER MEDIUM",IF(E121&gt;'Weight Category L_U Table'!$J$6,"LOWER MEDIUM",IF(E121&gt;'Weight Category L_U Table'!$J$7,"SMALL",IF(E121&lt;='Weight Category L_U Table'!$J$8,"LIGHT")))))</f>
        <v>LIGHT</v>
      </c>
      <c r="H121" s="6" t="s">
        <v>23</v>
      </c>
      <c r="I121" s="104"/>
      <c r="J121" s="104"/>
      <c r="K121" s="49"/>
    </row>
    <row r="122" spans="1:11" s="23" customFormat="1" x14ac:dyDescent="0.25">
      <c r="A122" s="25" t="s">
        <v>394</v>
      </c>
      <c r="B122" s="25" t="s">
        <v>395</v>
      </c>
      <c r="C122" s="25" t="s">
        <v>396</v>
      </c>
      <c r="D122" s="25" t="s">
        <v>14</v>
      </c>
      <c r="E122" s="29">
        <v>0</v>
      </c>
      <c r="F122" s="28" t="str">
        <f>IF(E122&gt;='Weight Category L_U Table'!$G$3,"HEAVY",IF(E122&gt;'Weight Category L_U Table'!$G$4,"MEDIUM",IF(E122&gt;'Weight Category L_U Table'!$G$7,"SMALL",IF(E122&lt;='Weight Category L_U Table'!$G$8,"LIGHT"))))</f>
        <v>LIGHT</v>
      </c>
      <c r="G122" s="29" t="str">
        <f>IF(E122&gt;='Weight Category L_U Table'!$J$3,"HEAVY",IF(E122&gt;'Weight Category L_U Table'!$J$5,"UPPER MEDIUM",IF(E122&gt;'Weight Category L_U Table'!$J$6,"LOWER MEDIUM",IF(E122&gt;'Weight Category L_U Table'!$J$7,"SMALL",IF(E122&lt;='Weight Category L_U Table'!$J$8,"LIGHT")))))</f>
        <v>LIGHT</v>
      </c>
      <c r="H122" s="30" t="s">
        <v>15</v>
      </c>
      <c r="I122" s="103"/>
      <c r="J122" s="103"/>
      <c r="K122" s="72" t="s">
        <v>397</v>
      </c>
    </row>
    <row r="123" spans="1:11" s="23" customFormat="1" x14ac:dyDescent="0.25">
      <c r="A123" s="25" t="s">
        <v>394</v>
      </c>
      <c r="B123" s="25" t="s">
        <v>398</v>
      </c>
      <c r="C123" s="25" t="s">
        <v>399</v>
      </c>
      <c r="D123" s="25" t="s">
        <v>14</v>
      </c>
      <c r="E123" s="29">
        <v>0</v>
      </c>
      <c r="F123" s="28" t="str">
        <f>IF(E123&gt;='Weight Category L_U Table'!$G$3,"HEAVY",IF(E123&gt;'Weight Category L_U Table'!$G$4,"MEDIUM",IF(E123&gt;'Weight Category L_U Table'!$G$7,"SMALL",IF(E123&lt;='Weight Category L_U Table'!$G$8,"LIGHT"))))</f>
        <v>LIGHT</v>
      </c>
      <c r="G123" s="29" t="str">
        <f>IF(E123&gt;='Weight Category L_U Table'!$J$3,"HEAVY",IF(E123&gt;'Weight Category L_U Table'!$J$5,"UPPER MEDIUM",IF(E123&gt;'Weight Category L_U Table'!$J$6,"LOWER MEDIUM",IF(E123&gt;'Weight Category L_U Table'!$J$7,"SMALL",IF(E123&lt;='Weight Category L_U Table'!$J$8,"LIGHT")))))</f>
        <v>LIGHT</v>
      </c>
      <c r="H123" s="30" t="s">
        <v>15</v>
      </c>
      <c r="I123" s="103"/>
      <c r="J123" s="103"/>
      <c r="K123" s="72" t="s">
        <v>400</v>
      </c>
    </row>
    <row r="124" spans="1:11" x14ac:dyDescent="0.25">
      <c r="A124" s="36" t="s">
        <v>401</v>
      </c>
      <c r="B124" s="36" t="s">
        <v>402</v>
      </c>
      <c r="C124" s="34" t="s">
        <v>403</v>
      </c>
      <c r="D124" s="34" t="s">
        <v>14</v>
      </c>
      <c r="E124" s="34">
        <v>5670</v>
      </c>
      <c r="F124" s="33" t="str">
        <f>IF(E124&gt;='Weight Category L_U Table'!$G$3,"HEAVY",IF(E124&gt;'Weight Category L_U Table'!$G$4,"MEDIUM",IF(E124&gt;'Weight Category L_U Table'!$G$7,"SMALL",IF(E124&lt;='Weight Category L_U Table'!$G$8,"LIGHT"))))</f>
        <v>LIGHT</v>
      </c>
      <c r="G124" s="34" t="str">
        <f>IF(E124&gt;='Weight Category L_U Table'!$J$3,"HEAVY",IF(E124&gt;'Weight Category L_U Table'!$J$5,"UPPER MEDIUM",IF(E124&gt;'Weight Category L_U Table'!$J$6,"LOWER MEDIUM",IF(E124&gt;'Weight Category L_U Table'!$J$7,"SMALL",IF(E124&lt;='Weight Category L_U Table'!$J$8,"LIGHT")))))</f>
        <v>LIGHT</v>
      </c>
      <c r="H124" s="37" t="s">
        <v>37</v>
      </c>
      <c r="I124" s="104" t="s">
        <v>404</v>
      </c>
      <c r="J124" s="104">
        <v>1</v>
      </c>
      <c r="K124" s="49"/>
    </row>
    <row r="125" spans="1:11" s="23" customFormat="1" x14ac:dyDescent="0.25">
      <c r="A125" s="29" t="s">
        <v>405</v>
      </c>
      <c r="B125" s="29" t="s">
        <v>406</v>
      </c>
      <c r="C125" s="29" t="s">
        <v>407</v>
      </c>
      <c r="D125" s="29" t="s">
        <v>14</v>
      </c>
      <c r="E125" s="29">
        <v>0</v>
      </c>
      <c r="F125" s="28" t="str">
        <f>IF(E125&gt;='Weight Category L_U Table'!$G$3,"HEAVY",IF(E125&gt;'Weight Category L_U Table'!$G$4,"MEDIUM",IF(E125&gt;'Weight Category L_U Table'!$G$7,"SMALL",IF(E125&lt;='Weight Category L_U Table'!$G$8,"LIGHT"))))</f>
        <v>LIGHT</v>
      </c>
      <c r="G125" s="29" t="str">
        <f>IF(E125&gt;='Weight Category L_U Table'!$J$3,"HEAVY",IF(E125&gt;'Weight Category L_U Table'!$J$5,"UPPER MEDIUM",IF(E125&gt;'Weight Category L_U Table'!$J$6,"LOWER MEDIUM",IF(E125&gt;'Weight Category L_U Table'!$J$7,"SMALL",IF(E125&lt;='Weight Category L_U Table'!$J$8,"LIGHT")))))</f>
        <v>LIGHT</v>
      </c>
      <c r="H125" s="30" t="s">
        <v>15</v>
      </c>
      <c r="I125" s="103"/>
      <c r="J125" s="103"/>
      <c r="K125" s="72" t="s">
        <v>408</v>
      </c>
    </row>
    <row r="126" spans="1:11" s="23" customFormat="1" x14ac:dyDescent="0.25">
      <c r="A126" s="29" t="s">
        <v>405</v>
      </c>
      <c r="B126" s="29" t="s">
        <v>409</v>
      </c>
      <c r="C126" s="29" t="s">
        <v>410</v>
      </c>
      <c r="D126" s="29" t="s">
        <v>14</v>
      </c>
      <c r="E126" s="29">
        <v>0</v>
      </c>
      <c r="F126" s="28" t="str">
        <f>IF(E126&gt;='Weight Category L_U Table'!$G$3,"HEAVY",IF(E126&gt;'Weight Category L_U Table'!$G$4,"MEDIUM",IF(E126&gt;'Weight Category L_U Table'!$G$7,"SMALL",IF(E126&lt;='Weight Category L_U Table'!$G$8,"LIGHT"))))</f>
        <v>LIGHT</v>
      </c>
      <c r="G126" s="29" t="str">
        <f>IF(E126&gt;='Weight Category L_U Table'!$J$3,"HEAVY",IF(E126&gt;'Weight Category L_U Table'!$J$5,"UPPER MEDIUM",IF(E126&gt;'Weight Category L_U Table'!$J$6,"LOWER MEDIUM",IF(E126&gt;'Weight Category L_U Table'!$J$7,"SMALL",IF(E126&lt;='Weight Category L_U Table'!$J$8,"LIGHT")))))</f>
        <v>LIGHT</v>
      </c>
      <c r="H126" s="30" t="s">
        <v>15</v>
      </c>
      <c r="I126" s="103"/>
      <c r="J126" s="103"/>
      <c r="K126" s="72" t="s">
        <v>411</v>
      </c>
    </row>
    <row r="127" spans="1:11" s="23" customFormat="1" x14ac:dyDescent="0.25">
      <c r="A127" s="29" t="s">
        <v>405</v>
      </c>
      <c r="B127" s="29" t="s">
        <v>412</v>
      </c>
      <c r="C127" s="29" t="s">
        <v>413</v>
      </c>
      <c r="D127" s="29" t="s">
        <v>14</v>
      </c>
      <c r="E127" s="29">
        <v>0</v>
      </c>
      <c r="F127" s="28" t="str">
        <f>IF(E127&gt;='Weight Category L_U Table'!$G$3,"HEAVY",IF(E127&gt;'Weight Category L_U Table'!$G$4,"MEDIUM",IF(E127&gt;'Weight Category L_U Table'!$G$7,"SMALL",IF(E127&lt;='Weight Category L_U Table'!$G$8,"LIGHT"))))</f>
        <v>LIGHT</v>
      </c>
      <c r="G127" s="29" t="str">
        <f>IF(E127&gt;='Weight Category L_U Table'!$J$3,"HEAVY",IF(E127&gt;'Weight Category L_U Table'!$J$5,"UPPER MEDIUM",IF(E127&gt;'Weight Category L_U Table'!$J$6,"LOWER MEDIUM",IF(E127&gt;'Weight Category L_U Table'!$J$7,"SMALL",IF(E127&lt;='Weight Category L_U Table'!$J$8,"LIGHT")))))</f>
        <v>LIGHT</v>
      </c>
      <c r="H127" s="30" t="s">
        <v>15</v>
      </c>
      <c r="I127" s="103"/>
      <c r="J127" s="103"/>
      <c r="K127" s="72" t="s">
        <v>414</v>
      </c>
    </row>
    <row r="128" spans="1:11" x14ac:dyDescent="0.25">
      <c r="A128" s="36" t="s">
        <v>415</v>
      </c>
      <c r="B128" s="36" t="s">
        <v>416</v>
      </c>
      <c r="C128" s="34" t="s">
        <v>417</v>
      </c>
      <c r="D128" s="34" t="s">
        <v>14</v>
      </c>
      <c r="E128" s="34">
        <v>473</v>
      </c>
      <c r="F128" s="33" t="str">
        <f>IF(E128&gt;='Weight Category L_U Table'!$G$3,"HEAVY",IF(E128&gt;'Weight Category L_U Table'!$G$4,"MEDIUM",IF(E128&gt;'Weight Category L_U Table'!$G$7,"SMALL",IF(E128&lt;='Weight Category L_U Table'!$G$8,"LIGHT"))))</f>
        <v>LIGHT</v>
      </c>
      <c r="G128" s="34" t="str">
        <f>IF(E128&gt;='Weight Category L_U Table'!$J$3,"HEAVY",IF(E128&gt;'Weight Category L_U Table'!$J$5,"UPPER MEDIUM",IF(E128&gt;'Weight Category L_U Table'!$J$6,"LOWER MEDIUM",IF(E128&gt;'Weight Category L_U Table'!$J$7,"SMALL",IF(E128&lt;='Weight Category L_U Table'!$J$8,"LIGHT")))))</f>
        <v>LIGHT</v>
      </c>
      <c r="H128" s="37" t="s">
        <v>59</v>
      </c>
      <c r="I128" s="104"/>
      <c r="J128" s="104"/>
      <c r="K128" s="49"/>
    </row>
    <row r="129" spans="1:11" x14ac:dyDescent="0.25">
      <c r="A129" s="36" t="s">
        <v>418</v>
      </c>
      <c r="B129" s="36" t="s">
        <v>419</v>
      </c>
      <c r="C129" s="36" t="s">
        <v>420</v>
      </c>
      <c r="D129" s="34" t="s">
        <v>14</v>
      </c>
      <c r="E129" s="34">
        <v>750</v>
      </c>
      <c r="F129" s="33" t="str">
        <f>IF(E129&gt;='Weight Category L_U Table'!$G$3,"HEAVY",IF(E129&gt;'Weight Category L_U Table'!$G$4,"MEDIUM",IF(E129&gt;'Weight Category L_U Table'!$G$7,"SMALL",IF(E129&lt;='Weight Category L_U Table'!$G$8,"LIGHT"))))</f>
        <v>LIGHT</v>
      </c>
      <c r="G129" s="34" t="str">
        <f>IF(E129&gt;='Weight Category L_U Table'!$J$3,"HEAVY",IF(E129&gt;'Weight Category L_U Table'!$J$5,"UPPER MEDIUM",IF(E129&gt;'Weight Category L_U Table'!$J$6,"LOWER MEDIUM",IF(E129&gt;'Weight Category L_U Table'!$J$7,"SMALL",IF(E129&lt;='Weight Category L_U Table'!$J$8,"LIGHT")))))</f>
        <v>LIGHT</v>
      </c>
      <c r="H129" s="37" t="s">
        <v>89</v>
      </c>
      <c r="I129" s="104" t="s">
        <v>421</v>
      </c>
      <c r="J129" s="104">
        <v>3</v>
      </c>
      <c r="K129" s="49"/>
    </row>
    <row r="130" spans="1:11" x14ac:dyDescent="0.25">
      <c r="A130" s="36" t="s">
        <v>418</v>
      </c>
      <c r="B130" s="36" t="s">
        <v>422</v>
      </c>
      <c r="C130" s="36" t="s">
        <v>423</v>
      </c>
      <c r="D130" s="34" t="s">
        <v>14</v>
      </c>
      <c r="E130" s="34">
        <v>920</v>
      </c>
      <c r="F130" s="33" t="str">
        <f>IF(E130&gt;='Weight Category L_U Table'!$G$3,"HEAVY",IF(E130&gt;'Weight Category L_U Table'!$G$4,"MEDIUM",IF(E130&gt;'Weight Category L_U Table'!$G$7,"SMALL",IF(E130&lt;='Weight Category L_U Table'!$G$8,"LIGHT"))))</f>
        <v>LIGHT</v>
      </c>
      <c r="G130" s="34" t="str">
        <f>IF(E130&gt;='Weight Category L_U Table'!$J$3,"HEAVY",IF(E130&gt;'Weight Category L_U Table'!$J$5,"UPPER MEDIUM",IF(E130&gt;'Weight Category L_U Table'!$J$6,"LOWER MEDIUM",IF(E130&gt;'Weight Category L_U Table'!$J$7,"SMALL",IF(E130&lt;='Weight Category L_U Table'!$J$8,"LIGHT")))))</f>
        <v>LIGHT</v>
      </c>
      <c r="H130" s="6" t="s">
        <v>23</v>
      </c>
      <c r="I130" s="104"/>
      <c r="J130" s="104"/>
      <c r="K130" s="49"/>
    </row>
    <row r="131" spans="1:11" s="20" customFormat="1" x14ac:dyDescent="0.25">
      <c r="A131" s="36" t="s">
        <v>424</v>
      </c>
      <c r="B131" s="36" t="s">
        <v>425</v>
      </c>
      <c r="C131" s="36" t="s">
        <v>426</v>
      </c>
      <c r="D131" s="36" t="s">
        <v>14</v>
      </c>
      <c r="E131" s="36">
        <v>473</v>
      </c>
      <c r="F131" s="44" t="str">
        <f>IF(E131&gt;='Weight Category L_U Table'!$G$3,"HEAVY",IF(E131&gt;'Weight Category L_U Table'!$G$4,"MEDIUM",IF(E131&gt;'Weight Category L_U Table'!$G$7,"SMALL",IF(E131&lt;='Weight Category L_U Table'!$G$8,"LIGHT"))))</f>
        <v>LIGHT</v>
      </c>
      <c r="G131" s="36" t="str">
        <f>IF(E131&gt;='Weight Category L_U Table'!$J$3,"HEAVY",IF(E131&gt;'Weight Category L_U Table'!$J$5,"UPPER MEDIUM",IF(E131&gt;'Weight Category L_U Table'!$J$6,"LOWER MEDIUM",IF(E131&gt;'Weight Category L_U Table'!$J$7,"SMALL",IF(E131&lt;='Weight Category L_U Table'!$J$8,"LIGHT")))))</f>
        <v>LIGHT</v>
      </c>
      <c r="H131" s="45" t="s">
        <v>427</v>
      </c>
      <c r="I131" s="105"/>
      <c r="J131" s="105"/>
      <c r="K131" s="75"/>
    </row>
    <row r="132" spans="1:11" s="23" customFormat="1" x14ac:dyDescent="0.25">
      <c r="A132" s="29" t="s">
        <v>428</v>
      </c>
      <c r="B132" s="29" t="s">
        <v>429</v>
      </c>
      <c r="C132" s="29" t="s">
        <v>430</v>
      </c>
      <c r="D132" s="29" t="s">
        <v>14</v>
      </c>
      <c r="E132" s="29">
        <v>0</v>
      </c>
      <c r="F132" s="28" t="str">
        <f>IF(E132&gt;='Weight Category L_U Table'!$G$3,"HEAVY",IF(E132&gt;'Weight Category L_U Table'!$G$4,"MEDIUM",IF(E132&gt;'Weight Category L_U Table'!$G$7,"SMALL",IF(E132&lt;='Weight Category L_U Table'!$G$8,"LIGHT"))))</f>
        <v>LIGHT</v>
      </c>
      <c r="G132" s="29" t="str">
        <f>IF(E132&gt;='Weight Category L_U Table'!$J$3,"HEAVY",IF(E132&gt;'Weight Category L_U Table'!$J$5,"UPPER MEDIUM",IF(E132&gt;'Weight Category L_U Table'!$J$6,"LOWER MEDIUM",IF(E132&gt;'Weight Category L_U Table'!$J$7,"SMALL",IF(E132&lt;='Weight Category L_U Table'!$J$8,"LIGHT")))))</f>
        <v>LIGHT</v>
      </c>
      <c r="H132" s="30" t="s">
        <v>15</v>
      </c>
      <c r="I132" s="103"/>
      <c r="J132" s="103"/>
      <c r="K132" s="72" t="s">
        <v>431</v>
      </c>
    </row>
    <row r="133" spans="1:11" s="23" customFormat="1" x14ac:dyDescent="0.25">
      <c r="A133" s="29" t="s">
        <v>428</v>
      </c>
      <c r="B133" s="29" t="s">
        <v>432</v>
      </c>
      <c r="C133" s="29" t="s">
        <v>433</v>
      </c>
      <c r="D133" s="29" t="s">
        <v>14</v>
      </c>
      <c r="E133" s="29">
        <v>0</v>
      </c>
      <c r="F133" s="28" t="str">
        <f>IF(E133&gt;='Weight Category L_U Table'!$G$3,"HEAVY",IF(E133&gt;'Weight Category L_U Table'!$G$4,"MEDIUM",IF(E133&gt;'Weight Category L_U Table'!$G$7,"SMALL",IF(E133&lt;='Weight Category L_U Table'!$G$8,"LIGHT"))))</f>
        <v>LIGHT</v>
      </c>
      <c r="G133" s="29" t="str">
        <f>IF(E133&gt;='Weight Category L_U Table'!$J$3,"HEAVY",IF(E133&gt;'Weight Category L_U Table'!$J$5,"UPPER MEDIUM",IF(E133&gt;'Weight Category L_U Table'!$J$6,"LOWER MEDIUM",IF(E133&gt;'Weight Category L_U Table'!$J$7,"SMALL",IF(E133&lt;='Weight Category L_U Table'!$J$8,"LIGHT")))))</f>
        <v>LIGHT</v>
      </c>
      <c r="H133" s="30" t="s">
        <v>15</v>
      </c>
      <c r="I133" s="103"/>
      <c r="J133" s="103"/>
      <c r="K133" s="72" t="s">
        <v>434</v>
      </c>
    </row>
    <row r="134" spans="1:11" s="20" customFormat="1" x14ac:dyDescent="0.25">
      <c r="A134" s="36" t="s">
        <v>435</v>
      </c>
      <c r="B134" s="36" t="s">
        <v>436</v>
      </c>
      <c r="C134" s="36" t="s">
        <v>437</v>
      </c>
      <c r="D134" s="36" t="s">
        <v>14</v>
      </c>
      <c r="E134" s="36">
        <v>820</v>
      </c>
      <c r="F134" s="44" t="str">
        <f>IF(E134&gt;='Weight Category L_U Table'!$G$3,"HEAVY",IF(E134&gt;'Weight Category L_U Table'!$G$4,"MEDIUM",IF(E134&gt;'Weight Category L_U Table'!$G$7,"SMALL",IF(E134&lt;='Weight Category L_U Table'!$G$8,"LIGHT"))))</f>
        <v>LIGHT</v>
      </c>
      <c r="G134" s="36" t="str">
        <f>IF(E134&gt;='Weight Category L_U Table'!$J$3,"HEAVY",IF(E134&gt;'Weight Category L_U Table'!$J$5,"UPPER MEDIUM",IF(E134&gt;'Weight Category L_U Table'!$J$6,"LOWER MEDIUM",IF(E134&gt;'Weight Category L_U Table'!$J$7,"SMALL",IF(E134&lt;='Weight Category L_U Table'!$J$8,"LIGHT")))))</f>
        <v>LIGHT</v>
      </c>
      <c r="H134" s="45" t="s">
        <v>438</v>
      </c>
      <c r="I134" s="105"/>
      <c r="J134" s="105"/>
      <c r="K134" s="75"/>
    </row>
    <row r="135" spans="1:11" s="23" customFormat="1" x14ac:dyDescent="0.25">
      <c r="A135" s="29" t="s">
        <v>439</v>
      </c>
      <c r="B135" s="29" t="s">
        <v>440</v>
      </c>
      <c r="C135" s="29" t="s">
        <v>441</v>
      </c>
      <c r="D135" s="29" t="s">
        <v>14</v>
      </c>
      <c r="E135" s="29">
        <v>0</v>
      </c>
      <c r="F135" s="28" t="str">
        <f>IF(E135&gt;='Weight Category L_U Table'!$G$3,"HEAVY",IF(E135&gt;'Weight Category L_U Table'!$G$4,"MEDIUM",IF(E135&gt;'Weight Category L_U Table'!$G$7,"SMALL",IF(E135&lt;='Weight Category L_U Table'!$G$8,"LIGHT"))))</f>
        <v>LIGHT</v>
      </c>
      <c r="G135" s="29" t="str">
        <f>IF(E135&gt;='Weight Category L_U Table'!$J$3,"HEAVY",IF(E135&gt;'Weight Category L_U Table'!$J$5,"UPPER MEDIUM",IF(E135&gt;'Weight Category L_U Table'!$J$6,"LOWER MEDIUM",IF(E135&gt;'Weight Category L_U Table'!$J$7,"SMALL",IF(E135&lt;='Weight Category L_U Table'!$J$8,"LIGHT")))))</f>
        <v>LIGHT</v>
      </c>
      <c r="H135" s="30" t="s">
        <v>15</v>
      </c>
      <c r="I135" s="103"/>
      <c r="J135" s="103"/>
      <c r="K135" s="72" t="s">
        <v>442</v>
      </c>
    </row>
    <row r="136" spans="1:11" s="23" customFormat="1" x14ac:dyDescent="0.25">
      <c r="A136" s="29" t="s">
        <v>443</v>
      </c>
      <c r="B136" s="29" t="s">
        <v>444</v>
      </c>
      <c r="C136" s="29" t="s">
        <v>445</v>
      </c>
      <c r="D136" s="29" t="s">
        <v>14</v>
      </c>
      <c r="E136" s="29">
        <v>0</v>
      </c>
      <c r="F136" s="28" t="str">
        <f>IF(E136&gt;='Weight Category L_U Table'!$G$3,"HEAVY",IF(E136&gt;'Weight Category L_U Table'!$G$4,"MEDIUM",IF(E136&gt;'Weight Category L_U Table'!$G$7,"SMALL",IF(E136&lt;='Weight Category L_U Table'!$G$8,"LIGHT"))))</f>
        <v>LIGHT</v>
      </c>
      <c r="G136" s="29" t="str">
        <f>IF(E136&gt;='Weight Category L_U Table'!$J$3,"HEAVY",IF(E136&gt;'Weight Category L_U Table'!$J$5,"UPPER MEDIUM",IF(E136&gt;'Weight Category L_U Table'!$J$6,"LOWER MEDIUM",IF(E136&gt;'Weight Category L_U Table'!$J$7,"SMALL",IF(E136&lt;='Weight Category L_U Table'!$J$8,"LIGHT")))))</f>
        <v>LIGHT</v>
      </c>
      <c r="H136" s="30" t="s">
        <v>15</v>
      </c>
      <c r="I136" s="103"/>
      <c r="J136" s="103"/>
      <c r="K136" s="72" t="s">
        <v>446</v>
      </c>
    </row>
    <row r="137" spans="1:11" s="23" customFormat="1" x14ac:dyDescent="0.25">
      <c r="A137" s="29" t="s">
        <v>447</v>
      </c>
      <c r="B137" s="29" t="s">
        <v>448</v>
      </c>
      <c r="C137" s="29" t="s">
        <v>449</v>
      </c>
      <c r="D137" s="29" t="s">
        <v>14</v>
      </c>
      <c r="E137" s="29">
        <v>0</v>
      </c>
      <c r="F137" s="28" t="str">
        <f>IF(E137&gt;='Weight Category L_U Table'!$G$3,"HEAVY",IF(E137&gt;'Weight Category L_U Table'!$G$4,"MEDIUM",IF(E137&gt;'Weight Category L_U Table'!$G$7,"SMALL",IF(E137&lt;='Weight Category L_U Table'!$G$8,"LIGHT"))))</f>
        <v>LIGHT</v>
      </c>
      <c r="G137" s="29" t="str">
        <f>IF(E137&gt;='Weight Category L_U Table'!$J$3,"HEAVY",IF(E137&gt;'Weight Category L_U Table'!$J$5,"UPPER MEDIUM",IF(E137&gt;'Weight Category L_U Table'!$J$6,"LOWER MEDIUM",IF(E137&gt;'Weight Category L_U Table'!$J$7,"SMALL",IF(E137&lt;='Weight Category L_U Table'!$J$8,"LIGHT")))))</f>
        <v>LIGHT</v>
      </c>
      <c r="H137" s="30" t="s">
        <v>15</v>
      </c>
      <c r="I137" s="103"/>
      <c r="J137" s="103"/>
      <c r="K137" s="72" t="s">
        <v>450</v>
      </c>
    </row>
    <row r="138" spans="1:11" s="23" customFormat="1" x14ac:dyDescent="0.25">
      <c r="A138" s="29" t="s">
        <v>447</v>
      </c>
      <c r="B138" s="29" t="s">
        <v>451</v>
      </c>
      <c r="C138" s="29" t="s">
        <v>452</v>
      </c>
      <c r="D138" s="29" t="s">
        <v>14</v>
      </c>
      <c r="E138" s="29">
        <v>0</v>
      </c>
      <c r="F138" s="28" t="str">
        <f>IF(E138&gt;='Weight Category L_U Table'!$G$3,"HEAVY",IF(E138&gt;'Weight Category L_U Table'!$G$4,"MEDIUM",IF(E138&gt;'Weight Category L_U Table'!$G$7,"SMALL",IF(E138&lt;='Weight Category L_U Table'!$G$8,"LIGHT"))))</f>
        <v>LIGHT</v>
      </c>
      <c r="G138" s="29" t="str">
        <f>IF(E138&gt;='Weight Category L_U Table'!$J$3,"HEAVY",IF(E138&gt;'Weight Category L_U Table'!$J$5,"UPPER MEDIUM",IF(E138&gt;'Weight Category L_U Table'!$J$6,"LOWER MEDIUM",IF(E138&gt;'Weight Category L_U Table'!$J$7,"SMALL",IF(E138&lt;='Weight Category L_U Table'!$J$8,"LIGHT")))))</f>
        <v>LIGHT</v>
      </c>
      <c r="H138" s="30" t="s">
        <v>15</v>
      </c>
      <c r="I138" s="103"/>
      <c r="J138" s="103"/>
      <c r="K138" s="72" t="s">
        <v>453</v>
      </c>
    </row>
    <row r="139" spans="1:11" s="23" customFormat="1" x14ac:dyDescent="0.25">
      <c r="A139" s="29" t="s">
        <v>454</v>
      </c>
      <c r="B139" s="29" t="s">
        <v>455</v>
      </c>
      <c r="C139" s="29" t="s">
        <v>456</v>
      </c>
      <c r="D139" s="29" t="s">
        <v>14</v>
      </c>
      <c r="E139" s="29">
        <v>0</v>
      </c>
      <c r="F139" s="28" t="str">
        <f>IF(E139&gt;='Weight Category L_U Table'!$G$3,"HEAVY",IF(E139&gt;'Weight Category L_U Table'!$G$4,"MEDIUM",IF(E139&gt;'Weight Category L_U Table'!$G$7,"SMALL",IF(E139&lt;='Weight Category L_U Table'!$G$8,"LIGHT"))))</f>
        <v>LIGHT</v>
      </c>
      <c r="G139" s="29" t="str">
        <f>IF(E139&gt;='Weight Category L_U Table'!$J$3,"HEAVY",IF(E139&gt;'Weight Category L_U Table'!$J$5,"UPPER MEDIUM",IF(E139&gt;'Weight Category L_U Table'!$J$6,"LOWER MEDIUM",IF(E139&gt;'Weight Category L_U Table'!$J$7,"SMALL",IF(E139&lt;='Weight Category L_U Table'!$J$8,"LIGHT")))))</f>
        <v>LIGHT</v>
      </c>
      <c r="H139" s="30" t="s">
        <v>15</v>
      </c>
      <c r="I139" s="103"/>
      <c r="J139" s="103"/>
      <c r="K139" s="71" t="s">
        <v>457</v>
      </c>
    </row>
    <row r="140" spans="1:11" x14ac:dyDescent="0.25">
      <c r="A140" s="36" t="s">
        <v>458</v>
      </c>
      <c r="B140" s="36" t="s">
        <v>459</v>
      </c>
      <c r="C140" s="34" t="s">
        <v>460</v>
      </c>
      <c r="D140" s="34" t="s">
        <v>58</v>
      </c>
      <c r="E140" s="34">
        <v>31800</v>
      </c>
      <c r="F140" s="33" t="str">
        <f>IF(E140&gt;='Weight Category L_U Table'!$G$3,"HEAVY",IF(E140&gt;'Weight Category L_U Table'!$G$4,"MEDIUM",IF(E140&gt;'Weight Category L_U Table'!$G$7,"SMALL",IF(E140&lt;='Weight Category L_U Table'!$G$8,"LIGHT"))))</f>
        <v>SMALL</v>
      </c>
      <c r="G140" s="34" t="str">
        <f>IF(E140&gt;='Weight Category L_U Table'!$J$3,"HEAVY",IF(E140&gt;'Weight Category L_U Table'!$J$5,"UPPER MEDIUM",IF(E140&gt;'Weight Category L_U Table'!$J$6,"LOWER MEDIUM",IF(E140&gt;'Weight Category L_U Table'!$J$7,"SMALL",IF(E140&lt;='Weight Category L_U Table'!$J$8,"LIGHT")))))</f>
        <v>SMALL</v>
      </c>
      <c r="H140" s="37" t="s">
        <v>54</v>
      </c>
      <c r="I140" s="104"/>
      <c r="J140" s="104"/>
      <c r="K140" s="49"/>
    </row>
    <row r="141" spans="1:11" x14ac:dyDescent="0.25">
      <c r="A141" s="36" t="s">
        <v>461</v>
      </c>
      <c r="B141" s="36" t="s">
        <v>462</v>
      </c>
      <c r="C141" s="34" t="s">
        <v>463</v>
      </c>
      <c r="D141" s="34" t="s">
        <v>58</v>
      </c>
      <c r="E141" s="34">
        <v>30500</v>
      </c>
      <c r="F141" s="33" t="str">
        <f>IF(E141&gt;='Weight Category L_U Table'!$G$3,"HEAVY",IF(E141&gt;'Weight Category L_U Table'!$G$4,"MEDIUM",IF(E141&gt;'Weight Category L_U Table'!$G$7,"SMALL",IF(E141&lt;='Weight Category L_U Table'!$G$8,"LIGHT"))))</f>
        <v>SMALL</v>
      </c>
      <c r="G141" s="34" t="str">
        <f>IF(E141&gt;='Weight Category L_U Table'!$J$3,"HEAVY",IF(E141&gt;'Weight Category L_U Table'!$J$5,"UPPER MEDIUM",IF(E141&gt;'Weight Category L_U Table'!$J$6,"LOWER MEDIUM",IF(E141&gt;'Weight Category L_U Table'!$J$7,"SMALL",IF(E141&lt;='Weight Category L_U Table'!$J$8,"LIGHT")))))</f>
        <v>SMALL</v>
      </c>
      <c r="H141" s="37" t="s">
        <v>89</v>
      </c>
      <c r="I141" s="104" t="s">
        <v>464</v>
      </c>
      <c r="J141" s="104">
        <v>5</v>
      </c>
      <c r="K141" s="49"/>
    </row>
    <row r="142" spans="1:11" s="20" customFormat="1" x14ac:dyDescent="0.25">
      <c r="A142" s="36" t="s">
        <v>461</v>
      </c>
      <c r="B142" s="36" t="s">
        <v>465</v>
      </c>
      <c r="C142" s="36" t="s">
        <v>466</v>
      </c>
      <c r="D142" s="36" t="s">
        <v>58</v>
      </c>
      <c r="E142" s="36">
        <v>9500</v>
      </c>
      <c r="F142" s="44" t="str">
        <f>IF(E142&gt;='Weight Category L_U Table'!$G$3,"HEAVY",IF(E142&gt;'Weight Category L_U Table'!$G$4,"MEDIUM",IF(E142&gt;'Weight Category L_U Table'!$G$7,"SMALL",IF(E142&lt;='Weight Category L_U Table'!$G$8,"LIGHT"))))</f>
        <v>LIGHT</v>
      </c>
      <c r="G142" s="36" t="str">
        <f>IF(E142&gt;='Weight Category L_U Table'!$J$3,"HEAVY",IF(E142&gt;'Weight Category L_U Table'!$J$5,"UPPER MEDIUM",IF(E142&gt;'Weight Category L_U Table'!$J$6,"LOWER MEDIUM",IF(E142&gt;'Weight Category L_U Table'!$J$7,"SMALL",IF(E142&lt;='Weight Category L_U Table'!$J$8,"LIGHT")))))</f>
        <v>LIGHT</v>
      </c>
      <c r="H142" s="45" t="s">
        <v>59</v>
      </c>
      <c r="I142" s="105"/>
      <c r="J142" s="105"/>
      <c r="K142" s="73"/>
    </row>
    <row r="143" spans="1:11" x14ac:dyDescent="0.25">
      <c r="A143" s="36" t="s">
        <v>461</v>
      </c>
      <c r="B143" s="36" t="s">
        <v>467</v>
      </c>
      <c r="C143" s="36" t="s">
        <v>468</v>
      </c>
      <c r="D143" s="34" t="s">
        <v>14</v>
      </c>
      <c r="E143" s="34">
        <v>6350</v>
      </c>
      <c r="F143" s="33" t="str">
        <f>IF(E143&gt;='Weight Category L_U Table'!$G$3,"HEAVY",IF(E143&gt;'Weight Category L_U Table'!$G$4,"MEDIUM",IF(E143&gt;'Weight Category L_U Table'!$G$7,"SMALL",IF(E143&lt;='Weight Category L_U Table'!$G$8,"LIGHT"))))</f>
        <v>LIGHT</v>
      </c>
      <c r="G143" s="34" t="str">
        <f>IF(E143&gt;='Weight Category L_U Table'!$J$3,"HEAVY",IF(E143&gt;'Weight Category L_U Table'!$J$5,"UPPER MEDIUM",IF(E143&gt;'Weight Category L_U Table'!$J$6,"LOWER MEDIUM",IF(E143&gt;'Weight Category L_U Table'!$J$7,"SMALL",IF(E143&lt;='Weight Category L_U Table'!$J$8,"LIGHT")))))</f>
        <v>LIGHT</v>
      </c>
      <c r="H143" s="37" t="s">
        <v>54</v>
      </c>
      <c r="I143" s="104"/>
      <c r="J143" s="104"/>
      <c r="K143" s="49"/>
    </row>
    <row r="144" spans="1:11" s="23" customFormat="1" x14ac:dyDescent="0.25">
      <c r="A144" s="29" t="s">
        <v>469</v>
      </c>
      <c r="B144" s="29" t="s">
        <v>470</v>
      </c>
      <c r="C144" s="29" t="s">
        <v>471</v>
      </c>
      <c r="D144" s="29" t="s">
        <v>14</v>
      </c>
      <c r="E144" s="29">
        <v>0</v>
      </c>
      <c r="F144" s="28" t="str">
        <f>IF(E144&gt;='Weight Category L_U Table'!$G$3,"HEAVY",IF(E144&gt;'Weight Category L_U Table'!$G$4,"MEDIUM",IF(E144&gt;'Weight Category L_U Table'!$G$7,"SMALL",IF(E144&lt;='Weight Category L_U Table'!$G$8,"LIGHT"))))</f>
        <v>LIGHT</v>
      </c>
      <c r="G144" s="29" t="str">
        <f>IF(E144&gt;='Weight Category L_U Table'!$J$3,"HEAVY",IF(E144&gt;'Weight Category L_U Table'!$J$5,"UPPER MEDIUM",IF(E144&gt;'Weight Category L_U Table'!$J$6,"LOWER MEDIUM",IF(E144&gt;'Weight Category L_U Table'!$J$7,"SMALL",IF(E144&lt;='Weight Category L_U Table'!$J$8,"LIGHT")))))</f>
        <v>LIGHT</v>
      </c>
      <c r="H144" s="30" t="s">
        <v>15</v>
      </c>
      <c r="I144" s="103"/>
      <c r="J144" s="103"/>
      <c r="K144" s="72" t="s">
        <v>472</v>
      </c>
    </row>
    <row r="145" spans="1:11" x14ac:dyDescent="0.25">
      <c r="A145" s="36" t="s">
        <v>473</v>
      </c>
      <c r="B145" s="36" t="s">
        <v>474</v>
      </c>
      <c r="C145" s="36" t="s">
        <v>475</v>
      </c>
      <c r="D145" s="34" t="s">
        <v>14</v>
      </c>
      <c r="E145" s="34">
        <v>520</v>
      </c>
      <c r="F145" s="33" t="str">
        <f>IF(E145&gt;='Weight Category L_U Table'!$G$3,"HEAVY",IF(E145&gt;'Weight Category L_U Table'!$G$4,"MEDIUM",IF(E145&gt;'Weight Category L_U Table'!$G$7,"SMALL",IF(E145&lt;='Weight Category L_U Table'!$G$8,"LIGHT"))))</f>
        <v>LIGHT</v>
      </c>
      <c r="G145" s="34" t="str">
        <f>IF(E145&gt;='Weight Category L_U Table'!$J$3,"HEAVY",IF(E145&gt;'Weight Category L_U Table'!$J$5,"UPPER MEDIUM",IF(E145&gt;'Weight Category L_U Table'!$J$6,"LOWER MEDIUM",IF(E145&gt;'Weight Category L_U Table'!$J$7,"SMALL",IF(E145&lt;='Weight Category L_U Table'!$J$8,"LIGHT")))))</f>
        <v>LIGHT</v>
      </c>
      <c r="H145" s="37" t="s">
        <v>59</v>
      </c>
      <c r="I145" s="104"/>
      <c r="J145" s="104"/>
      <c r="K145" s="49"/>
    </row>
    <row r="146" spans="1:11" x14ac:dyDescent="0.25">
      <c r="A146" s="36" t="s">
        <v>473</v>
      </c>
      <c r="B146" s="36" t="s">
        <v>476</v>
      </c>
      <c r="C146" s="36" t="s">
        <v>477</v>
      </c>
      <c r="D146" s="34" t="s">
        <v>14</v>
      </c>
      <c r="E146" s="34">
        <v>560</v>
      </c>
      <c r="F146" s="33" t="str">
        <f>IF(E146&gt;='Weight Category L_U Table'!$G$3,"HEAVY",IF(E146&gt;'Weight Category L_U Table'!$G$4,"MEDIUM",IF(E146&gt;'Weight Category L_U Table'!$G$7,"SMALL",IF(E146&lt;='Weight Category L_U Table'!$G$8,"LIGHT"))))</f>
        <v>LIGHT</v>
      </c>
      <c r="G146" s="34" t="str">
        <f>IF(E146&gt;='Weight Category L_U Table'!$J$3,"HEAVY",IF(E146&gt;'Weight Category L_U Table'!$J$5,"UPPER MEDIUM",IF(E146&gt;'Weight Category L_U Table'!$J$6,"LOWER MEDIUM",IF(E146&gt;'Weight Category L_U Table'!$J$7,"SMALL",IF(E146&lt;='Weight Category L_U Table'!$J$8,"LIGHT")))))</f>
        <v>LIGHT</v>
      </c>
      <c r="H146" s="37" t="s">
        <v>59</v>
      </c>
      <c r="I146" s="104"/>
      <c r="J146" s="104"/>
      <c r="K146" s="49"/>
    </row>
    <row r="147" spans="1:11" x14ac:dyDescent="0.25">
      <c r="A147" s="36" t="s">
        <v>473</v>
      </c>
      <c r="B147" s="36" t="s">
        <v>478</v>
      </c>
      <c r="C147" s="36" t="s">
        <v>479</v>
      </c>
      <c r="D147" s="34" t="s">
        <v>14</v>
      </c>
      <c r="E147" s="34">
        <v>800</v>
      </c>
      <c r="F147" s="33" t="str">
        <f>IF(E147&gt;='Weight Category L_U Table'!$G$3,"HEAVY",IF(E147&gt;'Weight Category L_U Table'!$G$4,"MEDIUM",IF(E147&gt;'Weight Category L_U Table'!$G$7,"SMALL",IF(E147&lt;='Weight Category L_U Table'!$G$8,"LIGHT"))))</f>
        <v>LIGHT</v>
      </c>
      <c r="G147" s="34" t="str">
        <f>IF(E147&gt;='Weight Category L_U Table'!$J$3,"HEAVY",IF(E147&gt;'Weight Category L_U Table'!$J$5,"UPPER MEDIUM",IF(E147&gt;'Weight Category L_U Table'!$J$6,"LOWER MEDIUM",IF(E147&gt;'Weight Category L_U Table'!$J$7,"SMALL",IF(E147&lt;='Weight Category L_U Table'!$J$8,"LIGHT")))))</f>
        <v>LIGHT</v>
      </c>
      <c r="H147" s="37" t="s">
        <v>59</v>
      </c>
      <c r="I147" s="104"/>
      <c r="J147" s="104"/>
      <c r="K147" s="49"/>
    </row>
    <row r="148" spans="1:11" s="23" customFormat="1" x14ac:dyDescent="0.25">
      <c r="A148" s="29" t="s">
        <v>480</v>
      </c>
      <c r="B148" s="29" t="s">
        <v>481</v>
      </c>
      <c r="C148" s="29" t="s">
        <v>482</v>
      </c>
      <c r="D148" s="29" t="s">
        <v>14</v>
      </c>
      <c r="E148" s="29">
        <v>0</v>
      </c>
      <c r="F148" s="28" t="str">
        <f>IF(E148&gt;='Weight Category L_U Table'!$G$3,"HEAVY",IF(E148&gt;'Weight Category L_U Table'!$G$4,"MEDIUM",IF(E148&gt;'Weight Category L_U Table'!$G$7,"SMALL",IF(E148&lt;='Weight Category L_U Table'!$G$8,"LIGHT"))))</f>
        <v>LIGHT</v>
      </c>
      <c r="G148" s="29" t="str">
        <f>IF(E148&gt;='Weight Category L_U Table'!$J$3,"HEAVY",IF(E148&gt;'Weight Category L_U Table'!$J$5,"UPPER MEDIUM",IF(E148&gt;'Weight Category L_U Table'!$J$6,"LOWER MEDIUM",IF(E148&gt;'Weight Category L_U Table'!$J$7,"SMALL",IF(E148&lt;='Weight Category L_U Table'!$J$8,"LIGHT")))))</f>
        <v>LIGHT</v>
      </c>
      <c r="H148" s="30" t="s">
        <v>15</v>
      </c>
      <c r="I148" s="103"/>
      <c r="J148" s="103"/>
      <c r="K148" s="72" t="s">
        <v>483</v>
      </c>
    </row>
    <row r="149" spans="1:11" s="23" customFormat="1" x14ac:dyDescent="0.25">
      <c r="A149" s="29" t="s">
        <v>484</v>
      </c>
      <c r="B149" s="29" t="s">
        <v>485</v>
      </c>
      <c r="C149" s="29" t="s">
        <v>486</v>
      </c>
      <c r="D149" s="29" t="s">
        <v>14</v>
      </c>
      <c r="E149" s="29">
        <v>0</v>
      </c>
      <c r="F149" s="28" t="str">
        <f>IF(E149&gt;='Weight Category L_U Table'!$G$3,"HEAVY",IF(E149&gt;'Weight Category L_U Table'!$G$4,"MEDIUM",IF(E149&gt;'Weight Category L_U Table'!$G$7,"SMALL",IF(E149&lt;='Weight Category L_U Table'!$G$8,"LIGHT"))))</f>
        <v>LIGHT</v>
      </c>
      <c r="G149" s="29" t="str">
        <f>IF(E149&gt;='Weight Category L_U Table'!$J$3,"HEAVY",IF(E149&gt;'Weight Category L_U Table'!$J$5,"UPPER MEDIUM",IF(E149&gt;'Weight Category L_U Table'!$J$6,"LOWER MEDIUM",IF(E149&gt;'Weight Category L_U Table'!$J$7,"SMALL",IF(E149&lt;='Weight Category L_U Table'!$J$8,"LIGHT")))))</f>
        <v>LIGHT</v>
      </c>
      <c r="H149" s="30" t="s">
        <v>15</v>
      </c>
      <c r="I149" s="103"/>
      <c r="J149" s="103"/>
      <c r="K149" s="72" t="s">
        <v>487</v>
      </c>
    </row>
    <row r="150" spans="1:11" s="23" customFormat="1" x14ac:dyDescent="0.25">
      <c r="A150" s="29" t="s">
        <v>488</v>
      </c>
      <c r="B150" s="29" t="s">
        <v>489</v>
      </c>
      <c r="C150" s="29" t="s">
        <v>490</v>
      </c>
      <c r="D150" s="29" t="s">
        <v>14</v>
      </c>
      <c r="E150" s="29">
        <v>0</v>
      </c>
      <c r="F150" s="28" t="str">
        <f>IF(E150&gt;='Weight Category L_U Table'!$G$3,"HEAVY",IF(E150&gt;'Weight Category L_U Table'!$G$4,"MEDIUM",IF(E150&gt;'Weight Category L_U Table'!$G$7,"SMALL",IF(E150&lt;='Weight Category L_U Table'!$G$8,"LIGHT"))))</f>
        <v>LIGHT</v>
      </c>
      <c r="G150" s="29" t="str">
        <f>IF(E150&gt;='Weight Category L_U Table'!$J$3,"HEAVY",IF(E150&gt;'Weight Category L_U Table'!$J$5,"UPPER MEDIUM",IF(E150&gt;'Weight Category L_U Table'!$J$6,"LOWER MEDIUM",IF(E150&gt;'Weight Category L_U Table'!$J$7,"SMALL",IF(E150&lt;='Weight Category L_U Table'!$J$8,"LIGHT")))))</f>
        <v>LIGHT</v>
      </c>
      <c r="H150" s="30" t="s">
        <v>15</v>
      </c>
      <c r="I150" s="103"/>
      <c r="J150" s="103"/>
      <c r="K150" s="72" t="s">
        <v>491</v>
      </c>
    </row>
    <row r="151" spans="1:11" s="23" customFormat="1" x14ac:dyDescent="0.25">
      <c r="A151" s="25" t="s">
        <v>488</v>
      </c>
      <c r="B151" s="25" t="s">
        <v>492</v>
      </c>
      <c r="C151" s="25" t="s">
        <v>493</v>
      </c>
      <c r="D151" s="25" t="s">
        <v>14</v>
      </c>
      <c r="E151" s="29">
        <v>0</v>
      </c>
      <c r="F151" s="28" t="str">
        <f>IF(E151&gt;='Weight Category L_U Table'!$G$3,"HEAVY",IF(E151&gt;'Weight Category L_U Table'!$G$4,"MEDIUM",IF(E151&gt;'Weight Category L_U Table'!$G$7,"SMALL",IF(E151&lt;='Weight Category L_U Table'!$G$8,"LIGHT"))))</f>
        <v>LIGHT</v>
      </c>
      <c r="G151" s="29" t="str">
        <f>IF(E151&gt;='Weight Category L_U Table'!$J$3,"HEAVY",IF(E151&gt;'Weight Category L_U Table'!$J$5,"UPPER MEDIUM",IF(E151&gt;'Weight Category L_U Table'!$J$6,"LOWER MEDIUM",IF(E151&gt;'Weight Category L_U Table'!$J$7,"SMALL",IF(E151&lt;='Weight Category L_U Table'!$J$8,"LIGHT")))))</f>
        <v>LIGHT</v>
      </c>
      <c r="H151" s="30" t="s">
        <v>15</v>
      </c>
      <c r="I151" s="103"/>
      <c r="J151" s="103"/>
      <c r="K151" s="72" t="s">
        <v>494</v>
      </c>
    </row>
    <row r="152" spans="1:11" x14ac:dyDescent="0.25">
      <c r="A152" s="31" t="s">
        <v>495</v>
      </c>
      <c r="B152" s="31" t="s">
        <v>496</v>
      </c>
      <c r="C152" s="31" t="s">
        <v>497</v>
      </c>
      <c r="D152" s="32" t="s">
        <v>14</v>
      </c>
      <c r="E152" s="34">
        <v>1043</v>
      </c>
      <c r="F152" s="33" t="str">
        <f>IF(E152&gt;='Weight Category L_U Table'!$G$3,"HEAVY",IF(E152&gt;'Weight Category L_U Table'!$G$4,"MEDIUM",IF(E152&gt;'Weight Category L_U Table'!$G$7,"SMALL",IF(E152&lt;='Weight Category L_U Table'!$G$8,"LIGHT"))))</f>
        <v>LIGHT</v>
      </c>
      <c r="G152" s="34" t="str">
        <f>IF(E152&gt;='Weight Category L_U Table'!$J$3,"HEAVY",IF(E152&gt;'Weight Category L_U Table'!$J$5,"UPPER MEDIUM",IF(E152&gt;'Weight Category L_U Table'!$J$6,"LOWER MEDIUM",IF(E152&gt;'Weight Category L_U Table'!$J$7,"SMALL",IF(E152&lt;='Weight Category L_U Table'!$J$8,"LIGHT")))))</f>
        <v>LIGHT</v>
      </c>
      <c r="H152" s="37" t="s">
        <v>37</v>
      </c>
      <c r="I152" s="104" t="s">
        <v>498</v>
      </c>
      <c r="J152" s="104">
        <v>4</v>
      </c>
      <c r="K152" s="49"/>
    </row>
    <row r="153" spans="1:11" x14ac:dyDescent="0.25">
      <c r="A153" s="36" t="s">
        <v>499</v>
      </c>
      <c r="B153" s="36" t="s">
        <v>500</v>
      </c>
      <c r="C153" s="34" t="s">
        <v>501</v>
      </c>
      <c r="D153" s="34" t="s">
        <v>14</v>
      </c>
      <c r="E153" s="34">
        <v>599</v>
      </c>
      <c r="F153" s="33" t="str">
        <f>IF(E153&gt;='Weight Category L_U Table'!$G$3,"HEAVY",IF(E153&gt;'Weight Category L_U Table'!$G$4,"MEDIUM",IF(E153&gt;'Weight Category L_U Table'!$G$7,"SMALL",IF(E153&lt;='Weight Category L_U Table'!$G$8,"LIGHT"))))</f>
        <v>LIGHT</v>
      </c>
      <c r="G153" s="34" t="str">
        <f>IF(E153&gt;='Weight Category L_U Table'!$J$3,"HEAVY",IF(E153&gt;'Weight Category L_U Table'!$J$5,"UPPER MEDIUM",IF(E153&gt;'Weight Category L_U Table'!$J$6,"LOWER MEDIUM",IF(E153&gt;'Weight Category L_U Table'!$J$7,"SMALL",IF(E153&lt;='Weight Category L_U Table'!$J$8,"LIGHT")))))</f>
        <v>LIGHT</v>
      </c>
      <c r="H153" s="37" t="s">
        <v>59</v>
      </c>
      <c r="I153" s="104"/>
      <c r="J153" s="104"/>
      <c r="K153" s="49"/>
    </row>
    <row r="154" spans="1:11" x14ac:dyDescent="0.25">
      <c r="A154" s="36" t="s">
        <v>499</v>
      </c>
      <c r="B154" s="36" t="s">
        <v>502</v>
      </c>
      <c r="C154" s="34" t="s">
        <v>503</v>
      </c>
      <c r="D154" s="34" t="s">
        <v>14</v>
      </c>
      <c r="E154" s="34">
        <v>653</v>
      </c>
      <c r="F154" s="33" t="str">
        <f>IF(E154&gt;='Weight Category L_U Table'!$G$3,"HEAVY",IF(E154&gt;'Weight Category L_U Table'!$G$4,"MEDIUM",IF(E154&gt;'Weight Category L_U Table'!$G$7,"SMALL",IF(E154&lt;='Weight Category L_U Table'!$G$8,"LIGHT"))))</f>
        <v>LIGHT</v>
      </c>
      <c r="G154" s="34" t="str">
        <f>IF(E154&gt;='Weight Category L_U Table'!$J$3,"HEAVY",IF(E154&gt;'Weight Category L_U Table'!$J$5,"UPPER MEDIUM",IF(E154&gt;'Weight Category L_U Table'!$J$6,"LOWER MEDIUM",IF(E154&gt;'Weight Category L_U Table'!$J$7,"SMALL",IF(E154&lt;='Weight Category L_U Table'!$J$8,"LIGHT")))))</f>
        <v>LIGHT</v>
      </c>
      <c r="H154" s="37" t="s">
        <v>59</v>
      </c>
      <c r="I154" s="104"/>
      <c r="J154" s="104"/>
      <c r="K154" s="49"/>
    </row>
    <row r="155" spans="1:11" x14ac:dyDescent="0.25">
      <c r="A155" s="36" t="s">
        <v>499</v>
      </c>
      <c r="B155" s="36" t="s">
        <v>504</v>
      </c>
      <c r="C155" s="36" t="s">
        <v>505</v>
      </c>
      <c r="D155" s="34" t="s">
        <v>14</v>
      </c>
      <c r="E155" s="34">
        <v>599</v>
      </c>
      <c r="F155" s="33" t="str">
        <f>IF(E155&gt;='Weight Category L_U Table'!$G$3,"HEAVY",IF(E155&gt;'Weight Category L_U Table'!$G$4,"MEDIUM",IF(E155&gt;'Weight Category L_U Table'!$G$7,"SMALL",IF(E155&lt;='Weight Category L_U Table'!$G$8,"LIGHT"))))</f>
        <v>LIGHT</v>
      </c>
      <c r="G155" s="34" t="str">
        <f>IF(E155&gt;='Weight Category L_U Table'!$J$3,"HEAVY",IF(E155&gt;'Weight Category L_U Table'!$J$5,"UPPER MEDIUM",IF(E155&gt;'Weight Category L_U Table'!$J$6,"LOWER MEDIUM",IF(E155&gt;'Weight Category L_U Table'!$J$7,"SMALL",IF(E155&lt;='Weight Category L_U Table'!$J$8,"LIGHT")))))</f>
        <v>LIGHT</v>
      </c>
      <c r="H155" s="37" t="s">
        <v>59</v>
      </c>
      <c r="I155" s="104"/>
      <c r="J155" s="104"/>
      <c r="K155" s="49"/>
    </row>
    <row r="156" spans="1:11" x14ac:dyDescent="0.25">
      <c r="A156" s="36" t="s">
        <v>506</v>
      </c>
      <c r="B156" s="36" t="s">
        <v>507</v>
      </c>
      <c r="C156" s="34" t="s">
        <v>508</v>
      </c>
      <c r="D156" s="34" t="s">
        <v>14</v>
      </c>
      <c r="E156" s="34">
        <v>406</v>
      </c>
      <c r="F156" s="33" t="str">
        <f>IF(E156&gt;='Weight Category L_U Table'!$G$3,"HEAVY",IF(E156&gt;'Weight Category L_U Table'!$G$4,"MEDIUM",IF(E156&gt;'Weight Category L_U Table'!$G$7,"SMALL",IF(E156&lt;='Weight Category L_U Table'!$G$8,"LIGHT"))))</f>
        <v>LIGHT</v>
      </c>
      <c r="G156" s="34" t="str">
        <f>IF(E156&gt;='Weight Category L_U Table'!$J$3,"HEAVY",IF(E156&gt;'Weight Category L_U Table'!$J$5,"UPPER MEDIUM",IF(E156&gt;'Weight Category L_U Table'!$J$6,"LOWER MEDIUM",IF(E156&gt;'Weight Category L_U Table'!$J$7,"SMALL",IF(E156&lt;='Weight Category L_U Table'!$J$8,"LIGHT")))))</f>
        <v>LIGHT</v>
      </c>
      <c r="H156" s="37" t="s">
        <v>37</v>
      </c>
      <c r="I156" s="104" t="s">
        <v>509</v>
      </c>
      <c r="J156" s="104">
        <v>0</v>
      </c>
      <c r="K156" s="49"/>
    </row>
    <row r="157" spans="1:11" s="23" customFormat="1" x14ac:dyDescent="0.25">
      <c r="A157" s="29" t="s">
        <v>510</v>
      </c>
      <c r="B157" s="29" t="s">
        <v>217</v>
      </c>
      <c r="C157" s="29" t="s">
        <v>511</v>
      </c>
      <c r="D157" s="29" t="s">
        <v>14</v>
      </c>
      <c r="E157" s="29">
        <v>0</v>
      </c>
      <c r="F157" s="28" t="str">
        <f>IF(E157&gt;='Weight Category L_U Table'!$G$3,"HEAVY",IF(E157&gt;'Weight Category L_U Table'!$G$4,"MEDIUM",IF(E157&gt;'Weight Category L_U Table'!$G$7,"SMALL",IF(E157&lt;='Weight Category L_U Table'!$G$8,"LIGHT"))))</f>
        <v>LIGHT</v>
      </c>
      <c r="G157" s="29" t="str">
        <f>IF(E157&gt;='Weight Category L_U Table'!$J$3,"HEAVY",IF(E157&gt;'Weight Category L_U Table'!$J$5,"UPPER MEDIUM",IF(E157&gt;'Weight Category L_U Table'!$J$6,"LOWER MEDIUM",IF(E157&gt;'Weight Category L_U Table'!$J$7,"SMALL",IF(E157&lt;='Weight Category L_U Table'!$J$8,"LIGHT")))))</f>
        <v>LIGHT</v>
      </c>
      <c r="H157" s="30" t="s">
        <v>15</v>
      </c>
      <c r="I157" s="103"/>
      <c r="J157" s="103"/>
      <c r="K157" s="72" t="s">
        <v>512</v>
      </c>
    </row>
    <row r="158" spans="1:11" s="23" customFormat="1" x14ac:dyDescent="0.25">
      <c r="A158" s="29" t="s">
        <v>513</v>
      </c>
      <c r="B158" s="29" t="s">
        <v>514</v>
      </c>
      <c r="C158" s="29" t="s">
        <v>515</v>
      </c>
      <c r="D158" s="29" t="s">
        <v>14</v>
      </c>
      <c r="E158" s="29">
        <v>0</v>
      </c>
      <c r="F158" s="28" t="str">
        <f>IF(E158&gt;='Weight Category L_U Table'!$G$3,"HEAVY",IF(E158&gt;'Weight Category L_U Table'!$G$4,"MEDIUM",IF(E158&gt;'Weight Category L_U Table'!$G$7,"SMALL",IF(E158&lt;='Weight Category L_U Table'!$G$8,"LIGHT"))))</f>
        <v>LIGHT</v>
      </c>
      <c r="G158" s="29" t="str">
        <f>IF(E158&gt;='Weight Category L_U Table'!$J$3,"HEAVY",IF(E158&gt;'Weight Category L_U Table'!$J$5,"UPPER MEDIUM",IF(E158&gt;'Weight Category L_U Table'!$J$6,"LOWER MEDIUM",IF(E158&gt;'Weight Category L_U Table'!$J$7,"SMALL",IF(E158&lt;='Weight Category L_U Table'!$J$8,"LIGHT")))))</f>
        <v>LIGHT</v>
      </c>
      <c r="H158" s="30" t="s">
        <v>15</v>
      </c>
      <c r="I158" s="103"/>
      <c r="J158" s="103"/>
      <c r="K158" s="72" t="s">
        <v>516</v>
      </c>
    </row>
    <row r="159" spans="1:11" x14ac:dyDescent="0.25">
      <c r="A159" s="36" t="s">
        <v>517</v>
      </c>
      <c r="B159" s="36" t="s">
        <v>518</v>
      </c>
      <c r="C159" s="34" t="s">
        <v>519</v>
      </c>
      <c r="D159" s="34" t="s">
        <v>14</v>
      </c>
      <c r="E159" s="34">
        <v>499</v>
      </c>
      <c r="F159" s="33" t="str">
        <f>IF(E159&gt;='Weight Category L_U Table'!$G$3,"HEAVY",IF(E159&gt;'Weight Category L_U Table'!$G$4,"MEDIUM",IF(E159&gt;'Weight Category L_U Table'!$G$7,"SMALL",IF(E159&lt;='Weight Category L_U Table'!$G$8,"LIGHT"))))</f>
        <v>LIGHT</v>
      </c>
      <c r="G159" s="34" t="str">
        <f>IF(E159&gt;='Weight Category L_U Table'!$J$3,"HEAVY",IF(E159&gt;'Weight Category L_U Table'!$J$5,"UPPER MEDIUM",IF(E159&gt;'Weight Category L_U Table'!$J$6,"LOWER MEDIUM",IF(E159&gt;'Weight Category L_U Table'!$J$7,"SMALL",IF(E159&lt;='Weight Category L_U Table'!$J$8,"LIGHT")))))</f>
        <v>LIGHT</v>
      </c>
      <c r="H159" s="37" t="s">
        <v>37</v>
      </c>
      <c r="I159" s="104" t="s">
        <v>520</v>
      </c>
      <c r="J159" s="104">
        <v>0</v>
      </c>
      <c r="K159" s="49"/>
    </row>
    <row r="160" spans="1:11" s="23" customFormat="1" x14ac:dyDescent="0.25">
      <c r="A160" s="29" t="s">
        <v>521</v>
      </c>
      <c r="B160" s="29" t="s">
        <v>522</v>
      </c>
      <c r="C160" s="29" t="s">
        <v>523</v>
      </c>
      <c r="D160" s="29" t="s">
        <v>14</v>
      </c>
      <c r="E160" s="29">
        <v>0</v>
      </c>
      <c r="F160" s="28" t="str">
        <f>IF(E160&gt;='Weight Category L_U Table'!$G$3,"HEAVY",IF(E160&gt;'Weight Category L_U Table'!$G$4,"MEDIUM",IF(E160&gt;'Weight Category L_U Table'!$G$7,"SMALL",IF(E160&lt;='Weight Category L_U Table'!$G$8,"LIGHT"))))</f>
        <v>LIGHT</v>
      </c>
      <c r="G160" s="29" t="str">
        <f>IF(E160&gt;='Weight Category L_U Table'!$J$3,"HEAVY",IF(E160&gt;'Weight Category L_U Table'!$J$5,"UPPER MEDIUM",IF(E160&gt;'Weight Category L_U Table'!$J$6,"LOWER MEDIUM",IF(E160&gt;'Weight Category L_U Table'!$J$7,"SMALL",IF(E160&lt;='Weight Category L_U Table'!$J$8,"LIGHT")))))</f>
        <v>LIGHT</v>
      </c>
      <c r="H160" s="30" t="s">
        <v>15</v>
      </c>
      <c r="I160" s="103"/>
      <c r="J160" s="103"/>
      <c r="K160" s="72" t="s">
        <v>524</v>
      </c>
    </row>
    <row r="161" spans="1:11" s="23" customFormat="1" x14ac:dyDescent="0.25">
      <c r="A161" s="29" t="s">
        <v>525</v>
      </c>
      <c r="B161" s="29" t="s">
        <v>526</v>
      </c>
      <c r="C161" s="29" t="s">
        <v>527</v>
      </c>
      <c r="D161" s="29" t="s">
        <v>14</v>
      </c>
      <c r="E161" s="29">
        <v>0</v>
      </c>
      <c r="F161" s="28" t="str">
        <f>IF(E161&gt;='Weight Category L_U Table'!$G$3,"HEAVY",IF(E161&gt;'Weight Category L_U Table'!$G$4,"MEDIUM",IF(E161&gt;'Weight Category L_U Table'!$G$7,"SMALL",IF(E161&lt;='Weight Category L_U Table'!$G$8,"LIGHT"))))</f>
        <v>LIGHT</v>
      </c>
      <c r="G161" s="29" t="str">
        <f>IF(E161&gt;='Weight Category L_U Table'!$J$3,"HEAVY",IF(E161&gt;'Weight Category L_U Table'!$J$5,"UPPER MEDIUM",IF(E161&gt;'Weight Category L_U Table'!$J$6,"LOWER MEDIUM",IF(E161&gt;'Weight Category L_U Table'!$J$7,"SMALL",IF(E161&lt;='Weight Category L_U Table'!$J$8,"LIGHT")))))</f>
        <v>LIGHT</v>
      </c>
      <c r="H161" s="30" t="s">
        <v>15</v>
      </c>
      <c r="I161" s="103"/>
      <c r="J161" s="103"/>
      <c r="K161" s="72" t="s">
        <v>528</v>
      </c>
    </row>
    <row r="162" spans="1:11" s="23" customFormat="1" x14ac:dyDescent="0.25">
      <c r="A162" s="25" t="s">
        <v>529</v>
      </c>
      <c r="B162" s="25" t="s">
        <v>530</v>
      </c>
      <c r="C162" s="25" t="s">
        <v>531</v>
      </c>
      <c r="D162" s="25" t="s">
        <v>14</v>
      </c>
      <c r="E162" s="29">
        <v>0</v>
      </c>
      <c r="F162" s="28" t="str">
        <f>IF(E162&gt;='Weight Category L_U Table'!$G$3,"HEAVY",IF(E162&gt;'Weight Category L_U Table'!$G$4,"MEDIUM",IF(E162&gt;'Weight Category L_U Table'!$G$7,"SMALL",IF(E162&lt;='Weight Category L_U Table'!$G$8,"LIGHT"))))</f>
        <v>LIGHT</v>
      </c>
      <c r="G162" s="29" t="str">
        <f>IF(E162&gt;='Weight Category L_U Table'!$J$3,"HEAVY",IF(E162&gt;'Weight Category L_U Table'!$J$5,"UPPER MEDIUM",IF(E162&gt;'Weight Category L_U Table'!$J$6,"LOWER MEDIUM",IF(E162&gt;'Weight Category L_U Table'!$J$7,"SMALL",IF(E162&lt;='Weight Category L_U Table'!$J$8,"LIGHT")))))</f>
        <v>LIGHT</v>
      </c>
      <c r="H162" s="30" t="s">
        <v>15</v>
      </c>
      <c r="I162" s="103"/>
      <c r="J162" s="103"/>
      <c r="K162" s="72" t="s">
        <v>532</v>
      </c>
    </row>
    <row r="163" spans="1:11" x14ac:dyDescent="0.25">
      <c r="A163" s="36" t="s">
        <v>533</v>
      </c>
      <c r="B163" s="36" t="s">
        <v>534</v>
      </c>
      <c r="C163" s="34" t="s">
        <v>535</v>
      </c>
      <c r="D163" s="34" t="s">
        <v>58</v>
      </c>
      <c r="E163" s="34">
        <v>61000</v>
      </c>
      <c r="F163" s="33" t="str">
        <f>IF(E163&gt;='Weight Category L_U Table'!$G$3,"HEAVY",IF(E163&gt;'Weight Category L_U Table'!$G$4,"MEDIUM",IF(E163&gt;'Weight Category L_U Table'!$G$7,"SMALL",IF(E163&lt;='Weight Category L_U Table'!$G$8,"LIGHT"))))</f>
        <v>MEDIUM</v>
      </c>
      <c r="G163" s="34" t="str">
        <f>IF(E163&gt;='Weight Category L_U Table'!$J$3,"HEAVY",IF(E163&gt;'Weight Category L_U Table'!$J$5,"UPPER MEDIUM",IF(E163&gt;'Weight Category L_U Table'!$J$6,"LOWER MEDIUM",IF(E163&gt;'Weight Category L_U Table'!$J$7,"SMALL",IF(E163&lt;='Weight Category L_U Table'!$J$8,"LIGHT")))))</f>
        <v>LOWER MEDIUM</v>
      </c>
      <c r="H163" s="37" t="s">
        <v>54</v>
      </c>
      <c r="I163" s="104"/>
      <c r="J163" s="104"/>
      <c r="K163" s="49"/>
    </row>
    <row r="164" spans="1:11" x14ac:dyDescent="0.25">
      <c r="A164" s="36" t="s">
        <v>533</v>
      </c>
      <c r="B164" s="36" t="s">
        <v>536</v>
      </c>
      <c r="C164" s="34" t="s">
        <v>537</v>
      </c>
      <c r="D164" s="34" t="s">
        <v>332</v>
      </c>
      <c r="E164" s="34">
        <v>405000</v>
      </c>
      <c r="F164" s="33" t="s">
        <v>383</v>
      </c>
      <c r="G164" s="34" t="s">
        <v>383</v>
      </c>
      <c r="H164" s="37" t="s">
        <v>54</v>
      </c>
      <c r="I164" s="106"/>
      <c r="J164" s="106"/>
      <c r="K164" s="75" t="s">
        <v>385</v>
      </c>
    </row>
    <row r="165" spans="1:11" x14ac:dyDescent="0.25">
      <c r="A165" s="36" t="s">
        <v>533</v>
      </c>
      <c r="B165" s="36" t="s">
        <v>538</v>
      </c>
      <c r="C165" s="34" t="s">
        <v>539</v>
      </c>
      <c r="D165" s="34" t="s">
        <v>58</v>
      </c>
      <c r="E165" s="34">
        <v>43700</v>
      </c>
      <c r="F165" s="33" t="str">
        <f>IF(E165&gt;='Weight Category L_U Table'!$G$3,"HEAVY",IF(E165&gt;'Weight Category L_U Table'!$G$4,"MEDIUM",IF(E165&gt;'Weight Category L_U Table'!$G$7,"SMALL",IF(E165&lt;='Weight Category L_U Table'!$G$8,"LIGHT"))))</f>
        <v>MEDIUM</v>
      </c>
      <c r="G165" s="34" t="str">
        <f>IF(E165&gt;='Weight Category L_U Table'!$J$3,"HEAVY",IF(E165&gt;'Weight Category L_U Table'!$J$5,"UPPER MEDIUM",IF(E165&gt;'Weight Category L_U Table'!$J$6,"LOWER MEDIUM",IF(E165&gt;'Weight Category L_U Table'!$J$7,"SMALL",IF(E165&lt;='Weight Category L_U Table'!$J$8,"LIGHT")))))</f>
        <v>LOWER MEDIUM</v>
      </c>
      <c r="H165" s="37" t="s">
        <v>59</v>
      </c>
      <c r="I165" s="104"/>
      <c r="J165" s="104"/>
      <c r="K165" s="75"/>
    </row>
    <row r="166" spans="1:11" x14ac:dyDescent="0.25">
      <c r="A166" s="36" t="s">
        <v>533</v>
      </c>
      <c r="B166" s="36" t="s">
        <v>540</v>
      </c>
      <c r="C166" s="34" t="s">
        <v>541</v>
      </c>
      <c r="D166" s="34" t="s">
        <v>58</v>
      </c>
      <c r="E166" s="36">
        <v>43700</v>
      </c>
      <c r="F166" s="33" t="str">
        <f>IF(E166&gt;='Weight Category L_U Table'!$G$3,"HEAVY",IF(E166&gt;'Weight Category L_U Table'!$G$4,"MEDIUM",IF(E166&gt;'Weight Category L_U Table'!$G$7,"SMALL",IF(E166&lt;='Weight Category L_U Table'!$G$8,"LIGHT"))))</f>
        <v>MEDIUM</v>
      </c>
      <c r="G166" s="34" t="str">
        <f>IF(E166&gt;='Weight Category L_U Table'!$J$3,"HEAVY",IF(E166&gt;'Weight Category L_U Table'!$J$5,"UPPER MEDIUM",IF(E166&gt;'Weight Category L_U Table'!$J$6,"LOWER MEDIUM",IF(E166&gt;'Weight Category L_U Table'!$J$7,"SMALL",IF(E166&lt;='Weight Category L_U Table'!$J$8,"LIGHT")))))</f>
        <v>LOWER MEDIUM</v>
      </c>
      <c r="H166" s="37" t="s">
        <v>542</v>
      </c>
      <c r="I166" s="104"/>
      <c r="J166" s="104"/>
      <c r="K166" s="49" t="s">
        <v>149</v>
      </c>
    </row>
    <row r="167" spans="1:11" x14ac:dyDescent="0.25">
      <c r="A167" s="36" t="s">
        <v>533</v>
      </c>
      <c r="B167" s="36" t="s">
        <v>543</v>
      </c>
      <c r="C167" s="36" t="s">
        <v>544</v>
      </c>
      <c r="D167" s="36" t="s">
        <v>58</v>
      </c>
      <c r="E167" s="34">
        <v>52400</v>
      </c>
      <c r="F167" s="33" t="str">
        <f>IF(E167&gt;='Weight Category L_U Table'!$G$3,"HEAVY",IF(E167&gt;'Weight Category L_U Table'!$G$4,"MEDIUM",IF(E167&gt;'Weight Category L_U Table'!$G$7,"SMALL",IF(E167&lt;='Weight Category L_U Table'!$G$8,"LIGHT"))))</f>
        <v>MEDIUM</v>
      </c>
      <c r="G167" s="34" t="str">
        <f>IF(E167&gt;='Weight Category L_U Table'!$J$3,"HEAVY",IF(E167&gt;'Weight Category L_U Table'!$J$5,"UPPER MEDIUM",IF(E167&gt;'Weight Category L_U Table'!$J$6,"LOWER MEDIUM",IF(E167&gt;'Weight Category L_U Table'!$J$7,"SMALL",IF(E167&lt;='Weight Category L_U Table'!$J$8,"LIGHT")))))</f>
        <v>LOWER MEDIUM</v>
      </c>
      <c r="H167" s="37" t="s">
        <v>59</v>
      </c>
      <c r="I167" s="104"/>
      <c r="J167" s="104"/>
      <c r="K167" s="75"/>
    </row>
    <row r="168" spans="1:11" x14ac:dyDescent="0.25">
      <c r="A168" s="36" t="s">
        <v>533</v>
      </c>
      <c r="B168" s="36" t="s">
        <v>545</v>
      </c>
      <c r="C168" s="34" t="s">
        <v>546</v>
      </c>
      <c r="D168" s="34" t="s">
        <v>14</v>
      </c>
      <c r="E168" s="34">
        <v>5500</v>
      </c>
      <c r="F168" s="33" t="str">
        <f>IF(E168&gt;='Weight Category L_U Table'!$G$3,"HEAVY",IF(E168&gt;'Weight Category L_U Table'!$G$4,"MEDIUM",IF(E168&gt;'Weight Category L_U Table'!$G$7,"SMALL",IF(E168&lt;='Weight Category L_U Table'!$G$8,"LIGHT"))))</f>
        <v>LIGHT</v>
      </c>
      <c r="G168" s="34" t="str">
        <f>IF(E168&gt;='Weight Category L_U Table'!$J$3,"HEAVY",IF(E168&gt;'Weight Category L_U Table'!$J$5,"UPPER MEDIUM",IF(E168&gt;'Weight Category L_U Table'!$J$6,"LOWER MEDIUM",IF(E168&gt;'Weight Category L_U Table'!$J$7,"SMALL",IF(E168&lt;='Weight Category L_U Table'!$J$8,"LIGHT")))))</f>
        <v>LIGHT</v>
      </c>
      <c r="H168" s="37" t="s">
        <v>54</v>
      </c>
      <c r="I168" s="104"/>
      <c r="J168" s="104"/>
      <c r="K168" s="75"/>
    </row>
    <row r="169" spans="1:11" x14ac:dyDescent="0.25">
      <c r="A169" s="36" t="s">
        <v>533</v>
      </c>
      <c r="B169" s="36" t="s">
        <v>547</v>
      </c>
      <c r="C169" s="34" t="s">
        <v>548</v>
      </c>
      <c r="D169" s="34" t="s">
        <v>332</v>
      </c>
      <c r="E169" s="34">
        <v>250000</v>
      </c>
      <c r="F169" s="33" t="str">
        <f>IF(E169&gt;='Weight Category L_U Table'!$G$3,"HEAVY",IF(E169&gt;'Weight Category L_U Table'!$G$4,"MEDIUM",IF(E169&gt;'Weight Category L_U Table'!$G$7,"SMALL",IF(E169&lt;='Weight Category L_U Table'!$G$8,"LIGHT"))))</f>
        <v>HEAVY</v>
      </c>
      <c r="G169" s="34" t="str">
        <f>IF(E169&gt;='Weight Category L_U Table'!$J$3,"HEAVY",IF(E169&gt;'Weight Category L_U Table'!$J$5,"UPPER MEDIUM",IF(E169&gt;'Weight Category L_U Table'!$J$6,"LOWER MEDIUM",IF(E169&gt;'Weight Category L_U Table'!$J$7,"SMALL",IF(E169&lt;='Weight Category L_U Table'!$J$8,"LIGHT")))))</f>
        <v>HEAVY</v>
      </c>
      <c r="H169" s="37" t="s">
        <v>54</v>
      </c>
      <c r="I169" s="104"/>
      <c r="J169" s="104"/>
      <c r="K169" s="75"/>
    </row>
    <row r="170" spans="1:11" x14ac:dyDescent="0.25">
      <c r="A170" s="36" t="s">
        <v>533</v>
      </c>
      <c r="B170" s="36" t="s">
        <v>549</v>
      </c>
      <c r="C170" s="34" t="s">
        <v>550</v>
      </c>
      <c r="D170" s="34" t="s">
        <v>58</v>
      </c>
      <c r="E170" s="34">
        <v>21000</v>
      </c>
      <c r="F170" s="33" t="str">
        <f>IF(E170&gt;='Weight Category L_U Table'!$G$3,"HEAVY",IF(E170&gt;'Weight Category L_U Table'!$G$4,"MEDIUM",IF(E170&gt;'Weight Category L_U Table'!$G$7,"SMALL",IF(E170&lt;='Weight Category L_U Table'!$G$8,"LIGHT"))))</f>
        <v>SMALL</v>
      </c>
      <c r="G170" s="34" t="str">
        <f>IF(E170&gt;='Weight Category L_U Table'!$J$3,"HEAVY",IF(E170&gt;'Weight Category L_U Table'!$J$5,"UPPER MEDIUM",IF(E170&gt;'Weight Category L_U Table'!$J$6,"LOWER MEDIUM",IF(E170&gt;'Weight Category L_U Table'!$J$7,"SMALL",IF(E170&lt;='Weight Category L_U Table'!$J$8,"LIGHT")))))</f>
        <v>SMALL</v>
      </c>
      <c r="H170" s="37" t="s">
        <v>54</v>
      </c>
      <c r="I170" s="104"/>
      <c r="J170" s="104"/>
      <c r="K170" s="49"/>
    </row>
    <row r="171" spans="1:11" x14ac:dyDescent="0.25">
      <c r="A171" s="36" t="s">
        <v>533</v>
      </c>
      <c r="B171" s="36" t="s">
        <v>551</v>
      </c>
      <c r="C171" s="34" t="s">
        <v>552</v>
      </c>
      <c r="D171" s="34" t="s">
        <v>58</v>
      </c>
      <c r="E171" s="34">
        <v>24000</v>
      </c>
      <c r="F171" s="33" t="str">
        <f>IF(E171&gt;='Weight Category L_U Table'!$G$3,"HEAVY",IF(E171&gt;'Weight Category L_U Table'!$G$4,"MEDIUM",IF(E171&gt;'Weight Category L_U Table'!$G$7,"SMALL",IF(E171&lt;='Weight Category L_U Table'!$G$8,"LIGHT"))))</f>
        <v>SMALL</v>
      </c>
      <c r="G171" s="34" t="str">
        <f>IF(E171&gt;='Weight Category L_U Table'!$J$3,"HEAVY",IF(E171&gt;'Weight Category L_U Table'!$J$5,"UPPER MEDIUM",IF(E171&gt;'Weight Category L_U Table'!$J$6,"LOWER MEDIUM",IF(E171&gt;'Weight Category L_U Table'!$J$7,"SMALL",IF(E171&lt;='Weight Category L_U Table'!$J$8,"LIGHT")))))</f>
        <v>SMALL</v>
      </c>
      <c r="H171" s="37" t="s">
        <v>89</v>
      </c>
      <c r="I171" s="104" t="s">
        <v>553</v>
      </c>
      <c r="J171" s="104">
        <v>2</v>
      </c>
      <c r="K171" s="49"/>
    </row>
    <row r="172" spans="1:11" x14ac:dyDescent="0.25">
      <c r="A172" s="36" t="s">
        <v>533</v>
      </c>
      <c r="B172" s="36" t="s">
        <v>554</v>
      </c>
      <c r="C172" s="34" t="s">
        <v>555</v>
      </c>
      <c r="D172" s="34" t="s">
        <v>14</v>
      </c>
      <c r="E172" s="34">
        <v>5800</v>
      </c>
      <c r="F172" s="33" t="str">
        <f>IF(E172&gt;='Weight Category L_U Table'!$G$3,"HEAVY",IF(E172&gt;'Weight Category L_U Table'!$G$4,"MEDIUM",IF(E172&gt;'Weight Category L_U Table'!$G$7,"SMALL",IF(E172&lt;='Weight Category L_U Table'!$G$8,"LIGHT"))))</f>
        <v>LIGHT</v>
      </c>
      <c r="G172" s="34" t="str">
        <f>IF(E172&gt;='Weight Category L_U Table'!$J$3,"HEAVY",IF(E172&gt;'Weight Category L_U Table'!$J$5,"UPPER MEDIUM",IF(E172&gt;'Weight Category L_U Table'!$J$6,"LOWER MEDIUM",IF(E172&gt;'Weight Category L_U Table'!$J$7,"SMALL",IF(E172&lt;='Weight Category L_U Table'!$J$8,"LIGHT")))))</f>
        <v>LIGHT</v>
      </c>
      <c r="H172" s="37" t="s">
        <v>59</v>
      </c>
      <c r="I172" s="104"/>
      <c r="J172" s="104"/>
      <c r="K172" s="49"/>
    </row>
    <row r="173" spans="1:11" x14ac:dyDescent="0.25">
      <c r="A173" s="36" t="s">
        <v>533</v>
      </c>
      <c r="B173" s="36" t="s">
        <v>556</v>
      </c>
      <c r="C173" s="34" t="s">
        <v>557</v>
      </c>
      <c r="D173" s="34" t="s">
        <v>58</v>
      </c>
      <c r="E173" s="34">
        <v>21800</v>
      </c>
      <c r="F173" s="33" t="str">
        <f>IF(E173&gt;='Weight Category L_U Table'!$G$3,"HEAVY",IF(E173&gt;'Weight Category L_U Table'!$G$4,"MEDIUM",IF(E173&gt;'Weight Category L_U Table'!$G$7,"SMALL",IF(E173&lt;='Weight Category L_U Table'!$G$8,"LIGHT"))))</f>
        <v>SMALL</v>
      </c>
      <c r="G173" s="34" t="str">
        <f>IF(E173&gt;='Weight Category L_U Table'!$J$3,"HEAVY",IF(E173&gt;'Weight Category L_U Table'!$J$5,"UPPER MEDIUM",IF(E173&gt;'Weight Category L_U Table'!$J$6,"LOWER MEDIUM",IF(E173&gt;'Weight Category L_U Table'!$J$7,"SMALL",IF(E173&lt;='Weight Category L_U Table'!$J$8,"LIGHT")))))</f>
        <v>SMALL</v>
      </c>
      <c r="H173" s="37" t="s">
        <v>54</v>
      </c>
      <c r="I173" s="104"/>
      <c r="J173" s="104"/>
      <c r="K173" s="49"/>
    </row>
    <row r="174" spans="1:11" x14ac:dyDescent="0.25">
      <c r="A174" s="36" t="s">
        <v>533</v>
      </c>
      <c r="B174" s="36" t="s">
        <v>558</v>
      </c>
      <c r="C174" s="34" t="s">
        <v>559</v>
      </c>
      <c r="D174" s="34" t="s">
        <v>58</v>
      </c>
      <c r="E174" s="34">
        <v>27000</v>
      </c>
      <c r="F174" s="33" t="str">
        <f>IF(E174&gt;='Weight Category L_U Table'!$G$3,"HEAVY",IF(E174&gt;'Weight Category L_U Table'!$G$4,"MEDIUM",IF(E174&gt;'Weight Category L_U Table'!$G$7,"SMALL",IF(E174&lt;='Weight Category L_U Table'!$G$8,"LIGHT"))))</f>
        <v>SMALL</v>
      </c>
      <c r="G174" s="34" t="str">
        <f>IF(E174&gt;='Weight Category L_U Table'!$J$3,"HEAVY",IF(E174&gt;'Weight Category L_U Table'!$J$5,"UPPER MEDIUM",IF(E174&gt;'Weight Category L_U Table'!$J$6,"LOWER MEDIUM",IF(E174&gt;'Weight Category L_U Table'!$J$7,"SMALL",IF(E174&lt;='Weight Category L_U Table'!$J$8,"LIGHT")))))</f>
        <v>SMALL</v>
      </c>
      <c r="H174" s="37" t="s">
        <v>54</v>
      </c>
      <c r="I174" s="104"/>
      <c r="J174" s="104"/>
      <c r="K174" s="49"/>
    </row>
    <row r="175" spans="1:11" x14ac:dyDescent="0.25">
      <c r="A175" s="36" t="s">
        <v>533</v>
      </c>
      <c r="B175" s="36" t="s">
        <v>560</v>
      </c>
      <c r="C175" s="34" t="s">
        <v>561</v>
      </c>
      <c r="D175" s="34" t="s">
        <v>58</v>
      </c>
      <c r="E175" s="34">
        <v>8800</v>
      </c>
      <c r="F175" s="33" t="str">
        <f>IF(E175&gt;='Weight Category L_U Table'!$G$3,"HEAVY",IF(E175&gt;'Weight Category L_U Table'!$G$4,"MEDIUM",IF(E175&gt;'Weight Category L_U Table'!$G$7,"SMALL",IF(E175&lt;='Weight Category L_U Table'!$G$8,"LIGHT"))))</f>
        <v>LIGHT</v>
      </c>
      <c r="G175" s="34" t="str">
        <f>IF(E175&gt;='Weight Category L_U Table'!$J$3,"HEAVY",IF(E175&gt;'Weight Category L_U Table'!$J$5,"UPPER MEDIUM",IF(E175&gt;'Weight Category L_U Table'!$J$6,"LOWER MEDIUM",IF(E175&gt;'Weight Category L_U Table'!$J$7,"SMALL",IF(E175&lt;='Weight Category L_U Table'!$J$8,"LIGHT")))))</f>
        <v>LIGHT</v>
      </c>
      <c r="H175" s="37" t="s">
        <v>54</v>
      </c>
      <c r="I175" s="104"/>
      <c r="J175" s="104"/>
      <c r="K175" s="49"/>
    </row>
    <row r="176" spans="1:11" x14ac:dyDescent="0.25">
      <c r="A176" s="36" t="s">
        <v>533</v>
      </c>
      <c r="B176" s="36" t="s">
        <v>562</v>
      </c>
      <c r="C176" s="34" t="s">
        <v>563</v>
      </c>
      <c r="D176" s="34" t="s">
        <v>58</v>
      </c>
      <c r="E176" s="34">
        <v>130000</v>
      </c>
      <c r="F176" s="33" t="str">
        <f>IF(E176&gt;='Weight Category L_U Table'!$G$3,"HEAVY",IF(E176&gt;'Weight Category L_U Table'!$G$4,"MEDIUM",IF(E176&gt;'Weight Category L_U Table'!$G$7,"SMALL",IF(E176&lt;='Weight Category L_U Table'!$G$8,"LIGHT"))))</f>
        <v>MEDIUM</v>
      </c>
      <c r="G176" s="34" t="str">
        <f>IF(E176&gt;='Weight Category L_U Table'!$J$3,"HEAVY",IF(E176&gt;'Weight Category L_U Table'!$J$5,"UPPER MEDIUM",IF(E176&gt;'Weight Category L_U Table'!$J$6,"LOWER MEDIUM",IF(E176&gt;'Weight Category L_U Table'!$J$7,"SMALL",IF(E176&lt;='Weight Category L_U Table'!$J$8,"LIGHT")))))</f>
        <v>UPPER MEDIUM</v>
      </c>
      <c r="H176" s="37" t="s">
        <v>54</v>
      </c>
      <c r="I176" s="104"/>
      <c r="J176" s="104"/>
      <c r="K176" s="49"/>
    </row>
    <row r="177" spans="1:11" x14ac:dyDescent="0.25">
      <c r="A177" s="36" t="s">
        <v>533</v>
      </c>
      <c r="B177" s="36" t="s">
        <v>564</v>
      </c>
      <c r="C177" s="34" t="s">
        <v>565</v>
      </c>
      <c r="D177" s="34" t="s">
        <v>58</v>
      </c>
      <c r="E177" s="34">
        <v>34500</v>
      </c>
      <c r="F177" s="33" t="str">
        <f>IF(E177&gt;='Weight Category L_U Table'!$G$3,"HEAVY",IF(E177&gt;'Weight Category L_U Table'!$G$4,"MEDIUM",IF(E177&gt;'Weight Category L_U Table'!$G$7,"SMALL",IF(E177&lt;='Weight Category L_U Table'!$G$8,"LIGHT"))))</f>
        <v>SMALL</v>
      </c>
      <c r="G177" s="34" t="str">
        <f>IF(E177&gt;='Weight Category L_U Table'!$J$3,"HEAVY",IF(E177&gt;'Weight Category L_U Table'!$J$5,"UPPER MEDIUM",IF(E177&gt;'Weight Category L_U Table'!$J$6,"LOWER MEDIUM",IF(E177&gt;'Weight Category L_U Table'!$J$7,"SMALL",IF(E177&lt;='Weight Category L_U Table'!$J$8,"LIGHT")))))</f>
        <v>SMALL</v>
      </c>
      <c r="H177" s="37" t="s">
        <v>54</v>
      </c>
      <c r="I177" s="104"/>
      <c r="J177" s="104"/>
      <c r="K177" s="49"/>
    </row>
    <row r="178" spans="1:11" x14ac:dyDescent="0.25">
      <c r="A178" s="36" t="s">
        <v>533</v>
      </c>
      <c r="B178" s="36" t="s">
        <v>566</v>
      </c>
      <c r="C178" s="34" t="s">
        <v>567</v>
      </c>
      <c r="D178" s="34" t="s">
        <v>58</v>
      </c>
      <c r="E178" s="34">
        <v>36500</v>
      </c>
      <c r="F178" s="33" t="str">
        <f>IF(E178&gt;='Weight Category L_U Table'!$G$3,"HEAVY",IF(E178&gt;'Weight Category L_U Table'!$G$4,"MEDIUM",IF(E178&gt;'Weight Category L_U Table'!$G$7,"SMALL",IF(E178&lt;='Weight Category L_U Table'!$G$8,"LIGHT"))))</f>
        <v>SMALL</v>
      </c>
      <c r="G178" s="34" t="str">
        <f>IF(E178&gt;='Weight Category L_U Table'!$J$3,"HEAVY",IF(E178&gt;'Weight Category L_U Table'!$J$5,"UPPER MEDIUM",IF(E178&gt;'Weight Category L_U Table'!$J$6,"LOWER MEDIUM",IF(E178&gt;'Weight Category L_U Table'!$J$7,"SMALL",IF(E178&lt;='Weight Category L_U Table'!$J$8,"LIGHT")))))</f>
        <v>SMALL</v>
      </c>
      <c r="H178" s="37" t="s">
        <v>59</v>
      </c>
      <c r="I178" s="104"/>
      <c r="J178" s="104"/>
      <c r="K178" s="49"/>
    </row>
    <row r="179" spans="1:11" s="21" customFormat="1" x14ac:dyDescent="0.25">
      <c r="A179" s="38" t="s">
        <v>533</v>
      </c>
      <c r="B179" s="38" t="s">
        <v>568</v>
      </c>
      <c r="C179" s="38" t="s">
        <v>569</v>
      </c>
      <c r="D179" s="38" t="s">
        <v>58</v>
      </c>
      <c r="E179" s="38">
        <v>41000</v>
      </c>
      <c r="F179" s="40" t="str">
        <f>IF(E179&gt;='Weight Category L_U Table'!$G$3,"HEAVY",IF(E179&gt;'Weight Category L_U Table'!$G$4,"MEDIUM",IF(E179&gt;'Weight Category L_U Table'!$G$7,"SMALL",IF(E179&lt;='Weight Category L_U Table'!$G$8,"LIGHT"))))</f>
        <v>MEDIUM</v>
      </c>
      <c r="G179" s="38" t="str">
        <f>IF(E179&gt;='Weight Category L_U Table'!$J$3,"HEAVY",IF(E179&gt;'Weight Category L_U Table'!$J$5,"UPPER MEDIUM",IF(E179&gt;'Weight Category L_U Table'!$J$6,"LOWER MEDIUM",IF(E179&gt;'Weight Category L_U Table'!$J$7,"SMALL",IF(E179&lt;='Weight Category L_U Table'!$J$8,"LIGHT")))))</f>
        <v>LOWER MEDIUM</v>
      </c>
      <c r="H179" s="41" t="s">
        <v>570</v>
      </c>
      <c r="I179" s="107"/>
      <c r="J179" s="107"/>
      <c r="K179" s="76"/>
    </row>
    <row r="180" spans="1:11" s="23" customFormat="1" x14ac:dyDescent="0.25">
      <c r="A180" s="29" t="s">
        <v>571</v>
      </c>
      <c r="B180" s="29" t="s">
        <v>572</v>
      </c>
      <c r="C180" s="29" t="s">
        <v>573</v>
      </c>
      <c r="D180" s="29" t="s">
        <v>14</v>
      </c>
      <c r="E180" s="29">
        <v>0</v>
      </c>
      <c r="F180" s="28" t="str">
        <f>IF(E180&gt;='Weight Category L_U Table'!$G$3,"HEAVY",IF(E180&gt;'Weight Category L_U Table'!$G$4,"MEDIUM",IF(E180&gt;'Weight Category L_U Table'!$G$7,"SMALL",IF(E180&lt;='Weight Category L_U Table'!$G$8,"LIGHT"))))</f>
        <v>LIGHT</v>
      </c>
      <c r="G180" s="29" t="str">
        <f>IF(E180&gt;='Weight Category L_U Table'!$J$3,"HEAVY",IF(E180&gt;'Weight Category L_U Table'!$J$5,"UPPER MEDIUM",IF(E180&gt;'Weight Category L_U Table'!$J$6,"LOWER MEDIUM",IF(E180&gt;'Weight Category L_U Table'!$J$7,"SMALL",IF(E180&lt;='Weight Category L_U Table'!$J$8,"LIGHT")))))</f>
        <v>LIGHT</v>
      </c>
      <c r="H180" s="30" t="s">
        <v>15</v>
      </c>
      <c r="I180" s="103"/>
      <c r="J180" s="103"/>
      <c r="K180" s="72" t="s">
        <v>574</v>
      </c>
    </row>
    <row r="181" spans="1:11" s="96" customFormat="1" x14ac:dyDescent="0.25">
      <c r="A181" s="48" t="s">
        <v>575</v>
      </c>
      <c r="B181" s="48" t="s">
        <v>576</v>
      </c>
      <c r="C181" s="48" t="s">
        <v>577</v>
      </c>
      <c r="D181" s="48" t="s">
        <v>14</v>
      </c>
      <c r="E181" s="48">
        <v>800</v>
      </c>
      <c r="F181" s="94" t="s">
        <v>578</v>
      </c>
      <c r="G181" s="48" t="s">
        <v>578</v>
      </c>
      <c r="H181" s="37" t="s">
        <v>89</v>
      </c>
      <c r="I181" s="106" t="s">
        <v>579</v>
      </c>
      <c r="J181" s="106">
        <v>12</v>
      </c>
      <c r="K181" s="95" t="s">
        <v>580</v>
      </c>
    </row>
    <row r="182" spans="1:11" x14ac:dyDescent="0.25">
      <c r="A182" s="36" t="s">
        <v>575</v>
      </c>
      <c r="B182" s="36" t="s">
        <v>581</v>
      </c>
      <c r="C182" s="34" t="s">
        <v>577</v>
      </c>
      <c r="D182" s="34" t="s">
        <v>14</v>
      </c>
      <c r="E182" s="34">
        <v>800</v>
      </c>
      <c r="F182" s="33" t="str">
        <f>IF(E182&gt;='Weight Category L_U Table'!$G$3,"HEAVY",IF(E182&gt;'Weight Category L_U Table'!$G$4,"MEDIUM",IF(E182&gt;'Weight Category L_U Table'!$G$7,"SMALL",IF(E182&lt;='Weight Category L_U Table'!$G$8,"LIGHT"))))</f>
        <v>LIGHT</v>
      </c>
      <c r="G182" s="34" t="str">
        <f>IF(E182&gt;='Weight Category L_U Table'!$J$3,"HEAVY",IF(E182&gt;'Weight Category L_U Table'!$J$5,"UPPER MEDIUM",IF(E182&gt;'Weight Category L_U Table'!$J$6,"LOWER MEDIUM",IF(E182&gt;'Weight Category L_U Table'!$J$7,"SMALL",IF(E182&lt;='Weight Category L_U Table'!$J$8,"LIGHT")))))</f>
        <v>LIGHT</v>
      </c>
      <c r="H182" s="37" t="s">
        <v>89</v>
      </c>
      <c r="I182" s="104" t="s">
        <v>579</v>
      </c>
      <c r="J182" s="104">
        <v>12</v>
      </c>
      <c r="K182" s="49" t="s">
        <v>582</v>
      </c>
    </row>
    <row r="183" spans="1:11" s="23" customFormat="1" x14ac:dyDescent="0.25">
      <c r="A183" s="29" t="s">
        <v>583</v>
      </c>
      <c r="B183" s="29" t="s">
        <v>584</v>
      </c>
      <c r="C183" s="29" t="s">
        <v>585</v>
      </c>
      <c r="D183" s="29" t="s">
        <v>14</v>
      </c>
      <c r="E183" s="29">
        <v>0</v>
      </c>
      <c r="F183" s="28" t="str">
        <f>IF(E183&gt;='Weight Category L_U Table'!$G$3,"HEAVY",IF(E183&gt;'Weight Category L_U Table'!$G$4,"MEDIUM",IF(E183&gt;'Weight Category L_U Table'!$G$7,"SMALL",IF(E183&lt;='Weight Category L_U Table'!$G$8,"LIGHT"))))</f>
        <v>LIGHT</v>
      </c>
      <c r="G183" s="29" t="str">
        <f>IF(E183&gt;='Weight Category L_U Table'!$J$3,"HEAVY",IF(E183&gt;'Weight Category L_U Table'!$J$5,"UPPER MEDIUM",IF(E183&gt;'Weight Category L_U Table'!$J$6,"LOWER MEDIUM",IF(E183&gt;'Weight Category L_U Table'!$J$7,"SMALL",IF(E183&lt;='Weight Category L_U Table'!$J$8,"LIGHT")))))</f>
        <v>LIGHT</v>
      </c>
      <c r="H183" s="30" t="s">
        <v>15</v>
      </c>
      <c r="I183" s="103"/>
      <c r="J183" s="103"/>
      <c r="K183" s="72" t="s">
        <v>586</v>
      </c>
    </row>
    <row r="184" spans="1:11" s="23" customFormat="1" x14ac:dyDescent="0.25">
      <c r="A184" s="29" t="s">
        <v>587</v>
      </c>
      <c r="B184" s="29" t="s">
        <v>588</v>
      </c>
      <c r="C184" s="29" t="s">
        <v>589</v>
      </c>
      <c r="D184" s="29" t="s">
        <v>14</v>
      </c>
      <c r="E184" s="29">
        <v>0</v>
      </c>
      <c r="F184" s="28" t="str">
        <f>IF(E184&gt;='Weight Category L_U Table'!$G$3,"HEAVY",IF(E184&gt;'Weight Category L_U Table'!$G$4,"MEDIUM",IF(E184&gt;'Weight Category L_U Table'!$G$7,"SMALL",IF(E184&lt;='Weight Category L_U Table'!$G$8,"LIGHT"))))</f>
        <v>LIGHT</v>
      </c>
      <c r="G184" s="29" t="str">
        <f>IF(E184&gt;='Weight Category L_U Table'!$J$3,"HEAVY",IF(E184&gt;'Weight Category L_U Table'!$J$5,"UPPER MEDIUM",IF(E184&gt;'Weight Category L_U Table'!$J$6,"LOWER MEDIUM",IF(E184&gt;'Weight Category L_U Table'!$J$7,"SMALL",IF(E184&lt;='Weight Category L_U Table'!$J$8,"LIGHT")))))</f>
        <v>LIGHT</v>
      </c>
      <c r="H184" s="30" t="s">
        <v>15</v>
      </c>
      <c r="I184" s="103"/>
      <c r="J184" s="103"/>
      <c r="K184" s="72" t="s">
        <v>590</v>
      </c>
    </row>
    <row r="185" spans="1:11" x14ac:dyDescent="0.25">
      <c r="A185" s="36" t="s">
        <v>591</v>
      </c>
      <c r="B185" s="36" t="s">
        <v>592</v>
      </c>
      <c r="C185" s="34" t="s">
        <v>593</v>
      </c>
      <c r="D185" s="34" t="s">
        <v>14</v>
      </c>
      <c r="E185" s="34">
        <v>692</v>
      </c>
      <c r="F185" s="33" t="str">
        <f>IF(E185&gt;='Weight Category L_U Table'!$G$3,"HEAVY",IF(E185&gt;'Weight Category L_U Table'!$G$4,"MEDIUM",IF(E185&gt;'Weight Category L_U Table'!$G$7,"SMALL",IF(E185&lt;='Weight Category L_U Table'!$G$8,"LIGHT"))))</f>
        <v>LIGHT</v>
      </c>
      <c r="G185" s="34" t="str">
        <f>IF(E185&gt;='Weight Category L_U Table'!$J$3,"HEAVY",IF(E185&gt;'Weight Category L_U Table'!$J$5,"UPPER MEDIUM",IF(E185&gt;'Weight Category L_U Table'!$J$6,"LOWER MEDIUM",IF(E185&gt;'Weight Category L_U Table'!$J$7,"SMALL",IF(E185&lt;='Weight Category L_U Table'!$J$8,"LIGHT")))))</f>
        <v>LIGHT</v>
      </c>
      <c r="H185" s="37" t="s">
        <v>59</v>
      </c>
      <c r="I185" s="104"/>
      <c r="J185" s="104"/>
      <c r="K185" s="49"/>
    </row>
    <row r="186" spans="1:11" x14ac:dyDescent="0.25">
      <c r="A186" s="36" t="s">
        <v>594</v>
      </c>
      <c r="B186" s="36" t="s">
        <v>595</v>
      </c>
      <c r="C186" s="34" t="s">
        <v>596</v>
      </c>
      <c r="D186" s="34" t="s">
        <v>14</v>
      </c>
      <c r="E186" s="34">
        <v>694</v>
      </c>
      <c r="F186" s="33" t="str">
        <f>IF(E186&gt;='Weight Category L_U Table'!$G$3,"HEAVY",IF(E186&gt;'Weight Category L_U Table'!$G$4,"MEDIUM",IF(E186&gt;'Weight Category L_U Table'!$G$7,"SMALL",IF(E186&lt;='Weight Category L_U Table'!$G$8,"LIGHT"))))</f>
        <v>LIGHT</v>
      </c>
      <c r="G186" s="34" t="str">
        <f>IF(E186&gt;='Weight Category L_U Table'!$J$3,"HEAVY",IF(E186&gt;'Weight Category L_U Table'!$J$5,"UPPER MEDIUM",IF(E186&gt;'Weight Category L_U Table'!$J$6,"LOWER MEDIUM",IF(E186&gt;'Weight Category L_U Table'!$J$7,"SMALL",IF(E186&lt;='Weight Category L_U Table'!$J$8,"LIGHT")))))</f>
        <v>LIGHT</v>
      </c>
      <c r="H186" s="37" t="s">
        <v>37</v>
      </c>
      <c r="I186" s="104" t="s">
        <v>597</v>
      </c>
      <c r="J186" s="104">
        <v>0</v>
      </c>
      <c r="K186" s="49"/>
    </row>
    <row r="187" spans="1:11" x14ac:dyDescent="0.25">
      <c r="A187" s="36" t="s">
        <v>598</v>
      </c>
      <c r="B187" s="36" t="s">
        <v>599</v>
      </c>
      <c r="C187" s="36" t="s">
        <v>600</v>
      </c>
      <c r="D187" s="34" t="s">
        <v>14</v>
      </c>
      <c r="E187" s="34">
        <v>576</v>
      </c>
      <c r="F187" s="33" t="str">
        <f>IF(E187&gt;='Weight Category L_U Table'!$G$3,"HEAVY",IF(E187&gt;'Weight Category L_U Table'!$G$4,"MEDIUM",IF(E187&gt;'Weight Category L_U Table'!$G$7,"SMALL",IF(E187&lt;='Weight Category L_U Table'!$G$8,"LIGHT"))))</f>
        <v>LIGHT</v>
      </c>
      <c r="G187" s="34" t="str">
        <f>IF(E187&gt;='Weight Category L_U Table'!$J$3,"HEAVY",IF(E187&gt;'Weight Category L_U Table'!$J$5,"UPPER MEDIUM",IF(E187&gt;'Weight Category L_U Table'!$J$6,"LOWER MEDIUM",IF(E187&gt;'Weight Category L_U Table'!$J$7,"SMALL",IF(E187&lt;='Weight Category L_U Table'!$J$8,"LIGHT")))))</f>
        <v>LIGHT</v>
      </c>
      <c r="H187" s="37" t="s">
        <v>37</v>
      </c>
      <c r="I187" s="104" t="s">
        <v>601</v>
      </c>
      <c r="J187" s="104">
        <v>0</v>
      </c>
      <c r="K187" s="49"/>
    </row>
    <row r="188" spans="1:11" s="23" customFormat="1" x14ac:dyDescent="0.25">
      <c r="A188" s="29" t="s">
        <v>602</v>
      </c>
      <c r="B188" s="29" t="s">
        <v>603</v>
      </c>
      <c r="C188" s="29" t="s">
        <v>604</v>
      </c>
      <c r="D188" s="29" t="s">
        <v>14</v>
      </c>
      <c r="E188" s="29">
        <v>0</v>
      </c>
      <c r="F188" s="28" t="str">
        <f>IF(E188&gt;='Weight Category L_U Table'!$G$3,"HEAVY",IF(E188&gt;'Weight Category L_U Table'!$G$4,"MEDIUM",IF(E188&gt;'Weight Category L_U Table'!$G$7,"SMALL",IF(E188&lt;='Weight Category L_U Table'!$G$8,"LIGHT"))))</f>
        <v>LIGHT</v>
      </c>
      <c r="G188" s="29" t="str">
        <f>IF(E188&gt;='Weight Category L_U Table'!$J$3,"HEAVY",IF(E188&gt;'Weight Category L_U Table'!$J$5,"UPPER MEDIUM",IF(E188&gt;'Weight Category L_U Table'!$J$6,"LOWER MEDIUM",IF(E188&gt;'Weight Category L_U Table'!$J$7,"SMALL",IF(E188&lt;='Weight Category L_U Table'!$J$8,"LIGHT")))))</f>
        <v>LIGHT</v>
      </c>
      <c r="H188" s="30" t="s">
        <v>15</v>
      </c>
      <c r="I188" s="103"/>
      <c r="J188" s="103"/>
      <c r="K188" s="72" t="s">
        <v>605</v>
      </c>
    </row>
    <row r="189" spans="1:11" s="23" customFormat="1" x14ac:dyDescent="0.25">
      <c r="A189" s="29" t="s">
        <v>602</v>
      </c>
      <c r="B189" s="29" t="s">
        <v>606</v>
      </c>
      <c r="C189" s="29" t="s">
        <v>607</v>
      </c>
      <c r="D189" s="29" t="s">
        <v>14</v>
      </c>
      <c r="E189" s="29">
        <v>0</v>
      </c>
      <c r="F189" s="28" t="str">
        <f>IF(E189&gt;='Weight Category L_U Table'!$G$3,"HEAVY",IF(E189&gt;'Weight Category L_U Table'!$G$4,"MEDIUM",IF(E189&gt;'Weight Category L_U Table'!$G$7,"SMALL",IF(E189&lt;='Weight Category L_U Table'!$G$8,"LIGHT"))))</f>
        <v>LIGHT</v>
      </c>
      <c r="G189" s="29" t="str">
        <f>IF(E189&gt;='Weight Category L_U Table'!$J$3,"HEAVY",IF(E189&gt;'Weight Category L_U Table'!$J$5,"UPPER MEDIUM",IF(E189&gt;'Weight Category L_U Table'!$J$6,"LOWER MEDIUM",IF(E189&gt;'Weight Category L_U Table'!$J$7,"SMALL",IF(E189&lt;='Weight Category L_U Table'!$J$8,"LIGHT")))))</f>
        <v>LIGHT</v>
      </c>
      <c r="H189" s="30" t="s">
        <v>15</v>
      </c>
      <c r="I189" s="103"/>
      <c r="J189" s="103"/>
      <c r="K189" s="72" t="s">
        <v>608</v>
      </c>
    </row>
    <row r="190" spans="1:11" s="23" customFormat="1" x14ac:dyDescent="0.25">
      <c r="A190" s="29" t="s">
        <v>609</v>
      </c>
      <c r="B190" s="29" t="s">
        <v>610</v>
      </c>
      <c r="C190" s="29" t="s">
        <v>611</v>
      </c>
      <c r="D190" s="29" t="s">
        <v>14</v>
      </c>
      <c r="E190" s="29">
        <v>0</v>
      </c>
      <c r="F190" s="28" t="str">
        <f>IF(E190&gt;='Weight Category L_U Table'!$G$3,"HEAVY",IF(E190&gt;'Weight Category L_U Table'!$G$4,"MEDIUM",IF(E190&gt;'Weight Category L_U Table'!$G$7,"SMALL",IF(E190&lt;='Weight Category L_U Table'!$G$8,"LIGHT"))))</f>
        <v>LIGHT</v>
      </c>
      <c r="G190" s="29" t="str">
        <f>IF(E190&gt;='Weight Category L_U Table'!$J$3,"HEAVY",IF(E190&gt;'Weight Category L_U Table'!$J$5,"UPPER MEDIUM",IF(E190&gt;'Weight Category L_U Table'!$J$6,"LOWER MEDIUM",IF(E190&gt;'Weight Category L_U Table'!$J$7,"SMALL",IF(E190&lt;='Weight Category L_U Table'!$J$8,"LIGHT")))))</f>
        <v>LIGHT</v>
      </c>
      <c r="H190" s="30" t="s">
        <v>15</v>
      </c>
      <c r="I190" s="103"/>
      <c r="J190" s="103"/>
      <c r="K190" s="72" t="s">
        <v>612</v>
      </c>
    </row>
    <row r="191" spans="1:11" s="23" customFormat="1" x14ac:dyDescent="0.25">
      <c r="A191" s="29" t="s">
        <v>407</v>
      </c>
      <c r="B191" s="29" t="s">
        <v>613</v>
      </c>
      <c r="C191" s="29" t="s">
        <v>614</v>
      </c>
      <c r="D191" s="29" t="s">
        <v>14</v>
      </c>
      <c r="E191" s="29">
        <v>0</v>
      </c>
      <c r="F191" s="28" t="str">
        <f>IF(E191&gt;='Weight Category L_U Table'!$G$3,"HEAVY",IF(E191&gt;'Weight Category L_U Table'!$G$4,"MEDIUM",IF(E191&gt;'Weight Category L_U Table'!$G$7,"SMALL",IF(E191&lt;='Weight Category L_U Table'!$G$8,"LIGHT"))))</f>
        <v>LIGHT</v>
      </c>
      <c r="G191" s="29" t="str">
        <f>IF(E191&gt;='Weight Category L_U Table'!$J$3,"HEAVY",IF(E191&gt;'Weight Category L_U Table'!$J$5,"UPPER MEDIUM",IF(E191&gt;'Weight Category L_U Table'!$J$6,"LOWER MEDIUM",IF(E191&gt;'Weight Category L_U Table'!$J$7,"SMALL",IF(E191&lt;='Weight Category L_U Table'!$J$8,"LIGHT")))))</f>
        <v>LIGHT</v>
      </c>
      <c r="H191" s="30" t="s">
        <v>15</v>
      </c>
      <c r="I191" s="103"/>
      <c r="J191" s="103"/>
      <c r="K191" s="72" t="s">
        <v>615</v>
      </c>
    </row>
    <row r="192" spans="1:11" x14ac:dyDescent="0.25">
      <c r="A192" s="36" t="s">
        <v>616</v>
      </c>
      <c r="B192" s="36" t="s">
        <v>617</v>
      </c>
      <c r="C192" s="34" t="s">
        <v>618</v>
      </c>
      <c r="D192" s="34" t="s">
        <v>14</v>
      </c>
      <c r="E192" s="34">
        <v>650</v>
      </c>
      <c r="F192" s="33" t="str">
        <f>IF(E192&gt;='Weight Category L_U Table'!$G$3,"HEAVY",IF(E192&gt;'Weight Category L_U Table'!$G$4,"MEDIUM",IF(E192&gt;'Weight Category L_U Table'!$G$7,"SMALL",IF(E192&lt;='Weight Category L_U Table'!$G$8,"LIGHT"))))</f>
        <v>LIGHT</v>
      </c>
      <c r="G192" s="34" t="str">
        <f>IF(E192&gt;='Weight Category L_U Table'!$J$3,"HEAVY",IF(E192&gt;'Weight Category L_U Table'!$J$5,"UPPER MEDIUM",IF(E192&gt;'Weight Category L_U Table'!$J$6,"LOWER MEDIUM",IF(E192&gt;'Weight Category L_U Table'!$J$7,"SMALL",IF(E192&lt;='Weight Category L_U Table'!$J$8,"LIGHT")))))</f>
        <v>LIGHT</v>
      </c>
      <c r="H192" s="37" t="s">
        <v>59</v>
      </c>
      <c r="I192" s="104"/>
      <c r="J192" s="104"/>
      <c r="K192" s="49"/>
    </row>
    <row r="193" spans="1:11" x14ac:dyDescent="0.25">
      <c r="A193" s="36" t="s">
        <v>616</v>
      </c>
      <c r="B193" s="36" t="s">
        <v>619</v>
      </c>
      <c r="C193" s="34" t="s">
        <v>620</v>
      </c>
      <c r="D193" s="34" t="s">
        <v>14</v>
      </c>
      <c r="E193" s="34">
        <v>650</v>
      </c>
      <c r="F193" s="33" t="str">
        <f>IF(E193&gt;='Weight Category L_U Table'!$G$3,"HEAVY",IF(E193&gt;'Weight Category L_U Table'!$G$4,"MEDIUM",IF(E193&gt;'Weight Category L_U Table'!$G$7,"SMALL",IF(E193&lt;='Weight Category L_U Table'!$G$8,"LIGHT"))))</f>
        <v>LIGHT</v>
      </c>
      <c r="G193" s="34" t="str">
        <f>IF(E193&gt;='Weight Category L_U Table'!$J$3,"HEAVY",IF(E193&gt;'Weight Category L_U Table'!$J$5,"UPPER MEDIUM",IF(E193&gt;'Weight Category L_U Table'!$J$6,"LOWER MEDIUM",IF(E193&gt;'Weight Category L_U Table'!$J$7,"SMALL",IF(E193&lt;='Weight Category L_U Table'!$J$8,"LIGHT")))))</f>
        <v>LIGHT</v>
      </c>
      <c r="H193" s="37" t="s">
        <v>59</v>
      </c>
      <c r="I193" s="104"/>
      <c r="J193" s="104"/>
      <c r="K193" s="49"/>
    </row>
    <row r="194" spans="1:11" s="23" customFormat="1" x14ac:dyDescent="0.25">
      <c r="A194" s="29" t="s">
        <v>621</v>
      </c>
      <c r="B194" s="29" t="s">
        <v>622</v>
      </c>
      <c r="C194" s="29" t="s">
        <v>623</v>
      </c>
      <c r="D194" s="29" t="s">
        <v>14</v>
      </c>
      <c r="E194" s="29">
        <v>0</v>
      </c>
      <c r="F194" s="28" t="str">
        <f>IF(E194&gt;='Weight Category L_U Table'!$G$3,"HEAVY",IF(E194&gt;'Weight Category L_U Table'!$G$4,"MEDIUM",IF(E194&gt;'Weight Category L_U Table'!$G$7,"SMALL",IF(E194&lt;='Weight Category L_U Table'!$G$8,"LIGHT"))))</f>
        <v>LIGHT</v>
      </c>
      <c r="G194" s="29" t="str">
        <f>IF(E194&gt;='Weight Category L_U Table'!$J$3,"HEAVY",IF(E194&gt;'Weight Category L_U Table'!$J$5,"UPPER MEDIUM",IF(E194&gt;'Weight Category L_U Table'!$J$6,"LOWER MEDIUM",IF(E194&gt;'Weight Category L_U Table'!$J$7,"SMALL",IF(E194&lt;='Weight Category L_U Table'!$J$8,"LIGHT")))))</f>
        <v>LIGHT</v>
      </c>
      <c r="H194" s="30" t="s">
        <v>15</v>
      </c>
      <c r="I194" s="103"/>
      <c r="J194" s="103"/>
      <c r="K194" s="72" t="s">
        <v>624</v>
      </c>
    </row>
    <row r="195" spans="1:11" x14ac:dyDescent="0.25">
      <c r="A195" s="36" t="s">
        <v>625</v>
      </c>
      <c r="B195" s="36" t="s">
        <v>626</v>
      </c>
      <c r="C195" s="34" t="s">
        <v>627</v>
      </c>
      <c r="D195" s="34" t="s">
        <v>14</v>
      </c>
      <c r="E195" s="34">
        <v>1750</v>
      </c>
      <c r="F195" s="33" t="str">
        <f>IF(E195&gt;='Weight Category L_U Table'!$G$3,"HEAVY",IF(E195&gt;'Weight Category L_U Table'!$G$4,"MEDIUM",IF(E195&gt;'Weight Category L_U Table'!$G$7,"SMALL",IF(E195&lt;='Weight Category L_U Table'!$G$8,"LIGHT"))))</f>
        <v>LIGHT</v>
      </c>
      <c r="G195" s="34" t="str">
        <f>IF(E195&gt;='Weight Category L_U Table'!$J$3,"HEAVY",IF(E195&gt;'Weight Category L_U Table'!$J$5,"UPPER MEDIUM",IF(E195&gt;'Weight Category L_U Table'!$J$6,"LOWER MEDIUM",IF(E195&gt;'Weight Category L_U Table'!$J$7,"SMALL",IF(E195&lt;='Weight Category L_U Table'!$J$8,"LIGHT")))))</f>
        <v>LIGHT</v>
      </c>
      <c r="H195" s="37" t="s">
        <v>37</v>
      </c>
      <c r="I195" s="104" t="s">
        <v>628</v>
      </c>
      <c r="J195" s="104">
        <v>1</v>
      </c>
      <c r="K195" s="49"/>
    </row>
    <row r="196" spans="1:11" x14ac:dyDescent="0.25">
      <c r="A196" s="36" t="s">
        <v>629</v>
      </c>
      <c r="B196" s="36" t="s">
        <v>630</v>
      </c>
      <c r="C196" s="34" t="s">
        <v>631</v>
      </c>
      <c r="D196" s="34" t="s">
        <v>58</v>
      </c>
      <c r="E196" s="34">
        <v>16900</v>
      </c>
      <c r="F196" s="33" t="str">
        <f>IF(E196&gt;='Weight Category L_U Table'!$G$3,"HEAVY",IF(E196&gt;'Weight Category L_U Table'!$G$4,"MEDIUM",IF(E196&gt;'Weight Category L_U Table'!$G$7,"SMALL",IF(E196&lt;='Weight Category L_U Table'!$G$8,"LIGHT"))))</f>
        <v>LIGHT</v>
      </c>
      <c r="G196" s="34" t="str">
        <f>IF(E196&gt;='Weight Category L_U Table'!$J$3,"HEAVY",IF(E196&gt;'Weight Category L_U Table'!$J$5,"UPPER MEDIUM",IF(E196&gt;'Weight Category L_U Table'!$J$6,"LOWER MEDIUM",IF(E196&gt;'Weight Category L_U Table'!$J$7,"SMALL",IF(E196&lt;='Weight Category L_U Table'!$J$8,"LIGHT")))))</f>
        <v>LIGHT</v>
      </c>
      <c r="H196" s="37" t="s">
        <v>89</v>
      </c>
      <c r="I196" s="104" t="s">
        <v>632</v>
      </c>
      <c r="J196" s="104">
        <v>12</v>
      </c>
      <c r="K196" s="49"/>
    </row>
    <row r="197" spans="1:11" x14ac:dyDescent="0.25">
      <c r="A197" s="36" t="s">
        <v>629</v>
      </c>
      <c r="B197" s="36" t="s">
        <v>633</v>
      </c>
      <c r="C197" s="34" t="s">
        <v>634</v>
      </c>
      <c r="D197" s="34" t="s">
        <v>58</v>
      </c>
      <c r="E197" s="34">
        <v>17900</v>
      </c>
      <c r="F197" s="33" t="str">
        <f>IF(E197&gt;='Weight Category L_U Table'!$G$3,"HEAVY",IF(E197&gt;'Weight Category L_U Table'!$G$4,"MEDIUM",IF(E197&gt;'Weight Category L_U Table'!$G$7,"SMALL",IF(E197&lt;='Weight Category L_U Table'!$G$8,"LIGHT"))))</f>
        <v>SMALL</v>
      </c>
      <c r="G197" s="34" t="str">
        <f>IF(E197&gt;='Weight Category L_U Table'!$J$3,"HEAVY",IF(E197&gt;'Weight Category L_U Table'!$J$5,"UPPER MEDIUM",IF(E197&gt;'Weight Category L_U Table'!$J$6,"LOWER MEDIUM",IF(E197&gt;'Weight Category L_U Table'!$J$7,"SMALL",IF(E197&lt;='Weight Category L_U Table'!$J$8,"LIGHT")))))</f>
        <v>SMALL</v>
      </c>
      <c r="H197" s="37" t="s">
        <v>89</v>
      </c>
      <c r="I197" s="104" t="s">
        <v>632</v>
      </c>
      <c r="J197" s="104">
        <v>12</v>
      </c>
      <c r="K197" s="49"/>
    </row>
    <row r="198" spans="1:11" x14ac:dyDescent="0.25">
      <c r="A198" s="36" t="s">
        <v>629</v>
      </c>
      <c r="B198" s="36" t="s">
        <v>635</v>
      </c>
      <c r="C198" s="34" t="s">
        <v>636</v>
      </c>
      <c r="D198" s="34" t="s">
        <v>58</v>
      </c>
      <c r="E198" s="34">
        <v>18600</v>
      </c>
      <c r="F198" s="33" t="str">
        <f>IF(E198&gt;='Weight Category L_U Table'!$G$3,"HEAVY",IF(E198&gt;'Weight Category L_U Table'!$G$4,"MEDIUM",IF(E198&gt;'Weight Category L_U Table'!$G$7,"SMALL",IF(E198&lt;='Weight Category L_U Table'!$G$8,"LIGHT"))))</f>
        <v>SMALL</v>
      </c>
      <c r="G198" s="34" t="str">
        <f>IF(E198&gt;='Weight Category L_U Table'!$J$3,"HEAVY",IF(E198&gt;'Weight Category L_U Table'!$J$5,"UPPER MEDIUM",IF(E198&gt;'Weight Category L_U Table'!$J$6,"LOWER MEDIUM",IF(E198&gt;'Weight Category L_U Table'!$J$7,"SMALL",IF(E198&lt;='Weight Category L_U Table'!$J$8,"LIGHT")))))</f>
        <v>SMALL</v>
      </c>
      <c r="H198" s="37" t="s">
        <v>89</v>
      </c>
      <c r="I198" s="104" t="s">
        <v>632</v>
      </c>
      <c r="J198" s="104">
        <v>12</v>
      </c>
      <c r="K198" s="49"/>
    </row>
    <row r="199" spans="1:11" x14ac:dyDescent="0.25">
      <c r="A199" s="36" t="s">
        <v>629</v>
      </c>
      <c r="B199" s="36" t="s">
        <v>637</v>
      </c>
      <c r="C199" s="34" t="s">
        <v>638</v>
      </c>
      <c r="D199" s="34" t="s">
        <v>58</v>
      </c>
      <c r="E199" s="34">
        <v>18600</v>
      </c>
      <c r="F199" s="33" t="str">
        <f>IF(E199&gt;='Weight Category L_U Table'!$G$3,"HEAVY",IF(E199&gt;'Weight Category L_U Table'!$G$4,"MEDIUM",IF(E199&gt;'Weight Category L_U Table'!$G$7,"SMALL",IF(E199&lt;='Weight Category L_U Table'!$G$8,"LIGHT"))))</f>
        <v>SMALL</v>
      </c>
      <c r="G199" s="34" t="str">
        <f>IF(E199&gt;='Weight Category L_U Table'!$J$3,"HEAVY",IF(E199&gt;'Weight Category L_U Table'!$J$5,"UPPER MEDIUM",IF(E199&gt;'Weight Category L_U Table'!$J$6,"LOWER MEDIUM",IF(E199&gt;'Weight Category L_U Table'!$J$7,"SMALL",IF(E199&lt;='Weight Category L_U Table'!$J$8,"LIGHT")))))</f>
        <v>SMALL</v>
      </c>
      <c r="H199" s="37" t="s">
        <v>89</v>
      </c>
      <c r="I199" s="104" t="s">
        <v>632</v>
      </c>
      <c r="J199" s="104">
        <v>12</v>
      </c>
      <c r="K199" s="49"/>
    </row>
    <row r="200" spans="1:11" x14ac:dyDescent="0.25">
      <c r="A200" s="36" t="s">
        <v>629</v>
      </c>
      <c r="B200" s="36" t="s">
        <v>639</v>
      </c>
      <c r="C200" s="34" t="s">
        <v>640</v>
      </c>
      <c r="D200" s="34" t="s">
        <v>58</v>
      </c>
      <c r="E200" s="34">
        <v>22000</v>
      </c>
      <c r="F200" s="33" t="str">
        <f>IF(E200&gt;='Weight Category L_U Table'!$G$3,"HEAVY",IF(E200&gt;'Weight Category L_U Table'!$G$4,"MEDIUM",IF(E200&gt;'Weight Category L_U Table'!$G$7,"SMALL",IF(E200&lt;='Weight Category L_U Table'!$G$8,"LIGHT"))))</f>
        <v>SMALL</v>
      </c>
      <c r="G200" s="34" t="str">
        <f>IF(E200&gt;='Weight Category L_U Table'!$J$3,"HEAVY",IF(E200&gt;'Weight Category L_U Table'!$J$5,"UPPER MEDIUM",IF(E200&gt;'Weight Category L_U Table'!$J$6,"LOWER MEDIUM",IF(E200&gt;'Weight Category L_U Table'!$J$7,"SMALL",IF(E200&lt;='Weight Category L_U Table'!$J$8,"LIGHT")))))</f>
        <v>SMALL</v>
      </c>
      <c r="H200" s="37" t="s">
        <v>89</v>
      </c>
      <c r="I200" s="104" t="s">
        <v>632</v>
      </c>
      <c r="J200" s="104">
        <v>12</v>
      </c>
      <c r="K200" s="49"/>
    </row>
    <row r="201" spans="1:11" x14ac:dyDescent="0.25">
      <c r="A201" s="36" t="s">
        <v>629</v>
      </c>
      <c r="B201" s="36" t="s">
        <v>641</v>
      </c>
      <c r="C201" s="34" t="s">
        <v>642</v>
      </c>
      <c r="D201" s="34" t="s">
        <v>58</v>
      </c>
      <c r="E201" s="34">
        <v>23000</v>
      </c>
      <c r="F201" s="33" t="str">
        <f>IF(E201&gt;='Weight Category L_U Table'!$G$3,"HEAVY",IF(E201&gt;'Weight Category L_U Table'!$G$4,"MEDIUM",IF(E201&gt;'Weight Category L_U Table'!$G$7,"SMALL",IF(E201&lt;='Weight Category L_U Table'!$G$8,"LIGHT"))))</f>
        <v>SMALL</v>
      </c>
      <c r="G201" s="34" t="str">
        <f>IF(E201&gt;='Weight Category L_U Table'!$J$3,"HEAVY",IF(E201&gt;'Weight Category L_U Table'!$J$5,"UPPER MEDIUM",IF(E201&gt;'Weight Category L_U Table'!$J$6,"LOWER MEDIUM",IF(E201&gt;'Weight Category L_U Table'!$J$7,"SMALL",IF(E201&lt;='Weight Category L_U Table'!$J$8,"LIGHT")))))</f>
        <v>SMALL</v>
      </c>
      <c r="H201" s="37" t="s">
        <v>89</v>
      </c>
      <c r="I201" s="104" t="s">
        <v>632</v>
      </c>
      <c r="J201" s="104">
        <v>12</v>
      </c>
      <c r="K201" s="49"/>
    </row>
    <row r="202" spans="1:11" x14ac:dyDescent="0.25">
      <c r="A202" s="36" t="s">
        <v>629</v>
      </c>
      <c r="B202" s="36" t="s">
        <v>643</v>
      </c>
      <c r="C202" s="34" t="s">
        <v>644</v>
      </c>
      <c r="D202" s="34" t="s">
        <v>58</v>
      </c>
      <c r="E202" s="34">
        <v>23000</v>
      </c>
      <c r="F202" s="33" t="str">
        <f>IF(E202&gt;='Weight Category L_U Table'!$G$3,"HEAVY",IF(E202&gt;'Weight Category L_U Table'!$G$4,"MEDIUM",IF(E202&gt;'Weight Category L_U Table'!$G$7,"SMALL",IF(E202&lt;='Weight Category L_U Table'!$G$8,"LIGHT"))))</f>
        <v>SMALL</v>
      </c>
      <c r="G202" s="34" t="str">
        <f>IF(E202&gt;='Weight Category L_U Table'!$J$3,"HEAVY",IF(E202&gt;'Weight Category L_U Table'!$J$5,"UPPER MEDIUM",IF(E202&gt;'Weight Category L_U Table'!$J$6,"LOWER MEDIUM",IF(E202&gt;'Weight Category L_U Table'!$J$7,"SMALL",IF(E202&lt;='Weight Category L_U Table'!$J$8,"LIGHT")))))</f>
        <v>SMALL</v>
      </c>
      <c r="H202" s="37" t="s">
        <v>89</v>
      </c>
      <c r="I202" s="104" t="s">
        <v>632</v>
      </c>
      <c r="J202" s="104">
        <v>12</v>
      </c>
      <c r="K202" s="49"/>
    </row>
    <row r="203" spans="1:11" x14ac:dyDescent="0.25">
      <c r="A203" s="36" t="s">
        <v>629</v>
      </c>
      <c r="B203" s="36" t="s">
        <v>645</v>
      </c>
      <c r="C203" s="34" t="s">
        <v>646</v>
      </c>
      <c r="D203" s="34" t="s">
        <v>58</v>
      </c>
      <c r="E203" s="34">
        <v>23000</v>
      </c>
      <c r="F203" s="33" t="str">
        <f>IF(E203&gt;='Weight Category L_U Table'!$G$3,"HEAVY",IF(E203&gt;'Weight Category L_U Table'!$G$4,"MEDIUM",IF(E203&gt;'Weight Category L_U Table'!$G$7,"SMALL",IF(E203&lt;='Weight Category L_U Table'!$G$8,"LIGHT"))))</f>
        <v>SMALL</v>
      </c>
      <c r="G203" s="34" t="str">
        <f>IF(E203&gt;='Weight Category L_U Table'!$J$3,"HEAVY",IF(E203&gt;'Weight Category L_U Table'!$J$5,"UPPER MEDIUM",IF(E203&gt;'Weight Category L_U Table'!$J$6,"LOWER MEDIUM",IF(E203&gt;'Weight Category L_U Table'!$J$7,"SMALL",IF(E203&lt;='Weight Category L_U Table'!$J$8,"LIGHT")))))</f>
        <v>SMALL</v>
      </c>
      <c r="H203" s="37" t="s">
        <v>89</v>
      </c>
      <c r="I203" s="104" t="s">
        <v>632</v>
      </c>
      <c r="J203" s="104">
        <v>12</v>
      </c>
      <c r="K203" s="49"/>
    </row>
    <row r="204" spans="1:11" x14ac:dyDescent="0.25">
      <c r="A204" s="36" t="s">
        <v>647</v>
      </c>
      <c r="B204" s="36" t="s">
        <v>648</v>
      </c>
      <c r="C204" s="34" t="s">
        <v>649</v>
      </c>
      <c r="D204" s="34" t="s">
        <v>14</v>
      </c>
      <c r="E204" s="34">
        <v>1005</v>
      </c>
      <c r="F204" s="44" t="str">
        <f>IF(E204&gt;='Weight Category L_U Table'!$G$3,"HEAVY",IF(E204&gt;'Weight Category L_U Table'!$G$4,"MEDIUM",IF(E204&gt;'Weight Category L_U Table'!$G$7,"SMALL",IF(E204&lt;='Weight Category L_U Table'!$G$8,"LIGHT"))))</f>
        <v>LIGHT</v>
      </c>
      <c r="G204" s="36" t="str">
        <f>IF(E204&gt;='Weight Category L_U Table'!$J$3,"HEAVY",IF(E204&gt;'Weight Category L_U Table'!$J$5,"UPPER MEDIUM",IF(E204&gt;'Weight Category L_U Table'!$J$6,"LOWER MEDIUM",IF(E204&gt;'Weight Category L_U Table'!$J$7,"SMALL",IF(E204&lt;='Weight Category L_U Table'!$J$8,"LIGHT")))))</f>
        <v>LIGHT</v>
      </c>
      <c r="H204" s="37" t="s">
        <v>89</v>
      </c>
      <c r="I204" s="104" t="s">
        <v>650</v>
      </c>
      <c r="J204" s="104">
        <v>1</v>
      </c>
      <c r="K204" s="49"/>
    </row>
    <row r="205" spans="1:11" s="23" customFormat="1" x14ac:dyDescent="0.25">
      <c r="A205" s="29" t="s">
        <v>651</v>
      </c>
      <c r="B205" s="29" t="s">
        <v>652</v>
      </c>
      <c r="C205" s="29" t="s">
        <v>653</v>
      </c>
      <c r="D205" s="29" t="s">
        <v>14</v>
      </c>
      <c r="E205" s="29">
        <v>0</v>
      </c>
      <c r="F205" s="28" t="str">
        <f>IF(E205&gt;='Weight Category L_U Table'!$G$3,"HEAVY",IF(E205&gt;'Weight Category L_U Table'!$G$4,"MEDIUM",IF(E205&gt;'Weight Category L_U Table'!$G$7,"SMALL",IF(E205&lt;='Weight Category L_U Table'!$G$8,"LIGHT"))))</f>
        <v>LIGHT</v>
      </c>
      <c r="G205" s="29" t="str">
        <f>IF(E205&gt;='Weight Category L_U Table'!$J$3,"HEAVY",IF(E205&gt;'Weight Category L_U Table'!$J$5,"UPPER MEDIUM",IF(E205&gt;'Weight Category L_U Table'!$J$6,"LOWER MEDIUM",IF(E205&gt;'Weight Category L_U Table'!$J$7,"SMALL",IF(E205&lt;='Weight Category L_U Table'!$J$8,"LIGHT")))))</f>
        <v>LIGHT</v>
      </c>
      <c r="H205" s="30" t="s">
        <v>15</v>
      </c>
      <c r="I205" s="103"/>
      <c r="J205" s="103"/>
      <c r="K205" s="72" t="s">
        <v>654</v>
      </c>
    </row>
    <row r="206" spans="1:11" s="23" customFormat="1" x14ac:dyDescent="0.25">
      <c r="A206" s="29" t="s">
        <v>651</v>
      </c>
      <c r="B206" s="29" t="s">
        <v>655</v>
      </c>
      <c r="C206" s="29" t="s">
        <v>656</v>
      </c>
      <c r="D206" s="29" t="s">
        <v>14</v>
      </c>
      <c r="E206" s="29">
        <v>0</v>
      </c>
      <c r="F206" s="28" t="str">
        <f>IF(E206&gt;='Weight Category L_U Table'!$G$3,"HEAVY",IF(E206&gt;'Weight Category L_U Table'!$G$4,"MEDIUM",IF(E206&gt;'Weight Category L_U Table'!$G$7,"SMALL",IF(E206&lt;='Weight Category L_U Table'!$G$8,"LIGHT"))))</f>
        <v>LIGHT</v>
      </c>
      <c r="G206" s="29" t="str">
        <f>IF(E206&gt;='Weight Category L_U Table'!$J$3,"HEAVY",IF(E206&gt;'Weight Category L_U Table'!$J$5,"UPPER MEDIUM",IF(E206&gt;'Weight Category L_U Table'!$J$6,"LOWER MEDIUM",IF(E206&gt;'Weight Category L_U Table'!$J$7,"SMALL",IF(E206&lt;='Weight Category L_U Table'!$J$8,"LIGHT")))))</f>
        <v>LIGHT</v>
      </c>
      <c r="H206" s="30" t="s">
        <v>15</v>
      </c>
      <c r="I206" s="103"/>
      <c r="J206" s="103"/>
      <c r="K206" s="72" t="s">
        <v>657</v>
      </c>
    </row>
    <row r="207" spans="1:11" s="23" customFormat="1" x14ac:dyDescent="0.25">
      <c r="A207" s="29" t="s">
        <v>651</v>
      </c>
      <c r="B207" s="29" t="s">
        <v>658</v>
      </c>
      <c r="C207" s="29" t="s">
        <v>473</v>
      </c>
      <c r="D207" s="29" t="s">
        <v>14</v>
      </c>
      <c r="E207" s="29">
        <v>0</v>
      </c>
      <c r="F207" s="28" t="str">
        <f>IF(E207&gt;='Weight Category L_U Table'!$G$3,"HEAVY",IF(E207&gt;'Weight Category L_U Table'!$G$4,"MEDIUM",IF(E207&gt;'Weight Category L_U Table'!$G$7,"SMALL",IF(E207&lt;='Weight Category L_U Table'!$G$8,"LIGHT"))))</f>
        <v>LIGHT</v>
      </c>
      <c r="G207" s="29" t="str">
        <f>IF(E207&gt;='Weight Category L_U Table'!$J$3,"HEAVY",IF(E207&gt;'Weight Category L_U Table'!$J$5,"UPPER MEDIUM",IF(E207&gt;'Weight Category L_U Table'!$J$6,"LOWER MEDIUM",IF(E207&gt;'Weight Category L_U Table'!$J$7,"SMALL",IF(E207&lt;='Weight Category L_U Table'!$J$8,"LIGHT")))))</f>
        <v>LIGHT</v>
      </c>
      <c r="H207" s="30" t="s">
        <v>15</v>
      </c>
      <c r="I207" s="103"/>
      <c r="J207" s="103"/>
      <c r="K207" s="72" t="s">
        <v>659</v>
      </c>
    </row>
    <row r="208" spans="1:11" s="23" customFormat="1" x14ac:dyDescent="0.25">
      <c r="A208" s="29" t="s">
        <v>651</v>
      </c>
      <c r="B208" s="29" t="s">
        <v>660</v>
      </c>
      <c r="C208" s="29" t="s">
        <v>661</v>
      </c>
      <c r="D208" s="29" t="s">
        <v>14</v>
      </c>
      <c r="E208" s="29">
        <v>0</v>
      </c>
      <c r="F208" s="28" t="str">
        <f>IF(E208&gt;='Weight Category L_U Table'!$G$3,"HEAVY",IF(E208&gt;'Weight Category L_U Table'!$G$4,"MEDIUM",IF(E208&gt;'Weight Category L_U Table'!$G$7,"SMALL",IF(E208&lt;='Weight Category L_U Table'!$G$8,"LIGHT"))))</f>
        <v>LIGHT</v>
      </c>
      <c r="G208" s="29" t="str">
        <f>IF(E208&gt;='Weight Category L_U Table'!$J$3,"HEAVY",IF(E208&gt;'Weight Category L_U Table'!$J$5,"UPPER MEDIUM",IF(E208&gt;'Weight Category L_U Table'!$J$6,"LOWER MEDIUM",IF(E208&gt;'Weight Category L_U Table'!$J$7,"SMALL",IF(E208&lt;='Weight Category L_U Table'!$J$8,"LIGHT")))))</f>
        <v>LIGHT</v>
      </c>
      <c r="H208" s="30" t="s">
        <v>15</v>
      </c>
      <c r="I208" s="103"/>
      <c r="J208" s="103"/>
      <c r="K208" s="72" t="s">
        <v>662</v>
      </c>
    </row>
    <row r="209" spans="1:11" s="23" customFormat="1" x14ac:dyDescent="0.25">
      <c r="A209" s="29" t="s">
        <v>651</v>
      </c>
      <c r="B209" s="29" t="s">
        <v>663</v>
      </c>
      <c r="C209" s="29" t="s">
        <v>664</v>
      </c>
      <c r="D209" s="29" t="s">
        <v>14</v>
      </c>
      <c r="E209" s="29">
        <v>0</v>
      </c>
      <c r="F209" s="28" t="str">
        <f>IF(E209&gt;='Weight Category L_U Table'!$G$3,"HEAVY",IF(E209&gt;'Weight Category L_U Table'!$G$4,"MEDIUM",IF(E209&gt;'Weight Category L_U Table'!$G$7,"SMALL",IF(E209&lt;='Weight Category L_U Table'!$G$8,"LIGHT"))))</f>
        <v>LIGHT</v>
      </c>
      <c r="G209" s="29" t="str">
        <f>IF(E209&gt;='Weight Category L_U Table'!$J$3,"HEAVY",IF(E209&gt;'Weight Category L_U Table'!$J$5,"UPPER MEDIUM",IF(E209&gt;'Weight Category L_U Table'!$J$6,"LOWER MEDIUM",IF(E209&gt;'Weight Category L_U Table'!$J$7,"SMALL",IF(E209&lt;='Weight Category L_U Table'!$J$8,"LIGHT")))))</f>
        <v>LIGHT</v>
      </c>
      <c r="H209" s="30" t="s">
        <v>15</v>
      </c>
      <c r="I209" s="103"/>
      <c r="J209" s="103"/>
      <c r="K209" s="72" t="s">
        <v>665</v>
      </c>
    </row>
    <row r="210" spans="1:11" s="23" customFormat="1" x14ac:dyDescent="0.25">
      <c r="A210" s="29" t="s">
        <v>651</v>
      </c>
      <c r="B210" s="29" t="s">
        <v>666</v>
      </c>
      <c r="C210" s="29" t="s">
        <v>667</v>
      </c>
      <c r="D210" s="29" t="s">
        <v>14</v>
      </c>
      <c r="E210" s="29">
        <v>0</v>
      </c>
      <c r="F210" s="28" t="str">
        <f>IF(E210&gt;='Weight Category L_U Table'!$G$3,"HEAVY",IF(E210&gt;'Weight Category L_U Table'!$G$4,"MEDIUM",IF(E210&gt;'Weight Category L_U Table'!$G$7,"SMALL",IF(E210&lt;='Weight Category L_U Table'!$G$8,"LIGHT"))))</f>
        <v>LIGHT</v>
      </c>
      <c r="G210" s="29" t="str">
        <f>IF(E210&gt;='Weight Category L_U Table'!$J$3,"HEAVY",IF(E210&gt;'Weight Category L_U Table'!$J$5,"UPPER MEDIUM",IF(E210&gt;'Weight Category L_U Table'!$J$6,"LOWER MEDIUM",IF(E210&gt;'Weight Category L_U Table'!$J$7,"SMALL",IF(E210&lt;='Weight Category L_U Table'!$J$8,"LIGHT")))))</f>
        <v>LIGHT</v>
      </c>
      <c r="H210" s="30" t="s">
        <v>15</v>
      </c>
      <c r="I210" s="103"/>
      <c r="J210" s="103"/>
      <c r="K210" s="72" t="s">
        <v>668</v>
      </c>
    </row>
    <row r="211" spans="1:11" s="23" customFormat="1" x14ac:dyDescent="0.25">
      <c r="A211" s="29" t="s">
        <v>651</v>
      </c>
      <c r="B211" s="29" t="s">
        <v>669</v>
      </c>
      <c r="C211" s="29" t="s">
        <v>670</v>
      </c>
      <c r="D211" s="29" t="s">
        <v>14</v>
      </c>
      <c r="E211" s="29">
        <v>0</v>
      </c>
      <c r="F211" s="28" t="str">
        <f>IF(E211&gt;='Weight Category L_U Table'!$G$3,"HEAVY",IF(E211&gt;'Weight Category L_U Table'!$G$4,"MEDIUM",IF(E211&gt;'Weight Category L_U Table'!$G$7,"SMALL",IF(E211&lt;='Weight Category L_U Table'!$G$8,"LIGHT"))))</f>
        <v>LIGHT</v>
      </c>
      <c r="G211" s="29" t="str">
        <f>IF(E211&gt;='Weight Category L_U Table'!$J$3,"HEAVY",IF(E211&gt;'Weight Category L_U Table'!$J$5,"UPPER MEDIUM",IF(E211&gt;'Weight Category L_U Table'!$J$6,"LOWER MEDIUM",IF(E211&gt;'Weight Category L_U Table'!$J$7,"SMALL",IF(E211&lt;='Weight Category L_U Table'!$J$8,"LIGHT")))))</f>
        <v>LIGHT</v>
      </c>
      <c r="H211" s="30" t="s">
        <v>15</v>
      </c>
      <c r="I211" s="103"/>
      <c r="J211" s="103"/>
      <c r="K211" s="72" t="s">
        <v>671</v>
      </c>
    </row>
    <row r="212" spans="1:11" s="23" customFormat="1" x14ac:dyDescent="0.25">
      <c r="A212" s="29" t="s">
        <v>651</v>
      </c>
      <c r="B212" s="29" t="s">
        <v>672</v>
      </c>
      <c r="C212" s="29" t="s">
        <v>673</v>
      </c>
      <c r="D212" s="29" t="s">
        <v>14</v>
      </c>
      <c r="E212" s="29">
        <v>0</v>
      </c>
      <c r="F212" s="28" t="str">
        <f>IF(E212&gt;='Weight Category L_U Table'!$G$3,"HEAVY",IF(E212&gt;'Weight Category L_U Table'!$G$4,"MEDIUM",IF(E212&gt;'Weight Category L_U Table'!$G$7,"SMALL",IF(E212&lt;='Weight Category L_U Table'!$G$8,"LIGHT"))))</f>
        <v>LIGHT</v>
      </c>
      <c r="G212" s="29" t="str">
        <f>IF(E212&gt;='Weight Category L_U Table'!$J$3,"HEAVY",IF(E212&gt;'Weight Category L_U Table'!$J$5,"UPPER MEDIUM",IF(E212&gt;'Weight Category L_U Table'!$J$6,"LOWER MEDIUM",IF(E212&gt;'Weight Category L_U Table'!$J$7,"SMALL",IF(E212&lt;='Weight Category L_U Table'!$J$8,"LIGHT")))))</f>
        <v>LIGHT</v>
      </c>
      <c r="H212" s="30" t="s">
        <v>15</v>
      </c>
      <c r="I212" s="103"/>
      <c r="J212" s="103"/>
      <c r="K212" s="72" t="s">
        <v>674</v>
      </c>
    </row>
    <row r="213" spans="1:11" s="23" customFormat="1" x14ac:dyDescent="0.25">
      <c r="A213" s="29" t="s">
        <v>675</v>
      </c>
      <c r="B213" s="29" t="s">
        <v>676</v>
      </c>
      <c r="C213" s="29" t="s">
        <v>677</v>
      </c>
      <c r="D213" s="29" t="s">
        <v>14</v>
      </c>
      <c r="E213" s="29">
        <v>0</v>
      </c>
      <c r="F213" s="28" t="str">
        <f>IF(E213&gt;='Weight Category L_U Table'!$G$3,"HEAVY",IF(E213&gt;'Weight Category L_U Table'!$G$4,"MEDIUM",IF(E213&gt;'Weight Category L_U Table'!$G$7,"SMALL",IF(E213&lt;='Weight Category L_U Table'!$G$8,"LIGHT"))))</f>
        <v>LIGHT</v>
      </c>
      <c r="G213" s="29" t="str">
        <f>IF(E213&gt;='Weight Category L_U Table'!$J$3,"HEAVY",IF(E213&gt;'Weight Category L_U Table'!$J$5,"UPPER MEDIUM",IF(E213&gt;'Weight Category L_U Table'!$J$6,"LOWER MEDIUM",IF(E213&gt;'Weight Category L_U Table'!$J$7,"SMALL",IF(E213&lt;='Weight Category L_U Table'!$J$8,"LIGHT")))))</f>
        <v>LIGHT</v>
      </c>
      <c r="H213" s="30" t="s">
        <v>15</v>
      </c>
      <c r="I213" s="103"/>
      <c r="J213" s="103"/>
      <c r="K213" s="72" t="s">
        <v>119</v>
      </c>
    </row>
    <row r="214" spans="1:11" s="23" customFormat="1" x14ac:dyDescent="0.25">
      <c r="A214" s="25" t="s">
        <v>678</v>
      </c>
      <c r="B214" s="25" t="s">
        <v>679</v>
      </c>
      <c r="C214" s="25" t="s">
        <v>680</v>
      </c>
      <c r="D214" s="25" t="s">
        <v>14</v>
      </c>
      <c r="E214" s="29">
        <v>0</v>
      </c>
      <c r="F214" s="28" t="str">
        <f>IF(E214&gt;='Weight Category L_U Table'!$G$3,"HEAVY",IF(E214&gt;'Weight Category L_U Table'!$G$4,"MEDIUM",IF(E214&gt;'Weight Category L_U Table'!$G$7,"SMALL",IF(E214&lt;='Weight Category L_U Table'!$G$8,"LIGHT"))))</f>
        <v>LIGHT</v>
      </c>
      <c r="G214" s="29" t="str">
        <f>IF(E214&gt;='Weight Category L_U Table'!$J$3,"HEAVY",IF(E214&gt;'Weight Category L_U Table'!$J$5,"UPPER MEDIUM",IF(E214&gt;'Weight Category L_U Table'!$J$6,"LOWER MEDIUM",IF(E214&gt;'Weight Category L_U Table'!$J$7,"SMALL",IF(E214&lt;='Weight Category L_U Table'!$J$8,"LIGHT")))))</f>
        <v>LIGHT</v>
      </c>
      <c r="H214" s="30" t="s">
        <v>15</v>
      </c>
      <c r="I214" s="103"/>
      <c r="J214" s="103"/>
      <c r="K214" s="71" t="s">
        <v>681</v>
      </c>
    </row>
    <row r="215" spans="1:11" s="23" customFormat="1" x14ac:dyDescent="0.25">
      <c r="A215" s="29" t="s">
        <v>682</v>
      </c>
      <c r="B215" s="29" t="s">
        <v>683</v>
      </c>
      <c r="C215" s="29" t="s">
        <v>684</v>
      </c>
      <c r="D215" s="29" t="s">
        <v>14</v>
      </c>
      <c r="E215" s="29">
        <v>0</v>
      </c>
      <c r="F215" s="28" t="str">
        <f>IF(E215&gt;='Weight Category L_U Table'!$G$3,"HEAVY",IF(E215&gt;'Weight Category L_U Table'!$G$4,"MEDIUM",IF(E215&gt;'Weight Category L_U Table'!$G$7,"SMALL",IF(E215&lt;='Weight Category L_U Table'!$G$8,"LIGHT"))))</f>
        <v>LIGHT</v>
      </c>
      <c r="G215" s="29" t="str">
        <f>IF(E215&gt;='Weight Category L_U Table'!$J$3,"HEAVY",IF(E215&gt;'Weight Category L_U Table'!$J$5,"UPPER MEDIUM",IF(E215&gt;'Weight Category L_U Table'!$J$6,"LOWER MEDIUM",IF(E215&gt;'Weight Category L_U Table'!$J$7,"SMALL",IF(E215&lt;='Weight Category L_U Table'!$J$8,"LIGHT")))))</f>
        <v>LIGHT</v>
      </c>
      <c r="H215" s="30" t="s">
        <v>15</v>
      </c>
      <c r="I215" s="103"/>
      <c r="J215" s="103"/>
      <c r="K215" s="72" t="s">
        <v>685</v>
      </c>
    </row>
    <row r="216" spans="1:11" s="23" customFormat="1" x14ac:dyDescent="0.25">
      <c r="A216" s="29" t="s">
        <v>682</v>
      </c>
      <c r="B216" s="29" t="s">
        <v>686</v>
      </c>
      <c r="C216" s="29" t="s">
        <v>687</v>
      </c>
      <c r="D216" s="29" t="s">
        <v>14</v>
      </c>
      <c r="E216" s="29">
        <v>0</v>
      </c>
      <c r="F216" s="28" t="str">
        <f>IF(E216&gt;='Weight Category L_U Table'!$G$3,"HEAVY",IF(E216&gt;'Weight Category L_U Table'!$G$4,"MEDIUM",IF(E216&gt;'Weight Category L_U Table'!$G$7,"SMALL",IF(E216&lt;='Weight Category L_U Table'!$G$8,"LIGHT"))))</f>
        <v>LIGHT</v>
      </c>
      <c r="G216" s="29" t="str">
        <f>IF(E216&gt;='Weight Category L_U Table'!$J$3,"HEAVY",IF(E216&gt;'Weight Category L_U Table'!$J$5,"UPPER MEDIUM",IF(E216&gt;'Weight Category L_U Table'!$J$6,"LOWER MEDIUM",IF(E216&gt;'Weight Category L_U Table'!$J$7,"SMALL",IF(E216&lt;='Weight Category L_U Table'!$J$8,"LIGHT")))))</f>
        <v>LIGHT</v>
      </c>
      <c r="H216" s="30" t="s">
        <v>15</v>
      </c>
      <c r="I216" s="103"/>
      <c r="J216" s="103"/>
      <c r="K216" s="72" t="s">
        <v>688</v>
      </c>
    </row>
    <row r="217" spans="1:11" s="23" customFormat="1" x14ac:dyDescent="0.25">
      <c r="A217" s="29" t="s">
        <v>682</v>
      </c>
      <c r="B217" s="29" t="s">
        <v>689</v>
      </c>
      <c r="C217" s="29" t="s">
        <v>690</v>
      </c>
      <c r="D217" s="29" t="s">
        <v>14</v>
      </c>
      <c r="E217" s="29">
        <v>0</v>
      </c>
      <c r="F217" s="28" t="str">
        <f>IF(E217&gt;='Weight Category L_U Table'!$G$3,"HEAVY",IF(E217&gt;'Weight Category L_U Table'!$G$4,"MEDIUM",IF(E217&gt;'Weight Category L_U Table'!$G$7,"SMALL",IF(E217&lt;='Weight Category L_U Table'!$G$8,"LIGHT"))))</f>
        <v>LIGHT</v>
      </c>
      <c r="G217" s="29" t="str">
        <f>IF(E217&gt;='Weight Category L_U Table'!$J$3,"HEAVY",IF(E217&gt;'Weight Category L_U Table'!$J$5,"UPPER MEDIUM",IF(E217&gt;'Weight Category L_U Table'!$J$6,"LOWER MEDIUM",IF(E217&gt;'Weight Category L_U Table'!$J$7,"SMALL",IF(E217&lt;='Weight Category L_U Table'!$J$8,"LIGHT")))))</f>
        <v>LIGHT</v>
      </c>
      <c r="H217" s="30" t="s">
        <v>15</v>
      </c>
      <c r="I217" s="103"/>
      <c r="J217" s="103"/>
      <c r="K217" s="72" t="s">
        <v>691</v>
      </c>
    </row>
    <row r="218" spans="1:11" s="23" customFormat="1" x14ac:dyDescent="0.25">
      <c r="A218" s="29" t="s">
        <v>682</v>
      </c>
      <c r="B218" s="29" t="s">
        <v>692</v>
      </c>
      <c r="C218" s="29" t="s">
        <v>693</v>
      </c>
      <c r="D218" s="29" t="s">
        <v>14</v>
      </c>
      <c r="E218" s="29">
        <v>0</v>
      </c>
      <c r="F218" s="28" t="str">
        <f>IF(E218&gt;='Weight Category L_U Table'!$G$3,"HEAVY",IF(E218&gt;'Weight Category L_U Table'!$G$4,"MEDIUM",IF(E218&gt;'Weight Category L_U Table'!$G$7,"SMALL",IF(E218&lt;='Weight Category L_U Table'!$G$8,"LIGHT"))))</f>
        <v>LIGHT</v>
      </c>
      <c r="G218" s="29" t="str">
        <f>IF(E218&gt;='Weight Category L_U Table'!$J$3,"HEAVY",IF(E218&gt;'Weight Category L_U Table'!$J$5,"UPPER MEDIUM",IF(E218&gt;'Weight Category L_U Table'!$J$6,"LOWER MEDIUM",IF(E218&gt;'Weight Category L_U Table'!$J$7,"SMALL",IF(E218&lt;='Weight Category L_U Table'!$J$8,"LIGHT")))))</f>
        <v>LIGHT</v>
      </c>
      <c r="H218" s="30" t="s">
        <v>15</v>
      </c>
      <c r="I218" s="103"/>
      <c r="J218" s="103"/>
      <c r="K218" s="72" t="s">
        <v>694</v>
      </c>
    </row>
    <row r="219" spans="1:11" s="23" customFormat="1" x14ac:dyDescent="0.25">
      <c r="A219" s="29" t="s">
        <v>695</v>
      </c>
      <c r="B219" s="29" t="s">
        <v>696</v>
      </c>
      <c r="C219" s="29" t="s">
        <v>697</v>
      </c>
      <c r="D219" s="29" t="s">
        <v>14</v>
      </c>
      <c r="E219" s="29">
        <v>0</v>
      </c>
      <c r="F219" s="28" t="str">
        <f>IF(E219&gt;='Weight Category L_U Table'!$G$3,"HEAVY",IF(E219&gt;'Weight Category L_U Table'!$G$4,"MEDIUM",IF(E219&gt;'Weight Category L_U Table'!$G$7,"SMALL",IF(E219&lt;='Weight Category L_U Table'!$G$8,"LIGHT"))))</f>
        <v>LIGHT</v>
      </c>
      <c r="G219" s="29" t="str">
        <f>IF(E219&gt;='Weight Category L_U Table'!$J$3,"HEAVY",IF(E219&gt;'Weight Category L_U Table'!$J$5,"UPPER MEDIUM",IF(E219&gt;'Weight Category L_U Table'!$J$6,"LOWER MEDIUM",IF(E219&gt;'Weight Category L_U Table'!$J$7,"SMALL",IF(E219&lt;='Weight Category L_U Table'!$J$8,"LIGHT")))))</f>
        <v>LIGHT</v>
      </c>
      <c r="H219" s="30" t="s">
        <v>15</v>
      </c>
      <c r="I219" s="103"/>
      <c r="J219" s="103"/>
      <c r="K219" s="72" t="s">
        <v>698</v>
      </c>
    </row>
    <row r="220" spans="1:11" s="23" customFormat="1" x14ac:dyDescent="0.25">
      <c r="A220" s="29" t="s">
        <v>699</v>
      </c>
      <c r="B220" s="29" t="s">
        <v>700</v>
      </c>
      <c r="C220" s="29" t="s">
        <v>701</v>
      </c>
      <c r="D220" s="29" t="s">
        <v>14</v>
      </c>
      <c r="E220" s="29">
        <v>0</v>
      </c>
      <c r="F220" s="28" t="str">
        <f>IF(E220&gt;='Weight Category L_U Table'!$G$3,"HEAVY",IF(E220&gt;'Weight Category L_U Table'!$G$4,"MEDIUM",IF(E220&gt;'Weight Category L_U Table'!$G$7,"SMALL",IF(E220&lt;='Weight Category L_U Table'!$G$8,"LIGHT"))))</f>
        <v>LIGHT</v>
      </c>
      <c r="G220" s="29" t="str">
        <f>IF(E220&gt;='Weight Category L_U Table'!$J$3,"HEAVY",IF(E220&gt;'Weight Category L_U Table'!$J$5,"UPPER MEDIUM",IF(E220&gt;'Weight Category L_U Table'!$J$6,"LOWER MEDIUM",IF(E220&gt;'Weight Category L_U Table'!$J$7,"SMALL",IF(E220&lt;='Weight Category L_U Table'!$J$8,"LIGHT")))))</f>
        <v>LIGHT</v>
      </c>
      <c r="H220" s="30" t="s">
        <v>15</v>
      </c>
      <c r="I220" s="103"/>
      <c r="J220" s="103"/>
      <c r="K220" s="72" t="s">
        <v>702</v>
      </c>
    </row>
    <row r="221" spans="1:11" s="23" customFormat="1" x14ac:dyDescent="0.25">
      <c r="A221" s="29" t="s">
        <v>703</v>
      </c>
      <c r="B221" s="29" t="s">
        <v>704</v>
      </c>
      <c r="C221" s="29" t="s">
        <v>705</v>
      </c>
      <c r="D221" s="29" t="s">
        <v>14</v>
      </c>
      <c r="E221" s="29">
        <v>0</v>
      </c>
      <c r="F221" s="28" t="str">
        <f>IF(E221&gt;='Weight Category L_U Table'!$G$3,"HEAVY",IF(E221&gt;'Weight Category L_U Table'!$G$4,"MEDIUM",IF(E221&gt;'Weight Category L_U Table'!$G$7,"SMALL",IF(E221&lt;='Weight Category L_U Table'!$G$8,"LIGHT"))))</f>
        <v>LIGHT</v>
      </c>
      <c r="G221" s="29" t="str">
        <f>IF(E221&gt;='Weight Category L_U Table'!$J$3,"HEAVY",IF(E221&gt;'Weight Category L_U Table'!$J$5,"UPPER MEDIUM",IF(E221&gt;'Weight Category L_U Table'!$J$6,"LOWER MEDIUM",IF(E221&gt;'Weight Category L_U Table'!$J$7,"SMALL",IF(E221&lt;='Weight Category L_U Table'!$J$8,"LIGHT")))))</f>
        <v>LIGHT</v>
      </c>
      <c r="H221" s="30" t="s">
        <v>15</v>
      </c>
      <c r="I221" s="103"/>
      <c r="J221" s="103"/>
      <c r="K221" s="72" t="s">
        <v>706</v>
      </c>
    </row>
    <row r="222" spans="1:11" s="23" customFormat="1" x14ac:dyDescent="0.25">
      <c r="A222" s="25" t="s">
        <v>707</v>
      </c>
      <c r="B222" s="25" t="s">
        <v>708</v>
      </c>
      <c r="C222" s="25" t="s">
        <v>709</v>
      </c>
      <c r="D222" s="25" t="s">
        <v>14</v>
      </c>
      <c r="E222" s="29">
        <v>0</v>
      </c>
      <c r="F222" s="28" t="str">
        <f>IF(E222&gt;='Weight Category L_U Table'!$G$3,"HEAVY",IF(E222&gt;'Weight Category L_U Table'!$G$4,"MEDIUM",IF(E222&gt;'Weight Category L_U Table'!$G$7,"SMALL",IF(E222&lt;='Weight Category L_U Table'!$G$8,"LIGHT"))))</f>
        <v>LIGHT</v>
      </c>
      <c r="G222" s="29" t="str">
        <f>IF(E222&gt;='Weight Category L_U Table'!$J$3,"HEAVY",IF(E222&gt;'Weight Category L_U Table'!$J$5,"UPPER MEDIUM",IF(E222&gt;'Weight Category L_U Table'!$J$6,"LOWER MEDIUM",IF(E222&gt;'Weight Category L_U Table'!$J$7,"SMALL",IF(E222&lt;='Weight Category L_U Table'!$J$8,"LIGHT")))))</f>
        <v>LIGHT</v>
      </c>
      <c r="H222" s="30" t="s">
        <v>15</v>
      </c>
      <c r="I222" s="103"/>
      <c r="J222" s="103"/>
      <c r="K222" s="72" t="s">
        <v>710</v>
      </c>
    </row>
    <row r="223" spans="1:11" s="23" customFormat="1" x14ac:dyDescent="0.25">
      <c r="A223" s="29" t="s">
        <v>711</v>
      </c>
      <c r="B223" s="29" t="s">
        <v>712</v>
      </c>
      <c r="C223" s="29" t="s">
        <v>713</v>
      </c>
      <c r="D223" s="29" t="s">
        <v>14</v>
      </c>
      <c r="E223" s="29">
        <v>0</v>
      </c>
      <c r="F223" s="28" t="str">
        <f>IF(E223&gt;='Weight Category L_U Table'!$G$3,"HEAVY",IF(E223&gt;'Weight Category L_U Table'!$G$4,"MEDIUM",IF(E223&gt;'Weight Category L_U Table'!$G$7,"SMALL",IF(E223&lt;='Weight Category L_U Table'!$G$8,"LIGHT"))))</f>
        <v>LIGHT</v>
      </c>
      <c r="G223" s="29" t="str">
        <f>IF(E223&gt;='Weight Category L_U Table'!$J$3,"HEAVY",IF(E223&gt;'Weight Category L_U Table'!$J$5,"UPPER MEDIUM",IF(E223&gt;'Weight Category L_U Table'!$J$6,"LOWER MEDIUM",IF(E223&gt;'Weight Category L_U Table'!$J$7,"SMALL",IF(E223&lt;='Weight Category L_U Table'!$J$8,"LIGHT")))))</f>
        <v>LIGHT</v>
      </c>
      <c r="H223" s="30" t="s">
        <v>15</v>
      </c>
      <c r="I223" s="103"/>
      <c r="J223" s="103"/>
      <c r="K223" s="72" t="s">
        <v>714</v>
      </c>
    </row>
    <row r="224" spans="1:11" s="23" customFormat="1" x14ac:dyDescent="0.25">
      <c r="A224" s="29" t="s">
        <v>711</v>
      </c>
      <c r="B224" s="29" t="s">
        <v>715</v>
      </c>
      <c r="C224" s="29" t="s">
        <v>716</v>
      </c>
      <c r="D224" s="29" t="s">
        <v>14</v>
      </c>
      <c r="E224" s="29">
        <v>0</v>
      </c>
      <c r="F224" s="28" t="str">
        <f>IF(E224&gt;='Weight Category L_U Table'!$G$3,"HEAVY",IF(E224&gt;'Weight Category L_U Table'!$G$4,"MEDIUM",IF(E224&gt;'Weight Category L_U Table'!$G$7,"SMALL",IF(E224&lt;='Weight Category L_U Table'!$G$8,"LIGHT"))))</f>
        <v>LIGHT</v>
      </c>
      <c r="G224" s="29" t="str">
        <f>IF(E224&gt;='Weight Category L_U Table'!$J$3,"HEAVY",IF(E224&gt;'Weight Category L_U Table'!$J$5,"UPPER MEDIUM",IF(E224&gt;'Weight Category L_U Table'!$J$6,"LOWER MEDIUM",IF(E224&gt;'Weight Category L_U Table'!$J$7,"SMALL",IF(E224&lt;='Weight Category L_U Table'!$J$8,"LIGHT")))))</f>
        <v>LIGHT</v>
      </c>
      <c r="H224" s="30" t="s">
        <v>15</v>
      </c>
      <c r="I224" s="103"/>
      <c r="J224" s="103"/>
      <c r="K224" s="72" t="s">
        <v>717</v>
      </c>
    </row>
    <row r="225" spans="1:11" s="23" customFormat="1" x14ac:dyDescent="0.25">
      <c r="A225" s="29" t="s">
        <v>718</v>
      </c>
      <c r="B225" s="29" t="s">
        <v>719</v>
      </c>
      <c r="C225" s="29" t="s">
        <v>720</v>
      </c>
      <c r="D225" s="29" t="s">
        <v>14</v>
      </c>
      <c r="E225" s="29">
        <v>0</v>
      </c>
      <c r="F225" s="28" t="str">
        <f>IF(E225&gt;='Weight Category L_U Table'!$G$3,"HEAVY",IF(E225&gt;'Weight Category L_U Table'!$G$4,"MEDIUM",IF(E225&gt;'Weight Category L_U Table'!$G$7,"SMALL",IF(E225&lt;='Weight Category L_U Table'!$G$8,"LIGHT"))))</f>
        <v>LIGHT</v>
      </c>
      <c r="G225" s="29" t="str">
        <f>IF(E225&gt;='Weight Category L_U Table'!$J$3,"HEAVY",IF(E225&gt;'Weight Category L_U Table'!$J$5,"UPPER MEDIUM",IF(E225&gt;'Weight Category L_U Table'!$J$6,"LOWER MEDIUM",IF(E225&gt;'Weight Category L_U Table'!$J$7,"SMALL",IF(E225&lt;='Weight Category L_U Table'!$J$8,"LIGHT")))))</f>
        <v>LIGHT</v>
      </c>
      <c r="H225" s="30" t="s">
        <v>15</v>
      </c>
      <c r="I225" s="103"/>
      <c r="J225" s="103"/>
      <c r="K225" s="72" t="s">
        <v>721</v>
      </c>
    </row>
    <row r="226" spans="1:11" s="23" customFormat="1" x14ac:dyDescent="0.25">
      <c r="A226" s="29" t="s">
        <v>722</v>
      </c>
      <c r="B226" s="29" t="s">
        <v>723</v>
      </c>
      <c r="C226" s="29" t="s">
        <v>724</v>
      </c>
      <c r="D226" s="29" t="s">
        <v>14</v>
      </c>
      <c r="E226" s="29">
        <v>0</v>
      </c>
      <c r="F226" s="28" t="str">
        <f>IF(E226&gt;='Weight Category L_U Table'!$G$3,"HEAVY",IF(E226&gt;'Weight Category L_U Table'!$G$4,"MEDIUM",IF(E226&gt;'Weight Category L_U Table'!$G$7,"SMALL",IF(E226&lt;='Weight Category L_U Table'!$G$8,"LIGHT"))))</f>
        <v>LIGHT</v>
      </c>
      <c r="G226" s="29" t="str">
        <f>IF(E226&gt;='Weight Category L_U Table'!$J$3,"HEAVY",IF(E226&gt;'Weight Category L_U Table'!$J$5,"UPPER MEDIUM",IF(E226&gt;'Weight Category L_U Table'!$J$6,"LOWER MEDIUM",IF(E226&gt;'Weight Category L_U Table'!$J$7,"SMALL",IF(E226&lt;='Weight Category L_U Table'!$J$8,"LIGHT")))))</f>
        <v>LIGHT</v>
      </c>
      <c r="H226" s="30" t="s">
        <v>15</v>
      </c>
      <c r="I226" s="103"/>
      <c r="J226" s="103"/>
      <c r="K226" s="72" t="s">
        <v>725</v>
      </c>
    </row>
    <row r="227" spans="1:11" s="23" customFormat="1" ht="30" x14ac:dyDescent="0.25">
      <c r="A227" s="29" t="s">
        <v>726</v>
      </c>
      <c r="B227" s="29" t="s">
        <v>727</v>
      </c>
      <c r="C227" s="29" t="s">
        <v>728</v>
      </c>
      <c r="D227" s="29" t="s">
        <v>14</v>
      </c>
      <c r="E227" s="29">
        <v>0</v>
      </c>
      <c r="F227" s="28" t="str">
        <f>IF(E227&gt;='Weight Category L_U Table'!$G$3,"HEAVY",IF(E227&gt;'Weight Category L_U Table'!$G$4,"MEDIUM",IF(E227&gt;'Weight Category L_U Table'!$G$7,"SMALL",IF(E227&lt;='Weight Category L_U Table'!$G$8,"LIGHT"))))</f>
        <v>LIGHT</v>
      </c>
      <c r="G227" s="29" t="str">
        <f>IF(E227&gt;='Weight Category L_U Table'!$J$3,"HEAVY",IF(E227&gt;'Weight Category L_U Table'!$J$5,"UPPER MEDIUM",IF(E227&gt;'Weight Category L_U Table'!$J$6,"LOWER MEDIUM",IF(E227&gt;'Weight Category L_U Table'!$J$7,"SMALL",IF(E227&lt;='Weight Category L_U Table'!$J$8,"LIGHT")))))</f>
        <v>LIGHT</v>
      </c>
      <c r="H227" s="30" t="s">
        <v>15</v>
      </c>
      <c r="I227" s="103"/>
      <c r="J227" s="103"/>
      <c r="K227" s="72" t="s">
        <v>729</v>
      </c>
    </row>
    <row r="228" spans="1:11" x14ac:dyDescent="0.25">
      <c r="A228" s="36" t="s">
        <v>730</v>
      </c>
      <c r="B228" s="36" t="s">
        <v>731</v>
      </c>
      <c r="C228" s="34" t="s">
        <v>732</v>
      </c>
      <c r="D228" s="34" t="s">
        <v>58</v>
      </c>
      <c r="E228" s="34">
        <v>33475</v>
      </c>
      <c r="F228" s="33" t="str">
        <f>IF(E228&gt;='Weight Category L_U Table'!$G$3,"HEAVY",IF(E228&gt;'Weight Category L_U Table'!$G$4,"MEDIUM",IF(E228&gt;'Weight Category L_U Table'!$G$7,"SMALL",IF(E228&lt;='Weight Category L_U Table'!$G$8,"LIGHT"))))</f>
        <v>SMALL</v>
      </c>
      <c r="G228" s="34" t="str">
        <f>IF(E228&gt;='Weight Category L_U Table'!$J$3,"HEAVY",IF(E228&gt;'Weight Category L_U Table'!$J$5,"UPPER MEDIUM",IF(E228&gt;'Weight Category L_U Table'!$J$6,"LOWER MEDIUM",IF(E228&gt;'Weight Category L_U Table'!$J$7,"SMALL",IF(E228&lt;='Weight Category L_U Table'!$J$8,"LIGHT")))))</f>
        <v>SMALL</v>
      </c>
      <c r="H228" s="6" t="s">
        <v>23</v>
      </c>
      <c r="I228" s="104"/>
      <c r="J228" s="104"/>
      <c r="K228" s="49"/>
    </row>
    <row r="229" spans="1:11" s="23" customFormat="1" x14ac:dyDescent="0.25">
      <c r="A229" s="29" t="s">
        <v>733</v>
      </c>
      <c r="B229" s="29" t="s">
        <v>734</v>
      </c>
      <c r="C229" s="29" t="s">
        <v>735</v>
      </c>
      <c r="D229" s="29" t="s">
        <v>14</v>
      </c>
      <c r="E229" s="29">
        <v>0</v>
      </c>
      <c r="F229" s="28" t="str">
        <f>IF(E229&gt;='Weight Category L_U Table'!$G$3,"HEAVY",IF(E229&gt;'Weight Category L_U Table'!$G$4,"MEDIUM",IF(E229&gt;'Weight Category L_U Table'!$G$7,"SMALL",IF(E229&lt;='Weight Category L_U Table'!$G$8,"LIGHT"))))</f>
        <v>LIGHT</v>
      </c>
      <c r="G229" s="29" t="str">
        <f>IF(E229&gt;='Weight Category L_U Table'!$J$3,"HEAVY",IF(E229&gt;'Weight Category L_U Table'!$J$5,"UPPER MEDIUM",IF(E229&gt;'Weight Category L_U Table'!$J$6,"LOWER MEDIUM",IF(E229&gt;'Weight Category L_U Table'!$J$7,"SMALL",IF(E229&lt;='Weight Category L_U Table'!$J$8,"LIGHT")))))</f>
        <v>LIGHT</v>
      </c>
      <c r="H229" s="30" t="s">
        <v>15</v>
      </c>
      <c r="I229" s="103"/>
      <c r="J229" s="103"/>
      <c r="K229" s="72" t="s">
        <v>736</v>
      </c>
    </row>
    <row r="230" spans="1:11" s="23" customFormat="1" ht="30" x14ac:dyDescent="0.25">
      <c r="A230" s="29" t="s">
        <v>737</v>
      </c>
      <c r="B230" s="29" t="s">
        <v>727</v>
      </c>
      <c r="C230" s="29" t="s">
        <v>738</v>
      </c>
      <c r="D230" s="29" t="s">
        <v>14</v>
      </c>
      <c r="E230" s="29">
        <v>0</v>
      </c>
      <c r="F230" s="28" t="str">
        <f>IF(E230&gt;='Weight Category L_U Table'!$G$3,"HEAVY",IF(E230&gt;'Weight Category L_U Table'!$G$4,"MEDIUM",IF(E230&gt;'Weight Category L_U Table'!$G$7,"SMALL",IF(E230&lt;='Weight Category L_U Table'!$G$8,"LIGHT"))))</f>
        <v>LIGHT</v>
      </c>
      <c r="G230" s="29" t="str">
        <f>IF(E230&gt;='Weight Category L_U Table'!$J$3,"HEAVY",IF(E230&gt;'Weight Category L_U Table'!$J$5,"UPPER MEDIUM",IF(E230&gt;'Weight Category L_U Table'!$J$6,"LOWER MEDIUM",IF(E230&gt;'Weight Category L_U Table'!$J$7,"SMALL",IF(E230&lt;='Weight Category L_U Table'!$J$8,"LIGHT")))))</f>
        <v>LIGHT</v>
      </c>
      <c r="H230" s="30" t="s">
        <v>15</v>
      </c>
      <c r="I230" s="103"/>
      <c r="J230" s="103"/>
      <c r="K230" s="72" t="s">
        <v>739</v>
      </c>
    </row>
    <row r="231" spans="1:11" s="23" customFormat="1" x14ac:dyDescent="0.25">
      <c r="A231" s="29" t="s">
        <v>740</v>
      </c>
      <c r="B231" s="29" t="s">
        <v>741</v>
      </c>
      <c r="C231" s="29" t="s">
        <v>742</v>
      </c>
      <c r="D231" s="29" t="s">
        <v>14</v>
      </c>
      <c r="E231" s="29">
        <v>0</v>
      </c>
      <c r="F231" s="28" t="str">
        <f>IF(E231&gt;='Weight Category L_U Table'!$G$3,"HEAVY",IF(E231&gt;'Weight Category L_U Table'!$G$4,"MEDIUM",IF(E231&gt;'Weight Category L_U Table'!$G$7,"SMALL",IF(E231&lt;='Weight Category L_U Table'!$G$8,"LIGHT"))))</f>
        <v>LIGHT</v>
      </c>
      <c r="G231" s="29" t="str">
        <f>IF(E231&gt;='Weight Category L_U Table'!$J$3,"HEAVY",IF(E231&gt;'Weight Category L_U Table'!$J$5,"UPPER MEDIUM",IF(E231&gt;'Weight Category L_U Table'!$J$6,"LOWER MEDIUM",IF(E231&gt;'Weight Category L_U Table'!$J$7,"SMALL",IF(E231&lt;='Weight Category L_U Table'!$J$8,"LIGHT")))))</f>
        <v>LIGHT</v>
      </c>
      <c r="H231" s="30" t="s">
        <v>15</v>
      </c>
      <c r="I231" s="103"/>
      <c r="J231" s="103"/>
      <c r="K231" s="72" t="s">
        <v>743</v>
      </c>
    </row>
    <row r="232" spans="1:11" s="23" customFormat="1" x14ac:dyDescent="0.25">
      <c r="A232" s="29" t="s">
        <v>744</v>
      </c>
      <c r="B232" s="29">
        <v>504</v>
      </c>
      <c r="C232" s="29" t="s">
        <v>745</v>
      </c>
      <c r="D232" s="29" t="s">
        <v>14</v>
      </c>
      <c r="E232" s="29">
        <v>0</v>
      </c>
      <c r="F232" s="28" t="str">
        <f>IF(E232&gt;='Weight Category L_U Table'!$G$3,"HEAVY",IF(E232&gt;'Weight Category L_U Table'!$G$4,"MEDIUM",IF(E232&gt;'Weight Category L_U Table'!$G$7,"SMALL",IF(E232&lt;='Weight Category L_U Table'!$G$8,"LIGHT"))))</f>
        <v>LIGHT</v>
      </c>
      <c r="G232" s="29" t="str">
        <f>IF(E232&gt;='Weight Category L_U Table'!$J$3,"HEAVY",IF(E232&gt;'Weight Category L_U Table'!$J$5,"UPPER MEDIUM",IF(E232&gt;'Weight Category L_U Table'!$J$6,"LOWER MEDIUM",IF(E232&gt;'Weight Category L_U Table'!$J$7,"SMALL",IF(E232&lt;='Weight Category L_U Table'!$J$8,"LIGHT")))))</f>
        <v>LIGHT</v>
      </c>
      <c r="H232" s="30" t="s">
        <v>15</v>
      </c>
      <c r="I232" s="103"/>
      <c r="J232" s="103"/>
      <c r="K232" s="72" t="s">
        <v>746</v>
      </c>
    </row>
    <row r="233" spans="1:11" x14ac:dyDescent="0.25">
      <c r="A233" s="36" t="s">
        <v>744</v>
      </c>
      <c r="B233" s="36" t="s">
        <v>747</v>
      </c>
      <c r="C233" s="34" t="s">
        <v>748</v>
      </c>
      <c r="D233" s="34" t="s">
        <v>14</v>
      </c>
      <c r="E233" s="34">
        <v>658</v>
      </c>
      <c r="F233" s="33" t="str">
        <f>IF(E233&gt;='Weight Category L_U Table'!$G$3,"HEAVY",IF(E233&gt;'Weight Category L_U Table'!$G$4,"MEDIUM",IF(E233&gt;'Weight Category L_U Table'!$G$7,"SMALL",IF(E233&lt;='Weight Category L_U Table'!$G$8,"LIGHT"))))</f>
        <v>LIGHT</v>
      </c>
      <c r="G233" s="34" t="str">
        <f>IF(E233&gt;='Weight Category L_U Table'!$J$3,"HEAVY",IF(E233&gt;'Weight Category L_U Table'!$J$5,"UPPER MEDIUM",IF(E233&gt;'Weight Category L_U Table'!$J$6,"LOWER MEDIUM",IF(E233&gt;'Weight Category L_U Table'!$J$7,"SMALL",IF(E233&lt;='Weight Category L_U Table'!$J$8,"LIGHT")))))</f>
        <v>LIGHT</v>
      </c>
      <c r="H233" s="37" t="s">
        <v>37</v>
      </c>
      <c r="I233" s="104" t="s">
        <v>749</v>
      </c>
      <c r="J233" s="104">
        <v>0</v>
      </c>
      <c r="K233" s="49"/>
    </row>
    <row r="234" spans="1:11" s="20" customFormat="1" x14ac:dyDescent="0.25">
      <c r="A234" s="36" t="s">
        <v>744</v>
      </c>
      <c r="B234" s="36" t="s">
        <v>750</v>
      </c>
      <c r="C234" s="36" t="s">
        <v>751</v>
      </c>
      <c r="D234" s="36" t="s">
        <v>14</v>
      </c>
      <c r="E234" s="36">
        <v>4763</v>
      </c>
      <c r="F234" s="44" t="str">
        <f>IF(E234&gt;='Weight Category L_U Table'!$G$3,"HEAVY",IF(E234&gt;'Weight Category L_U Table'!$G$4,"MEDIUM",IF(E234&gt;'Weight Category L_U Table'!$G$7,"SMALL",IF(E234&lt;='Weight Category L_U Table'!$G$8,"LIGHT"))))</f>
        <v>LIGHT</v>
      </c>
      <c r="G234" s="36" t="str">
        <f>IF(E234&gt;='Weight Category L_U Table'!$J$3,"HEAVY",IF(E234&gt;'Weight Category L_U Table'!$J$5,"UPPER MEDIUM",IF(E234&gt;'Weight Category L_U Table'!$J$6,"LOWER MEDIUM",IF(E234&gt;'Weight Category L_U Table'!$J$7,"SMALL",IF(E234&lt;='Weight Category L_U Table'!$J$8,"LIGHT")))))</f>
        <v>LIGHT</v>
      </c>
      <c r="H234" s="45" t="s">
        <v>752</v>
      </c>
      <c r="I234" s="105"/>
      <c r="J234" s="105"/>
      <c r="K234" s="74" t="s">
        <v>753</v>
      </c>
    </row>
    <row r="235" spans="1:11" s="20" customFormat="1" x14ac:dyDescent="0.25">
      <c r="A235" s="36" t="s">
        <v>744</v>
      </c>
      <c r="B235" s="36" t="s">
        <v>754</v>
      </c>
      <c r="C235" s="36" t="s">
        <v>755</v>
      </c>
      <c r="D235" s="36" t="s">
        <v>58</v>
      </c>
      <c r="E235" s="36">
        <v>30909</v>
      </c>
      <c r="F235" s="44" t="str">
        <f>IF(E235&gt;='Weight Category L_U Table'!$G$3,"HEAVY",IF(E235&gt;'Weight Category L_U Table'!$G$4,"MEDIUM",IF(E235&gt;'Weight Category L_U Table'!$G$7,"SMALL",IF(E235&lt;='Weight Category L_U Table'!$G$8,"LIGHT"))))</f>
        <v>SMALL</v>
      </c>
      <c r="G235" s="36" t="str">
        <f>IF(E235&gt;='Weight Category L_U Table'!$J$3,"HEAVY",IF(E235&gt;'Weight Category L_U Table'!$J$5,"UPPER MEDIUM",IF(E235&gt;'Weight Category L_U Table'!$J$6,"LOWER MEDIUM",IF(E235&gt;'Weight Category L_U Table'!$J$7,"SMALL",IF(E235&lt;='Weight Category L_U Table'!$J$8,"LIGHT")))))</f>
        <v>SMALL</v>
      </c>
      <c r="H235" s="45" t="s">
        <v>752</v>
      </c>
      <c r="I235" s="105"/>
      <c r="J235" s="105"/>
      <c r="K235" s="75" t="s">
        <v>756</v>
      </c>
    </row>
    <row r="236" spans="1:11" s="20" customFormat="1" x14ac:dyDescent="0.25">
      <c r="A236" s="36" t="s">
        <v>744</v>
      </c>
      <c r="B236" s="36" t="s">
        <v>757</v>
      </c>
      <c r="C236" s="36" t="s">
        <v>758</v>
      </c>
      <c r="D236" s="36" t="s">
        <v>58</v>
      </c>
      <c r="E236" s="36">
        <v>45359</v>
      </c>
      <c r="F236" s="44" t="str">
        <f>IF(E236&gt;='Weight Category L_U Table'!$G$3,"HEAVY",IF(E236&gt;'Weight Category L_U Table'!$G$4,"MEDIUM",IF(E236&gt;'Weight Category L_U Table'!$G$7,"SMALL",IF(E236&lt;='Weight Category L_U Table'!$G$8,"LIGHT"))))</f>
        <v>MEDIUM</v>
      </c>
      <c r="G236" s="36" t="str">
        <f>IF(E236&gt;='Weight Category L_U Table'!$J$3,"HEAVY",IF(E236&gt;'Weight Category L_U Table'!$J$5,"UPPER MEDIUM",IF(E236&gt;'Weight Category L_U Table'!$J$6,"LOWER MEDIUM",IF(E236&gt;'Weight Category L_U Table'!$J$7,"SMALL",IF(E236&lt;='Weight Category L_U Table'!$J$8,"LIGHT")))))</f>
        <v>LOWER MEDIUM</v>
      </c>
      <c r="H236" s="45" t="s">
        <v>752</v>
      </c>
      <c r="I236" s="105"/>
      <c r="J236" s="105"/>
      <c r="K236" s="75" t="s">
        <v>756</v>
      </c>
    </row>
    <row r="237" spans="1:11" s="23" customFormat="1" x14ac:dyDescent="0.25">
      <c r="A237" s="25" t="s">
        <v>744</v>
      </c>
      <c r="B237" s="25" t="s">
        <v>759</v>
      </c>
      <c r="C237" s="25" t="s">
        <v>760</v>
      </c>
      <c r="D237" s="25" t="s">
        <v>14</v>
      </c>
      <c r="E237" s="29">
        <v>0</v>
      </c>
      <c r="F237" s="28" t="str">
        <f>IF(E237&gt;='Weight Category L_U Table'!$G$3,"HEAVY",IF(E237&gt;'Weight Category L_U Table'!$G$4,"MEDIUM",IF(E237&gt;'Weight Category L_U Table'!$G$7,"SMALL",IF(E237&lt;='Weight Category L_U Table'!$G$8,"LIGHT"))))</f>
        <v>LIGHT</v>
      </c>
      <c r="G237" s="29" t="str">
        <f>IF(E237&gt;='Weight Category L_U Table'!$J$3,"HEAVY",IF(E237&gt;'Weight Category L_U Table'!$J$5,"UPPER MEDIUM",IF(E237&gt;'Weight Category L_U Table'!$J$6,"LOWER MEDIUM",IF(E237&gt;'Weight Category L_U Table'!$J$7,"SMALL",IF(E237&lt;='Weight Category L_U Table'!$J$8,"LIGHT")))))</f>
        <v>LIGHT</v>
      </c>
      <c r="H237" s="30" t="s">
        <v>15</v>
      </c>
      <c r="I237" s="103"/>
      <c r="J237" s="103"/>
      <c r="K237" s="72" t="s">
        <v>761</v>
      </c>
    </row>
    <row r="238" spans="1:11" s="23" customFormat="1" x14ac:dyDescent="0.25">
      <c r="A238" s="29" t="s">
        <v>762</v>
      </c>
      <c r="B238" s="29">
        <v>400</v>
      </c>
      <c r="C238" s="29" t="s">
        <v>763</v>
      </c>
      <c r="D238" s="29" t="s">
        <v>14</v>
      </c>
      <c r="E238" s="29">
        <v>0</v>
      </c>
      <c r="F238" s="28" t="str">
        <f>IF(E238&gt;='Weight Category L_U Table'!$G$3,"HEAVY",IF(E238&gt;'Weight Category L_U Table'!$G$4,"MEDIUM",IF(E238&gt;'Weight Category L_U Table'!$G$7,"SMALL",IF(E238&lt;='Weight Category L_U Table'!$G$8,"LIGHT"))))</f>
        <v>LIGHT</v>
      </c>
      <c r="G238" s="29" t="str">
        <f>IF(E238&gt;='Weight Category L_U Table'!$J$3,"HEAVY",IF(E238&gt;'Weight Category L_U Table'!$J$5,"UPPER MEDIUM",IF(E238&gt;'Weight Category L_U Table'!$J$6,"LOWER MEDIUM",IF(E238&gt;'Weight Category L_U Table'!$J$7,"SMALL",IF(E238&lt;='Weight Category L_U Table'!$J$8,"LIGHT")))))</f>
        <v>LIGHT</v>
      </c>
      <c r="H238" s="30" t="s">
        <v>15</v>
      </c>
      <c r="I238" s="103"/>
      <c r="J238" s="103"/>
      <c r="K238" s="72" t="s">
        <v>764</v>
      </c>
    </row>
    <row r="239" spans="1:11" x14ac:dyDescent="0.25">
      <c r="A239" s="36" t="s">
        <v>765</v>
      </c>
      <c r="B239" s="36" t="s">
        <v>766</v>
      </c>
      <c r="C239" s="34" t="s">
        <v>767</v>
      </c>
      <c r="D239" s="34" t="s">
        <v>14</v>
      </c>
      <c r="E239" s="34">
        <v>540</v>
      </c>
      <c r="F239" s="33" t="str">
        <f>IF(E239&gt;='Weight Category L_U Table'!$G$3,"HEAVY",IF(E239&gt;'Weight Category L_U Table'!$G$4,"MEDIUM",IF(E239&gt;'Weight Category L_U Table'!$G$7,"SMALL",IF(E239&lt;='Weight Category L_U Table'!$G$8,"LIGHT"))))</f>
        <v>LIGHT</v>
      </c>
      <c r="G239" s="34" t="str">
        <f>IF(E239&gt;='Weight Category L_U Table'!$J$3,"HEAVY",IF(E239&gt;'Weight Category L_U Table'!$J$5,"UPPER MEDIUM",IF(E239&gt;'Weight Category L_U Table'!$J$6,"LOWER MEDIUM",IF(E239&gt;'Weight Category L_U Table'!$J$7,"SMALL",IF(E239&lt;='Weight Category L_U Table'!$J$8,"LIGHT")))))</f>
        <v>LIGHT</v>
      </c>
      <c r="H239" s="37" t="s">
        <v>59</v>
      </c>
      <c r="I239" s="104"/>
      <c r="J239" s="104"/>
      <c r="K239" s="49"/>
    </row>
    <row r="240" spans="1:11" x14ac:dyDescent="0.25">
      <c r="A240" s="36" t="s">
        <v>765</v>
      </c>
      <c r="B240" s="36" t="s">
        <v>768</v>
      </c>
      <c r="C240" s="34" t="s">
        <v>769</v>
      </c>
      <c r="D240" s="34" t="s">
        <v>14</v>
      </c>
      <c r="E240" s="34">
        <v>544</v>
      </c>
      <c r="F240" s="33" t="str">
        <f>IF(E240&gt;='Weight Category L_U Table'!$G$3,"HEAVY",IF(E240&gt;'Weight Category L_U Table'!$G$4,"MEDIUM",IF(E240&gt;'Weight Category L_U Table'!$G$7,"SMALL",IF(E240&lt;='Weight Category L_U Table'!$G$8,"LIGHT"))))</f>
        <v>LIGHT</v>
      </c>
      <c r="G240" s="34" t="str">
        <f>IF(E240&gt;='Weight Category L_U Table'!$J$3,"HEAVY",IF(E240&gt;'Weight Category L_U Table'!$J$5,"UPPER MEDIUM",IF(E240&gt;'Weight Category L_U Table'!$J$6,"LOWER MEDIUM",IF(E240&gt;'Weight Category L_U Table'!$J$7,"SMALL",IF(E240&lt;='Weight Category L_U Table'!$J$8,"LIGHT")))))</f>
        <v>LIGHT</v>
      </c>
      <c r="H240" s="37" t="s">
        <v>59</v>
      </c>
      <c r="I240" s="104"/>
      <c r="J240" s="104"/>
      <c r="K240" s="49"/>
    </row>
    <row r="241" spans="1:11" x14ac:dyDescent="0.25">
      <c r="A241" s="36" t="s">
        <v>765</v>
      </c>
      <c r="B241" s="36" t="s">
        <v>770</v>
      </c>
      <c r="C241" s="34" t="s">
        <v>771</v>
      </c>
      <c r="D241" s="34" t="s">
        <v>14</v>
      </c>
      <c r="E241" s="34">
        <v>560</v>
      </c>
      <c r="F241" s="33" t="str">
        <f>IF(E241&gt;='Weight Category L_U Table'!$G$3,"HEAVY",IF(E241&gt;'Weight Category L_U Table'!$G$4,"MEDIUM",IF(E241&gt;'Weight Category L_U Table'!$G$7,"SMALL",IF(E241&lt;='Weight Category L_U Table'!$G$8,"LIGHT"))))</f>
        <v>LIGHT</v>
      </c>
      <c r="G241" s="34" t="str">
        <f>IF(E241&gt;='Weight Category L_U Table'!$J$3,"HEAVY",IF(E241&gt;'Weight Category L_U Table'!$J$5,"UPPER MEDIUM",IF(E241&gt;'Weight Category L_U Table'!$J$6,"LOWER MEDIUM",IF(E241&gt;'Weight Category L_U Table'!$J$7,"SMALL",IF(E241&lt;='Weight Category L_U Table'!$J$8,"LIGHT")))))</f>
        <v>LIGHT</v>
      </c>
      <c r="H241" s="37" t="s">
        <v>59</v>
      </c>
      <c r="I241" s="104"/>
      <c r="J241" s="104"/>
      <c r="K241" s="49"/>
    </row>
    <row r="242" spans="1:11" s="20" customFormat="1" x14ac:dyDescent="0.25">
      <c r="A242" s="36" t="s">
        <v>772</v>
      </c>
      <c r="B242" s="36" t="s">
        <v>773</v>
      </c>
      <c r="C242" s="36" t="s">
        <v>774</v>
      </c>
      <c r="D242" s="36" t="s">
        <v>14</v>
      </c>
      <c r="E242" s="36">
        <v>748</v>
      </c>
      <c r="F242" s="44" t="str">
        <f>IF(E242&gt;='Weight Category L_U Table'!$G$3,"HEAVY",IF(E242&gt;'Weight Category L_U Table'!$G$4,"MEDIUM",IF(E242&gt;'Weight Category L_U Table'!$G$7,"SMALL",IF(E242&lt;='Weight Category L_U Table'!$G$8,"LIGHT"))))</f>
        <v>LIGHT</v>
      </c>
      <c r="G242" s="36" t="str">
        <f>IF(E242&gt;='Weight Category L_U Table'!$J$3,"HEAVY",IF(E242&gt;'Weight Category L_U Table'!$J$5,"UPPER MEDIUM",IF(E242&gt;'Weight Category L_U Table'!$J$6,"LOWER MEDIUM",IF(E242&gt;'Weight Category L_U Table'!$J$7,"SMALL",IF(E242&lt;='Weight Category L_U Table'!$J$8,"LIGHT")))))</f>
        <v>LIGHT</v>
      </c>
      <c r="H242" s="45" t="s">
        <v>775</v>
      </c>
      <c r="I242" s="105"/>
      <c r="J242" s="105"/>
      <c r="K242" s="75" t="s">
        <v>776</v>
      </c>
    </row>
    <row r="243" spans="1:11" s="23" customFormat="1" ht="15" customHeight="1" x14ac:dyDescent="0.25">
      <c r="A243" s="29" t="s">
        <v>777</v>
      </c>
      <c r="B243" s="29" t="s">
        <v>778</v>
      </c>
      <c r="C243" s="29" t="s">
        <v>779</v>
      </c>
      <c r="D243" s="29" t="s">
        <v>14</v>
      </c>
      <c r="E243" s="29">
        <v>0</v>
      </c>
      <c r="F243" s="28" t="str">
        <f>IF(E243&gt;='Weight Category L_U Table'!$G$3,"HEAVY",IF(E243&gt;'Weight Category L_U Table'!$G$4,"MEDIUM",IF(E243&gt;'Weight Category L_U Table'!$G$7,"SMALL",IF(E243&lt;='Weight Category L_U Table'!$G$8,"LIGHT"))))</f>
        <v>LIGHT</v>
      </c>
      <c r="G243" s="29" t="str">
        <f>IF(E243&gt;='Weight Category L_U Table'!$J$3,"HEAVY",IF(E243&gt;'Weight Category L_U Table'!$J$5,"UPPER MEDIUM",IF(E243&gt;'Weight Category L_U Table'!$J$6,"LOWER MEDIUM",IF(E243&gt;'Weight Category L_U Table'!$J$7,"SMALL",IF(E243&lt;='Weight Category L_U Table'!$J$8,"LIGHT")))))</f>
        <v>LIGHT</v>
      </c>
      <c r="H243" s="30" t="s">
        <v>15</v>
      </c>
      <c r="I243" s="103"/>
      <c r="J243" s="103"/>
      <c r="K243" s="72" t="s">
        <v>780</v>
      </c>
    </row>
    <row r="244" spans="1:11" s="23" customFormat="1" x14ac:dyDescent="0.25">
      <c r="A244" s="25" t="s">
        <v>781</v>
      </c>
      <c r="B244" s="25" t="s">
        <v>782</v>
      </c>
      <c r="C244" s="25" t="s">
        <v>783</v>
      </c>
      <c r="D244" s="25" t="s">
        <v>14</v>
      </c>
      <c r="E244" s="29">
        <v>0</v>
      </c>
      <c r="F244" s="28" t="str">
        <f>IF(E244&gt;='Weight Category L_U Table'!$G$3,"HEAVY",IF(E244&gt;'Weight Category L_U Table'!$G$4,"MEDIUM",IF(E244&gt;'Weight Category L_U Table'!$G$7,"SMALL",IF(E244&lt;='Weight Category L_U Table'!$G$8,"LIGHT"))))</f>
        <v>LIGHT</v>
      </c>
      <c r="G244" s="29" t="str">
        <f>IF(E244&gt;='Weight Category L_U Table'!$J$3,"HEAVY",IF(E244&gt;'Weight Category L_U Table'!$J$5,"UPPER MEDIUM",IF(E244&gt;'Weight Category L_U Table'!$J$6,"LOWER MEDIUM",IF(E244&gt;'Weight Category L_U Table'!$J$7,"SMALL",IF(E244&lt;='Weight Category L_U Table'!$J$8,"LIGHT")))))</f>
        <v>LIGHT</v>
      </c>
      <c r="H244" s="30" t="s">
        <v>15</v>
      </c>
      <c r="I244" s="103"/>
      <c r="J244" s="103"/>
      <c r="K244" s="72" t="s">
        <v>784</v>
      </c>
    </row>
    <row r="245" spans="1:11" x14ac:dyDescent="0.25">
      <c r="A245" s="36" t="s">
        <v>785</v>
      </c>
      <c r="B245" s="36" t="s">
        <v>786</v>
      </c>
      <c r="C245" s="36" t="s">
        <v>787</v>
      </c>
      <c r="D245" s="34" t="s">
        <v>14</v>
      </c>
      <c r="E245" s="34">
        <v>885</v>
      </c>
      <c r="F245" s="33" t="str">
        <f>IF(E245&gt;='Weight Category L_U Table'!$G$3,"HEAVY",IF(E245&gt;'Weight Category L_U Table'!$G$4,"MEDIUM",IF(E245&gt;'Weight Category L_U Table'!$G$7,"SMALL",IF(E245&lt;='Weight Category L_U Table'!$G$8,"LIGHT"))))</f>
        <v>LIGHT</v>
      </c>
      <c r="G245" s="34" t="str">
        <f>IF(E245&gt;='Weight Category L_U Table'!$J$3,"HEAVY",IF(E245&gt;'Weight Category L_U Table'!$J$5,"UPPER MEDIUM",IF(E245&gt;'Weight Category L_U Table'!$J$6,"LOWER MEDIUM",IF(E245&gt;'Weight Category L_U Table'!$J$7,"SMALL",IF(E245&lt;='Weight Category L_U Table'!$J$8,"LIGHT")))))</f>
        <v>LIGHT</v>
      </c>
      <c r="H245" s="37" t="s">
        <v>37</v>
      </c>
      <c r="I245" s="104" t="s">
        <v>788</v>
      </c>
      <c r="J245" s="104">
        <v>5</v>
      </c>
      <c r="K245" s="49"/>
    </row>
    <row r="246" spans="1:11" s="20" customFormat="1" x14ac:dyDescent="0.25">
      <c r="A246" s="36" t="s">
        <v>789</v>
      </c>
      <c r="B246" s="36" t="s">
        <v>790</v>
      </c>
      <c r="C246" s="36" t="s">
        <v>791</v>
      </c>
      <c r="D246" s="36" t="s">
        <v>14</v>
      </c>
      <c r="E246" s="36">
        <v>1247</v>
      </c>
      <c r="F246" s="44" t="str">
        <f>IF(E246&gt;='Weight Category L_U Table'!$G$3,"HEAVY",IF(E246&gt;'Weight Category L_U Table'!$G$4,"MEDIUM",IF(E246&gt;'Weight Category L_U Table'!$G$7,"SMALL",IF(E246&lt;='Weight Category L_U Table'!$G$8,"LIGHT"))))</f>
        <v>LIGHT</v>
      </c>
      <c r="G246" s="36" t="str">
        <f>IF(E246&gt;='Weight Category L_U Table'!$J$3,"HEAVY",IF(E246&gt;'Weight Category L_U Table'!$J$5,"UPPER MEDIUM",IF(E246&gt;'Weight Category L_U Table'!$J$6,"LOWER MEDIUM",IF(E246&gt;'Weight Category L_U Table'!$J$7,"SMALL",IF(E246&lt;='Weight Category L_U Table'!$J$8,"LIGHT")))))</f>
        <v>LIGHT</v>
      </c>
      <c r="H246" s="45" t="s">
        <v>37</v>
      </c>
      <c r="I246" s="105"/>
      <c r="J246" s="105"/>
      <c r="K246" s="74" t="s">
        <v>63</v>
      </c>
    </row>
    <row r="247" spans="1:11" s="23" customFormat="1" x14ac:dyDescent="0.25">
      <c r="A247" s="29" t="s">
        <v>789</v>
      </c>
      <c r="B247" s="29" t="s">
        <v>792</v>
      </c>
      <c r="C247" s="29" t="s">
        <v>793</v>
      </c>
      <c r="D247" s="29" t="s">
        <v>14</v>
      </c>
      <c r="E247" s="29">
        <v>0</v>
      </c>
      <c r="F247" s="28" t="str">
        <f>IF(E247&gt;='Weight Category L_U Table'!$G$3,"HEAVY",IF(E247&gt;'Weight Category L_U Table'!$G$4,"MEDIUM",IF(E247&gt;'Weight Category L_U Table'!$G$7,"SMALL",IF(E247&lt;='Weight Category L_U Table'!$G$8,"LIGHT"))))</f>
        <v>LIGHT</v>
      </c>
      <c r="G247" s="29" t="str">
        <f>IF(E247&gt;='Weight Category L_U Table'!$J$3,"HEAVY",IF(E247&gt;'Weight Category L_U Table'!$J$5,"UPPER MEDIUM",IF(E247&gt;'Weight Category L_U Table'!$J$6,"LOWER MEDIUM",IF(E247&gt;'Weight Category L_U Table'!$J$7,"SMALL",IF(E247&lt;='Weight Category L_U Table'!$J$8,"LIGHT")))))</f>
        <v>LIGHT</v>
      </c>
      <c r="H247" s="30" t="s">
        <v>15</v>
      </c>
      <c r="I247" s="103"/>
      <c r="J247" s="103"/>
      <c r="K247" s="72" t="s">
        <v>794</v>
      </c>
    </row>
    <row r="248" spans="1:11" x14ac:dyDescent="0.25">
      <c r="A248" s="36" t="s">
        <v>789</v>
      </c>
      <c r="B248" s="36" t="s">
        <v>795</v>
      </c>
      <c r="C248" s="34" t="s">
        <v>796</v>
      </c>
      <c r="D248" s="34" t="s">
        <v>14</v>
      </c>
      <c r="E248" s="34">
        <v>3402</v>
      </c>
      <c r="F248" s="33" t="str">
        <f>IF(E248&gt;='Weight Category L_U Table'!$G$3,"HEAVY",IF(E248&gt;'Weight Category L_U Table'!$G$4,"MEDIUM",IF(E248&gt;'Weight Category L_U Table'!$G$7,"SMALL",IF(E248&lt;='Weight Category L_U Table'!$G$8,"LIGHT"))))</f>
        <v>LIGHT</v>
      </c>
      <c r="G248" s="34" t="str">
        <f>IF(E248&gt;='Weight Category L_U Table'!$J$3,"HEAVY",IF(E248&gt;'Weight Category L_U Table'!$J$5,"UPPER MEDIUM",IF(E248&gt;'Weight Category L_U Table'!$J$6,"LOWER MEDIUM",IF(E248&gt;'Weight Category L_U Table'!$J$7,"SMALL",IF(E248&lt;='Weight Category L_U Table'!$J$8,"LIGHT")))))</f>
        <v>LIGHT</v>
      </c>
      <c r="H248" s="37" t="s">
        <v>37</v>
      </c>
      <c r="I248" s="104" t="s">
        <v>797</v>
      </c>
      <c r="J248" s="104">
        <v>6</v>
      </c>
      <c r="K248" s="49"/>
    </row>
    <row r="249" spans="1:11" s="20" customFormat="1" x14ac:dyDescent="0.25">
      <c r="A249" s="36" t="s">
        <v>789</v>
      </c>
      <c r="B249" s="36" t="s">
        <v>798</v>
      </c>
      <c r="C249" s="36" t="s">
        <v>799</v>
      </c>
      <c r="D249" s="36" t="s">
        <v>14</v>
      </c>
      <c r="E249" s="36">
        <v>862</v>
      </c>
      <c r="F249" s="44" t="str">
        <f>IF(E249&gt;='Weight Category L_U Table'!$G$3,"HEAVY",IF(E249&gt;'Weight Category L_U Table'!$G$4,"MEDIUM",IF(E249&gt;'Weight Category L_U Table'!$G$7,"SMALL",IF(E249&lt;='Weight Category L_U Table'!$G$8,"LIGHT"))))</f>
        <v>LIGHT</v>
      </c>
      <c r="G249" s="36" t="str">
        <f>IF(E249&gt;='Weight Category L_U Table'!$J$3,"HEAVY",IF(E249&gt;'Weight Category L_U Table'!$J$5,"UPPER MEDIUM",IF(E249&gt;'Weight Category L_U Table'!$J$6,"LOWER MEDIUM",IF(E249&gt;'Weight Category L_U Table'!$J$7,"SMALL",IF(E249&lt;='Weight Category L_U Table'!$J$8,"LIGHT")))))</f>
        <v>LIGHT</v>
      </c>
      <c r="H249" s="45" t="s">
        <v>37</v>
      </c>
      <c r="I249" s="105"/>
      <c r="J249" s="105"/>
      <c r="K249" s="74" t="s">
        <v>63</v>
      </c>
    </row>
    <row r="250" spans="1:11" s="23" customFormat="1" x14ac:dyDescent="0.25">
      <c r="A250" s="29" t="s">
        <v>789</v>
      </c>
      <c r="B250" s="29" t="s">
        <v>800</v>
      </c>
      <c r="C250" s="29" t="s">
        <v>801</v>
      </c>
      <c r="D250" s="29" t="s">
        <v>14</v>
      </c>
      <c r="E250" s="29">
        <v>0</v>
      </c>
      <c r="F250" s="28" t="str">
        <f>IF(E250&gt;='Weight Category L_U Table'!$G$3,"HEAVY",IF(E250&gt;'Weight Category L_U Table'!$G$4,"MEDIUM",IF(E250&gt;'Weight Category L_U Table'!$G$7,"SMALL",IF(E250&lt;='Weight Category L_U Table'!$G$8,"LIGHT"))))</f>
        <v>LIGHT</v>
      </c>
      <c r="G250" s="29" t="str">
        <f>IF(E250&gt;='Weight Category L_U Table'!$J$3,"HEAVY",IF(E250&gt;'Weight Category L_U Table'!$J$5,"UPPER MEDIUM",IF(E250&gt;'Weight Category L_U Table'!$J$6,"LOWER MEDIUM",IF(E250&gt;'Weight Category L_U Table'!$J$7,"SMALL",IF(E250&lt;='Weight Category L_U Table'!$J$8,"LIGHT")))))</f>
        <v>LIGHT</v>
      </c>
      <c r="H250" s="30" t="s">
        <v>15</v>
      </c>
      <c r="I250" s="103"/>
      <c r="J250" s="103"/>
      <c r="K250" s="72" t="s">
        <v>802</v>
      </c>
    </row>
    <row r="251" spans="1:11" s="23" customFormat="1" x14ac:dyDescent="0.25">
      <c r="A251" s="29" t="s">
        <v>803</v>
      </c>
      <c r="B251" s="29" t="s">
        <v>804</v>
      </c>
      <c r="C251" s="29" t="s">
        <v>805</v>
      </c>
      <c r="D251" s="29" t="s">
        <v>14</v>
      </c>
      <c r="E251" s="29">
        <v>0</v>
      </c>
      <c r="F251" s="28" t="str">
        <f>IF(E251&gt;='Weight Category L_U Table'!$G$3,"HEAVY",IF(E251&gt;'Weight Category L_U Table'!$G$4,"MEDIUM",IF(E251&gt;'Weight Category L_U Table'!$G$7,"SMALL",IF(E251&lt;='Weight Category L_U Table'!$G$8,"LIGHT"))))</f>
        <v>LIGHT</v>
      </c>
      <c r="G251" s="29" t="str">
        <f>IF(E251&gt;='Weight Category L_U Table'!$J$3,"HEAVY",IF(E251&gt;'Weight Category L_U Table'!$J$5,"UPPER MEDIUM",IF(E251&gt;'Weight Category L_U Table'!$J$6,"LOWER MEDIUM",IF(E251&gt;'Weight Category L_U Table'!$J$7,"SMALL",IF(E251&lt;='Weight Category L_U Table'!$J$8,"LIGHT")))))</f>
        <v>LIGHT</v>
      </c>
      <c r="H251" s="30" t="s">
        <v>15</v>
      </c>
      <c r="I251" s="103"/>
      <c r="J251" s="103"/>
      <c r="K251" s="72" t="s">
        <v>806</v>
      </c>
    </row>
    <row r="252" spans="1:11" x14ac:dyDescent="0.25">
      <c r="A252" s="36" t="s">
        <v>803</v>
      </c>
      <c r="B252" s="36" t="s">
        <v>807</v>
      </c>
      <c r="C252" s="34" t="s">
        <v>808</v>
      </c>
      <c r="D252" s="34" t="s">
        <v>14</v>
      </c>
      <c r="E252" s="34">
        <v>431</v>
      </c>
      <c r="F252" s="33" t="str">
        <f>IF(E252&gt;='Weight Category L_U Table'!$G$3,"HEAVY",IF(E252&gt;'Weight Category L_U Table'!$G$4,"MEDIUM",IF(E252&gt;'Weight Category L_U Table'!$G$7,"SMALL",IF(E252&lt;='Weight Category L_U Table'!$G$8,"LIGHT"))))</f>
        <v>LIGHT</v>
      </c>
      <c r="G252" s="34" t="str">
        <f>IF(E252&gt;='Weight Category L_U Table'!$J$3,"HEAVY",IF(E252&gt;'Weight Category L_U Table'!$J$5,"UPPER MEDIUM",IF(E252&gt;'Weight Category L_U Table'!$J$6,"LOWER MEDIUM",IF(E252&gt;'Weight Category L_U Table'!$J$7,"SMALL",IF(E252&lt;='Weight Category L_U Table'!$J$8,"LIGHT")))))</f>
        <v>LIGHT</v>
      </c>
      <c r="H252" s="37" t="s">
        <v>59</v>
      </c>
      <c r="I252" s="104"/>
      <c r="J252" s="104"/>
      <c r="K252" s="49"/>
    </row>
    <row r="253" spans="1:11" s="23" customFormat="1" x14ac:dyDescent="0.25">
      <c r="A253" s="29" t="s">
        <v>803</v>
      </c>
      <c r="B253" s="29" t="s">
        <v>809</v>
      </c>
      <c r="C253" s="29" t="s">
        <v>810</v>
      </c>
      <c r="D253" s="29" t="s">
        <v>14</v>
      </c>
      <c r="E253" s="29">
        <v>0</v>
      </c>
      <c r="F253" s="28" t="str">
        <f>IF(E253&gt;='Weight Category L_U Table'!$G$3,"HEAVY",IF(E253&gt;'Weight Category L_U Table'!$G$4,"MEDIUM",IF(E253&gt;'Weight Category L_U Table'!$G$7,"SMALL",IF(E253&lt;='Weight Category L_U Table'!$G$8,"LIGHT"))))</f>
        <v>LIGHT</v>
      </c>
      <c r="G253" s="29" t="str">
        <f>IF(E253&gt;='Weight Category L_U Table'!$J$3,"HEAVY",IF(E253&gt;'Weight Category L_U Table'!$J$5,"UPPER MEDIUM",IF(E253&gt;'Weight Category L_U Table'!$J$6,"LOWER MEDIUM",IF(E253&gt;'Weight Category L_U Table'!$J$7,"SMALL",IF(E253&lt;='Weight Category L_U Table'!$J$8,"LIGHT")))))</f>
        <v>LIGHT</v>
      </c>
      <c r="H253" s="30" t="s">
        <v>15</v>
      </c>
      <c r="I253" s="103"/>
      <c r="J253" s="103"/>
      <c r="K253" s="72" t="s">
        <v>811</v>
      </c>
    </row>
    <row r="254" spans="1:11" s="23" customFormat="1" x14ac:dyDescent="0.25">
      <c r="A254" s="29" t="s">
        <v>803</v>
      </c>
      <c r="B254" s="29" t="s">
        <v>812</v>
      </c>
      <c r="C254" s="29" t="s">
        <v>813</v>
      </c>
      <c r="D254" s="29" t="s">
        <v>14</v>
      </c>
      <c r="E254" s="29">
        <v>0</v>
      </c>
      <c r="F254" s="28" t="str">
        <f>IF(E254&gt;='Weight Category L_U Table'!$G$3,"HEAVY",IF(E254&gt;'Weight Category L_U Table'!$G$4,"MEDIUM",IF(E254&gt;'Weight Category L_U Table'!$G$7,"SMALL",IF(E254&lt;='Weight Category L_U Table'!$G$8,"LIGHT"))))</f>
        <v>LIGHT</v>
      </c>
      <c r="G254" s="29" t="str">
        <f>IF(E254&gt;='Weight Category L_U Table'!$J$3,"HEAVY",IF(E254&gt;'Weight Category L_U Table'!$J$5,"UPPER MEDIUM",IF(E254&gt;'Weight Category L_U Table'!$J$6,"LOWER MEDIUM",IF(E254&gt;'Weight Category L_U Table'!$J$7,"SMALL",IF(E254&lt;='Weight Category L_U Table'!$J$8,"LIGHT")))))</f>
        <v>LIGHT</v>
      </c>
      <c r="H254" s="30" t="s">
        <v>15</v>
      </c>
      <c r="I254" s="103"/>
      <c r="J254" s="103"/>
      <c r="K254" s="72" t="s">
        <v>814</v>
      </c>
    </row>
    <row r="255" spans="1:11" s="23" customFormat="1" x14ac:dyDescent="0.25">
      <c r="A255" s="29" t="s">
        <v>803</v>
      </c>
      <c r="B255" s="29" t="s">
        <v>815</v>
      </c>
      <c r="C255" s="29" t="s">
        <v>816</v>
      </c>
      <c r="D255" s="29" t="s">
        <v>14</v>
      </c>
      <c r="E255" s="29">
        <v>0</v>
      </c>
      <c r="F255" s="28" t="str">
        <f>IF(E255&gt;='Weight Category L_U Table'!$G$3,"HEAVY",IF(E255&gt;'Weight Category L_U Table'!$G$4,"MEDIUM",IF(E255&gt;'Weight Category L_U Table'!$G$7,"SMALL",IF(E255&lt;='Weight Category L_U Table'!$G$8,"LIGHT"))))</f>
        <v>LIGHT</v>
      </c>
      <c r="G255" s="29" t="str">
        <f>IF(E255&gt;='Weight Category L_U Table'!$J$3,"HEAVY",IF(E255&gt;'Weight Category L_U Table'!$J$5,"UPPER MEDIUM",IF(E255&gt;'Weight Category L_U Table'!$J$6,"LOWER MEDIUM",IF(E255&gt;'Weight Category L_U Table'!$J$7,"SMALL",IF(E255&lt;='Weight Category L_U Table'!$J$8,"LIGHT")))))</f>
        <v>LIGHT</v>
      </c>
      <c r="H255" s="30" t="s">
        <v>15</v>
      </c>
      <c r="I255" s="103"/>
      <c r="J255" s="103"/>
      <c r="K255" s="72" t="s">
        <v>817</v>
      </c>
    </row>
    <row r="256" spans="1:11" x14ac:dyDescent="0.25">
      <c r="A256" s="36" t="s">
        <v>818</v>
      </c>
      <c r="B256" s="36">
        <v>18</v>
      </c>
      <c r="C256" s="34" t="s">
        <v>819</v>
      </c>
      <c r="D256" s="34" t="s">
        <v>14</v>
      </c>
      <c r="E256" s="34">
        <v>3402</v>
      </c>
      <c r="F256" s="33" t="str">
        <f>IF(E256&gt;='Weight Category L_U Table'!$G$3,"HEAVY",IF(E256&gt;'Weight Category L_U Table'!$G$4,"MEDIUM",IF(E256&gt;'Weight Category L_U Table'!$G$7,"SMALL",IF(E256&lt;='Weight Category L_U Table'!$G$8,"LIGHT"))))</f>
        <v>LIGHT</v>
      </c>
      <c r="G256" s="34" t="str">
        <f>IF(E256&gt;='Weight Category L_U Table'!$J$3,"HEAVY",IF(E256&gt;'Weight Category L_U Table'!$J$5,"UPPER MEDIUM",IF(E256&gt;'Weight Category L_U Table'!$J$6,"LOWER MEDIUM",IF(E256&gt;'Weight Category L_U Table'!$J$7,"SMALL",IF(E256&lt;='Weight Category L_U Table'!$J$8,"LIGHT")))))</f>
        <v>LIGHT</v>
      </c>
      <c r="H256" s="37" t="s">
        <v>37</v>
      </c>
      <c r="I256" s="104" t="s">
        <v>820</v>
      </c>
      <c r="J256" s="104">
        <v>6</v>
      </c>
      <c r="K256" s="49"/>
    </row>
    <row r="257" spans="1:11" x14ac:dyDescent="0.25">
      <c r="A257" s="31" t="s">
        <v>818</v>
      </c>
      <c r="B257" s="31">
        <v>1079</v>
      </c>
      <c r="C257" s="31" t="s">
        <v>821</v>
      </c>
      <c r="D257" s="32" t="s">
        <v>14</v>
      </c>
      <c r="E257" s="34">
        <v>1656</v>
      </c>
      <c r="F257" s="33" t="str">
        <f>IF(E257&gt;='Weight Category L_U Table'!$G$3,"HEAVY",IF(E257&gt;'Weight Category L_U Table'!$G$4,"MEDIUM",IF(E257&gt;'Weight Category L_U Table'!$G$7,"SMALL",IF(E257&lt;='Weight Category L_U Table'!$G$8,"LIGHT"))))</f>
        <v>LIGHT</v>
      </c>
      <c r="G257" s="34" t="str">
        <f>IF(E257&gt;='Weight Category L_U Table'!$J$3,"HEAVY",IF(E257&gt;'Weight Category L_U Table'!$J$5,"UPPER MEDIUM",IF(E257&gt;'Weight Category L_U Table'!$J$6,"LOWER MEDIUM",IF(E257&gt;'Weight Category L_U Table'!$J$7,"SMALL",IF(E257&lt;='Weight Category L_U Table'!$J$8,"LIGHT")))))</f>
        <v>LIGHT</v>
      </c>
      <c r="H257" s="37" t="s">
        <v>37</v>
      </c>
      <c r="I257" s="104" t="s">
        <v>822</v>
      </c>
      <c r="J257" s="104">
        <v>98</v>
      </c>
      <c r="K257" s="49"/>
    </row>
    <row r="258" spans="1:11" x14ac:dyDescent="0.25">
      <c r="A258" s="36" t="s">
        <v>818</v>
      </c>
      <c r="B258" s="36">
        <v>1900</v>
      </c>
      <c r="C258" s="34" t="s">
        <v>823</v>
      </c>
      <c r="D258" s="34" t="s">
        <v>58</v>
      </c>
      <c r="E258" s="34">
        <v>7983</v>
      </c>
      <c r="F258" s="33" t="str">
        <f>IF(E258&gt;='Weight Category L_U Table'!$G$3,"HEAVY",IF(E258&gt;'Weight Category L_U Table'!$G$4,"MEDIUM",IF(E258&gt;'Weight Category L_U Table'!$G$7,"SMALL",IF(E258&lt;='Weight Category L_U Table'!$G$8,"LIGHT"))))</f>
        <v>LIGHT</v>
      </c>
      <c r="G258" s="34" t="str">
        <f>IF(E258&gt;='Weight Category L_U Table'!$J$3,"HEAVY",IF(E258&gt;'Weight Category L_U Table'!$J$5,"UPPER MEDIUM",IF(E258&gt;'Weight Category L_U Table'!$J$6,"LOWER MEDIUM",IF(E258&gt;'Weight Category L_U Table'!$J$7,"SMALL",IF(E258&lt;='Weight Category L_U Table'!$J$8,"LIGHT")))))</f>
        <v>LIGHT</v>
      </c>
      <c r="H258" s="37" t="s">
        <v>37</v>
      </c>
      <c r="I258" s="104" t="s">
        <v>824</v>
      </c>
      <c r="J258" s="104">
        <v>123</v>
      </c>
      <c r="K258" s="49"/>
    </row>
    <row r="259" spans="1:11" x14ac:dyDescent="0.25">
      <c r="A259" s="36" t="s">
        <v>818</v>
      </c>
      <c r="B259" s="36" t="s">
        <v>825</v>
      </c>
      <c r="C259" s="34" t="s">
        <v>826</v>
      </c>
      <c r="D259" s="34" t="s">
        <v>14</v>
      </c>
      <c r="E259" s="34">
        <v>5352</v>
      </c>
      <c r="F259" s="33" t="str">
        <f>IF(E259&gt;='Weight Category L_U Table'!$G$3,"HEAVY",IF(E259&gt;'Weight Category L_U Table'!$G$4,"MEDIUM",IF(E259&gt;'Weight Category L_U Table'!$G$7,"SMALL",IF(E259&lt;='Weight Category L_U Table'!$G$8,"LIGHT"))))</f>
        <v>LIGHT</v>
      </c>
      <c r="G259" s="34" t="str">
        <f>IF(E259&gt;='Weight Category L_U Table'!$J$3,"HEAVY",IF(E259&gt;'Weight Category L_U Table'!$J$5,"UPPER MEDIUM",IF(E259&gt;'Weight Category L_U Table'!$J$6,"LOWER MEDIUM",IF(E259&gt;'Weight Category L_U Table'!$J$7,"SMALL",IF(E259&lt;='Weight Category L_U Table'!$J$8,"LIGHT")))))</f>
        <v>LIGHT</v>
      </c>
      <c r="H259" s="37" t="s">
        <v>37</v>
      </c>
      <c r="I259" s="104" t="s">
        <v>827</v>
      </c>
      <c r="J259" s="104">
        <v>41</v>
      </c>
      <c r="K259" s="49"/>
    </row>
    <row r="260" spans="1:11" x14ac:dyDescent="0.25">
      <c r="A260" s="36" t="s">
        <v>818</v>
      </c>
      <c r="B260" s="36" t="s">
        <v>828</v>
      </c>
      <c r="C260" s="34" t="s">
        <v>829</v>
      </c>
      <c r="D260" s="34" t="s">
        <v>14</v>
      </c>
      <c r="E260" s="34">
        <v>2109</v>
      </c>
      <c r="F260" s="33" t="str">
        <f>IF(E260&gt;='Weight Category L_U Table'!$G$3,"HEAVY",IF(E260&gt;'Weight Category L_U Table'!$G$4,"MEDIUM",IF(E260&gt;'Weight Category L_U Table'!$G$7,"SMALL",IF(E260&lt;='Weight Category L_U Table'!$G$8,"LIGHT"))))</f>
        <v>LIGHT</v>
      </c>
      <c r="G260" s="34" t="str">
        <f>IF(E260&gt;='Weight Category L_U Table'!$J$3,"HEAVY",IF(E260&gt;'Weight Category L_U Table'!$J$5,"UPPER MEDIUM",IF(E260&gt;'Weight Category L_U Table'!$J$6,"LOWER MEDIUM",IF(E260&gt;'Weight Category L_U Table'!$J$7,"SMALL",IF(E260&lt;='Weight Category L_U Table'!$J$8,"LIGHT")))))</f>
        <v>LIGHT</v>
      </c>
      <c r="H260" s="37" t="s">
        <v>37</v>
      </c>
      <c r="I260" s="104" t="s">
        <v>830</v>
      </c>
      <c r="J260" s="104">
        <v>5</v>
      </c>
      <c r="K260" s="49"/>
    </row>
    <row r="261" spans="1:11" x14ac:dyDescent="0.25">
      <c r="A261" s="36" t="s">
        <v>818</v>
      </c>
      <c r="B261" s="36" t="s">
        <v>831</v>
      </c>
      <c r="C261" s="34" t="s">
        <v>832</v>
      </c>
      <c r="D261" s="34" t="s">
        <v>14</v>
      </c>
      <c r="E261" s="34">
        <v>1021</v>
      </c>
      <c r="F261" s="33" t="str">
        <f>IF(E261&gt;='Weight Category L_U Table'!$G$3,"HEAVY",IF(E261&gt;'Weight Category L_U Table'!$G$4,"MEDIUM",IF(E261&gt;'Weight Category L_U Table'!$G$7,"SMALL",IF(E261&lt;='Weight Category L_U Table'!$G$8,"LIGHT"))))</f>
        <v>LIGHT</v>
      </c>
      <c r="G261" s="34" t="str">
        <f>IF(E261&gt;='Weight Category L_U Table'!$J$3,"HEAVY",IF(E261&gt;'Weight Category L_U Table'!$J$5,"UPPER MEDIUM",IF(E261&gt;'Weight Category L_U Table'!$J$6,"LOWER MEDIUM",IF(E261&gt;'Weight Category L_U Table'!$J$7,"SMALL",IF(E261&lt;='Weight Category L_U Table'!$J$8,"LIGHT")))))</f>
        <v>LIGHT</v>
      </c>
      <c r="H261" s="37" t="s">
        <v>37</v>
      </c>
      <c r="I261" s="104" t="s">
        <v>833</v>
      </c>
      <c r="J261" s="104">
        <v>38</v>
      </c>
      <c r="K261" s="49"/>
    </row>
    <row r="262" spans="1:11" x14ac:dyDescent="0.25">
      <c r="A262" s="36" t="s">
        <v>818</v>
      </c>
      <c r="B262" s="36" t="s">
        <v>834</v>
      </c>
      <c r="C262" s="48" t="s">
        <v>835</v>
      </c>
      <c r="D262" s="36" t="s">
        <v>320</v>
      </c>
      <c r="E262" s="36">
        <v>6350</v>
      </c>
      <c r="F262" s="33" t="str">
        <f>IF(E262&gt;='Weight Category L_U Table'!$G$3,"HEAVY",IF(E262&gt;'Weight Category L_U Table'!$G$4,"MEDIUM",IF(E262&gt;'Weight Category L_U Table'!$G$7,"SMALL",IF(E262&lt;='Weight Category L_U Table'!$G$8,"LIGHT"))))</f>
        <v>LIGHT</v>
      </c>
      <c r="G262" s="34" t="str">
        <f>IF(E262&gt;='Weight Category L_U Table'!$J$3,"HEAVY",IF(E262&gt;'Weight Category L_U Table'!$J$5,"UPPER MEDIUM",IF(E262&gt;'Weight Category L_U Table'!$J$6,"LOWER MEDIUM",IF(E262&gt;'Weight Category L_U Table'!$J$7,"SMALL",IF(E262&lt;='Weight Category L_U Table'!$J$8,"LIGHT")))))</f>
        <v>LIGHT</v>
      </c>
      <c r="H262" s="37" t="s">
        <v>89</v>
      </c>
      <c r="I262" s="104" t="s">
        <v>836</v>
      </c>
      <c r="J262" s="104">
        <v>22</v>
      </c>
      <c r="K262" s="49" t="s">
        <v>837</v>
      </c>
    </row>
    <row r="263" spans="1:11" x14ac:dyDescent="0.25">
      <c r="A263" s="36" t="s">
        <v>818</v>
      </c>
      <c r="B263" s="36" t="s">
        <v>838</v>
      </c>
      <c r="C263" s="34" t="s">
        <v>839</v>
      </c>
      <c r="D263" s="34" t="s">
        <v>14</v>
      </c>
      <c r="E263" s="34">
        <v>1111</v>
      </c>
      <c r="F263" s="33" t="str">
        <f>IF(E263&gt;='Weight Category L_U Table'!$G$3,"HEAVY",IF(E263&gt;'Weight Category L_U Table'!$G$4,"MEDIUM",IF(E263&gt;'Weight Category L_U Table'!$G$7,"SMALL",IF(E263&lt;='Weight Category L_U Table'!$G$8,"LIGHT"))))</f>
        <v>LIGHT</v>
      </c>
      <c r="G263" s="34" t="str">
        <f>IF(E263&gt;='Weight Category L_U Table'!$J$3,"HEAVY",IF(E263&gt;'Weight Category L_U Table'!$J$5,"UPPER MEDIUM",IF(E263&gt;'Weight Category L_U Table'!$J$6,"LOWER MEDIUM",IF(E263&gt;'Weight Category L_U Table'!$J$7,"SMALL",IF(E263&lt;='Weight Category L_U Table'!$J$8,"LIGHT")))))</f>
        <v>LIGHT</v>
      </c>
      <c r="H263" s="37" t="s">
        <v>37</v>
      </c>
      <c r="I263" s="104" t="s">
        <v>833</v>
      </c>
      <c r="J263" s="104">
        <v>38</v>
      </c>
      <c r="K263" s="49"/>
    </row>
    <row r="264" spans="1:11" x14ac:dyDescent="0.25">
      <c r="A264" s="36" t="s">
        <v>818</v>
      </c>
      <c r="B264" s="36" t="s">
        <v>840</v>
      </c>
      <c r="C264" s="34" t="s">
        <v>841</v>
      </c>
      <c r="D264" s="34" t="s">
        <v>14</v>
      </c>
      <c r="E264" s="34">
        <v>1247</v>
      </c>
      <c r="F264" s="33" t="str">
        <f>IF(E264&gt;='Weight Category L_U Table'!$G$3,"HEAVY",IF(E264&gt;'Weight Category L_U Table'!$G$4,"MEDIUM",IF(E264&gt;'Weight Category L_U Table'!$G$7,"SMALL",IF(E264&lt;='Weight Category L_U Table'!$G$8,"LIGHT"))))</f>
        <v>LIGHT</v>
      </c>
      <c r="G264" s="34" t="str">
        <f>IF(E264&gt;='Weight Category L_U Table'!$J$3,"HEAVY",IF(E264&gt;'Weight Category L_U Table'!$J$5,"UPPER MEDIUM",IF(E264&gt;'Weight Category L_U Table'!$J$6,"LOWER MEDIUM",IF(E264&gt;'Weight Category L_U Table'!$J$7,"SMALL",IF(E264&lt;='Weight Category L_U Table'!$J$8,"LIGHT")))))</f>
        <v>LIGHT</v>
      </c>
      <c r="H264" s="37" t="s">
        <v>37</v>
      </c>
      <c r="I264" s="104" t="s">
        <v>833</v>
      </c>
      <c r="J264" s="104">
        <v>38</v>
      </c>
      <c r="K264" s="49"/>
    </row>
    <row r="265" spans="1:11" x14ac:dyDescent="0.25">
      <c r="A265" s="36" t="s">
        <v>818</v>
      </c>
      <c r="B265" s="36" t="s">
        <v>842</v>
      </c>
      <c r="C265" s="48" t="s">
        <v>843</v>
      </c>
      <c r="D265" s="34" t="s">
        <v>58</v>
      </c>
      <c r="E265" s="34">
        <v>8000</v>
      </c>
      <c r="F265" s="33" t="str">
        <f>IF(E265&gt;='Weight Category L_U Table'!$G$3,"HEAVY",IF(E265&gt;'Weight Category L_U Table'!$G$4,"MEDIUM",IF(E265&gt;'Weight Category L_U Table'!$G$7,"SMALL",IF(E265&lt;='Weight Category L_U Table'!$G$8,"LIGHT"))))</f>
        <v>LIGHT</v>
      </c>
      <c r="G265" s="34" t="str">
        <f>IF(E265&gt;='Weight Category L_U Table'!$J$3,"HEAVY",IF(E265&gt;'Weight Category L_U Table'!$J$5,"UPPER MEDIUM",IF(E265&gt;'Weight Category L_U Table'!$J$6,"LOWER MEDIUM",IF(E265&gt;'Weight Category L_U Table'!$J$7,"SMALL",IF(E265&lt;='Weight Category L_U Table'!$J$8,"LIGHT")))))</f>
        <v>LIGHT</v>
      </c>
      <c r="H265" s="37" t="s">
        <v>89</v>
      </c>
      <c r="I265" s="104" t="s">
        <v>836</v>
      </c>
      <c r="J265" s="104">
        <v>22</v>
      </c>
      <c r="K265" s="49" t="s">
        <v>844</v>
      </c>
    </row>
    <row r="266" spans="1:11" x14ac:dyDescent="0.25">
      <c r="A266" s="36" t="s">
        <v>818</v>
      </c>
      <c r="B266" s="36" t="s">
        <v>845</v>
      </c>
      <c r="C266" s="34" t="s">
        <v>846</v>
      </c>
      <c r="D266" s="34" t="s">
        <v>58</v>
      </c>
      <c r="E266" s="34">
        <v>7394</v>
      </c>
      <c r="F266" s="33" t="str">
        <f>IF(E266&gt;='Weight Category L_U Table'!$G$3,"HEAVY",IF(E266&gt;'Weight Category L_U Table'!$G$4,"MEDIUM",IF(E266&gt;'Weight Category L_U Table'!$G$7,"SMALL",IF(E266&lt;='Weight Category L_U Table'!$G$8,"LIGHT"))))</f>
        <v>LIGHT</v>
      </c>
      <c r="G266" s="34" t="str">
        <f>IF(E266&gt;='Weight Category L_U Table'!$J$3,"HEAVY",IF(E266&gt;'Weight Category L_U Table'!$J$5,"UPPER MEDIUM",IF(E266&gt;'Weight Category L_U Table'!$J$6,"LOWER MEDIUM",IF(E266&gt;'Weight Category L_U Table'!$J$7,"SMALL",IF(E266&lt;='Weight Category L_U Table'!$J$8,"LIGHT")))))</f>
        <v>LIGHT</v>
      </c>
      <c r="H266" s="37" t="s">
        <v>37</v>
      </c>
      <c r="I266" s="104" t="s">
        <v>847</v>
      </c>
      <c r="J266" s="104">
        <v>29</v>
      </c>
      <c r="K266" s="49"/>
    </row>
    <row r="267" spans="1:11" x14ac:dyDescent="0.25">
      <c r="A267" s="31" t="s">
        <v>818</v>
      </c>
      <c r="B267" s="31" t="s">
        <v>848</v>
      </c>
      <c r="C267" s="31" t="s">
        <v>849</v>
      </c>
      <c r="D267" s="32" t="s">
        <v>58</v>
      </c>
      <c r="E267" s="34">
        <v>7303</v>
      </c>
      <c r="F267" s="33" t="str">
        <f>IF(E267&gt;='Weight Category L_U Table'!$G$3,"HEAVY",IF(E267&gt;'Weight Category L_U Table'!$G$4,"MEDIUM",IF(E267&gt;'Weight Category L_U Table'!$G$7,"SMALL",IF(E267&lt;='Weight Category L_U Table'!$G$8,"LIGHT"))))</f>
        <v>LIGHT</v>
      </c>
      <c r="G267" s="34" t="str">
        <f>IF(E267&gt;='Weight Category L_U Table'!$J$3,"HEAVY",IF(E267&gt;'Weight Category L_U Table'!$J$5,"UPPER MEDIUM",IF(E267&gt;'Weight Category L_U Table'!$J$6,"LOWER MEDIUM",IF(E267&gt;'Weight Category L_U Table'!$J$7,"SMALL",IF(E267&lt;='Weight Category L_U Table'!$J$8,"LIGHT")))))</f>
        <v>LIGHT</v>
      </c>
      <c r="H267" s="37" t="s">
        <v>37</v>
      </c>
      <c r="I267" s="104" t="s">
        <v>847</v>
      </c>
      <c r="J267" s="104">
        <v>29</v>
      </c>
      <c r="K267" s="49"/>
    </row>
    <row r="268" spans="1:11" x14ac:dyDescent="0.25">
      <c r="A268" s="36" t="s">
        <v>818</v>
      </c>
      <c r="B268" s="36" t="s">
        <v>850</v>
      </c>
      <c r="C268" s="34" t="s">
        <v>851</v>
      </c>
      <c r="D268" s="34" t="s">
        <v>14</v>
      </c>
      <c r="E268" s="34">
        <v>3311</v>
      </c>
      <c r="F268" s="33" t="str">
        <f>IF(E268&gt;='Weight Category L_U Table'!$G$3,"HEAVY",IF(E268&gt;'Weight Category L_U Table'!$G$4,"MEDIUM",IF(E268&gt;'Weight Category L_U Table'!$G$7,"SMALL",IF(E268&lt;='Weight Category L_U Table'!$G$8,"LIGHT"))))</f>
        <v>LIGHT</v>
      </c>
      <c r="G268" s="34" t="str">
        <f>IF(E268&gt;='Weight Category L_U Table'!$J$3,"HEAVY",IF(E268&gt;'Weight Category L_U Table'!$J$5,"UPPER MEDIUM",IF(E268&gt;'Weight Category L_U Table'!$J$6,"LOWER MEDIUM",IF(E268&gt;'Weight Category L_U Table'!$J$7,"SMALL",IF(E268&lt;='Weight Category L_U Table'!$J$8,"LIGHT")))))</f>
        <v>LIGHT</v>
      </c>
      <c r="H268" s="37" t="s">
        <v>37</v>
      </c>
      <c r="I268" s="104" t="s">
        <v>852</v>
      </c>
      <c r="J268" s="104">
        <v>65</v>
      </c>
      <c r="K268" s="49"/>
    </row>
    <row r="269" spans="1:11" x14ac:dyDescent="0.25">
      <c r="A269" s="36" t="s">
        <v>818</v>
      </c>
      <c r="B269" s="36" t="s">
        <v>853</v>
      </c>
      <c r="C269" s="34" t="s">
        <v>854</v>
      </c>
      <c r="D269" s="34" t="s">
        <v>14</v>
      </c>
      <c r="E269" s="34">
        <v>2404</v>
      </c>
      <c r="F269" s="33" t="str">
        <f>IF(E269&gt;='Weight Category L_U Table'!$G$3,"HEAVY",IF(E269&gt;'Weight Category L_U Table'!$G$4,"MEDIUM",IF(E269&gt;'Weight Category L_U Table'!$G$7,"SMALL",IF(E269&lt;='Weight Category L_U Table'!$G$8,"LIGHT"))))</f>
        <v>LIGHT</v>
      </c>
      <c r="G269" s="34" t="str">
        <f>IF(E269&gt;='Weight Category L_U Table'!$J$3,"HEAVY",IF(E269&gt;'Weight Category L_U Table'!$J$5,"UPPER MEDIUM",IF(E269&gt;'Weight Category L_U Table'!$J$6,"LOWER MEDIUM",IF(E269&gt;'Weight Category L_U Table'!$J$7,"SMALL",IF(E269&lt;='Weight Category L_U Table'!$J$8,"LIGHT")))))</f>
        <v>LIGHT</v>
      </c>
      <c r="H269" s="37" t="s">
        <v>37</v>
      </c>
      <c r="I269" s="104" t="s">
        <v>855</v>
      </c>
      <c r="J269" s="104">
        <v>94</v>
      </c>
      <c r="K269" s="49"/>
    </row>
    <row r="270" spans="1:11" x14ac:dyDescent="0.25">
      <c r="A270" s="36" t="s">
        <v>818</v>
      </c>
      <c r="B270" s="36" t="s">
        <v>856</v>
      </c>
      <c r="C270" s="34" t="s">
        <v>857</v>
      </c>
      <c r="D270" s="34" t="s">
        <v>14</v>
      </c>
      <c r="E270" s="34">
        <v>2717</v>
      </c>
      <c r="F270" s="33" t="str">
        <f>IF(E270&gt;='Weight Category L_U Table'!$G$3,"HEAVY",IF(E270&gt;'Weight Category L_U Table'!$G$4,"MEDIUM",IF(E270&gt;'Weight Category L_U Table'!$G$7,"SMALL",IF(E270&lt;='Weight Category L_U Table'!$G$8,"LIGHT"))))</f>
        <v>LIGHT</v>
      </c>
      <c r="G270" s="34" t="str">
        <f>IF(E270&gt;='Weight Category L_U Table'!$J$3,"HEAVY",IF(E270&gt;'Weight Category L_U Table'!$J$5,"UPPER MEDIUM",IF(E270&gt;'Weight Category L_U Table'!$J$6,"LOWER MEDIUM",IF(E270&gt;'Weight Category L_U Table'!$J$7,"SMALL",IF(E270&lt;='Weight Category L_U Table'!$J$8,"LIGHT")))))</f>
        <v>LIGHT</v>
      </c>
      <c r="H270" s="37" t="s">
        <v>37</v>
      </c>
      <c r="I270" s="104" t="s">
        <v>855</v>
      </c>
      <c r="J270" s="104">
        <v>94</v>
      </c>
      <c r="K270" s="49"/>
    </row>
    <row r="271" spans="1:11" x14ac:dyDescent="0.25">
      <c r="A271" s="36" t="s">
        <v>818</v>
      </c>
      <c r="B271" s="36" t="s">
        <v>858</v>
      </c>
      <c r="C271" s="34" t="s">
        <v>859</v>
      </c>
      <c r="D271" s="34" t="s">
        <v>14</v>
      </c>
      <c r="E271" s="34">
        <v>2495</v>
      </c>
      <c r="F271" s="33" t="str">
        <f>IF(E271&gt;='Weight Category L_U Table'!$G$3,"HEAVY",IF(E271&gt;'Weight Category L_U Table'!$G$4,"MEDIUM",IF(E271&gt;'Weight Category L_U Table'!$G$7,"SMALL",IF(E271&lt;='Weight Category L_U Table'!$G$8,"LIGHT"))))</f>
        <v>LIGHT</v>
      </c>
      <c r="G271" s="34" t="str">
        <f>IF(E271&gt;='Weight Category L_U Table'!$J$3,"HEAVY",IF(E271&gt;'Weight Category L_U Table'!$J$5,"UPPER MEDIUM",IF(E271&gt;'Weight Category L_U Table'!$J$6,"LOWER MEDIUM",IF(E271&gt;'Weight Category L_U Table'!$J$7,"SMALL",IF(E271&lt;='Weight Category L_U Table'!$J$8,"LIGHT")))))</f>
        <v>LIGHT</v>
      </c>
      <c r="H271" s="37" t="s">
        <v>37</v>
      </c>
      <c r="I271" s="104" t="s">
        <v>855</v>
      </c>
      <c r="J271" s="104">
        <v>94</v>
      </c>
      <c r="K271" s="49"/>
    </row>
    <row r="272" spans="1:11" x14ac:dyDescent="0.25">
      <c r="A272" s="36" t="s">
        <v>818</v>
      </c>
      <c r="B272" s="36" t="s">
        <v>860</v>
      </c>
      <c r="C272" s="34" t="s">
        <v>861</v>
      </c>
      <c r="D272" s="34" t="s">
        <v>14</v>
      </c>
      <c r="E272" s="34">
        <v>3073</v>
      </c>
      <c r="F272" s="33" t="str">
        <f>IF(E272&gt;='Weight Category L_U Table'!$G$3,"HEAVY",IF(E272&gt;'Weight Category L_U Table'!$G$4,"MEDIUM",IF(E272&gt;'Weight Category L_U Table'!$G$7,"SMALL",IF(E272&lt;='Weight Category L_U Table'!$G$8,"LIGHT"))))</f>
        <v>LIGHT</v>
      </c>
      <c r="G272" s="34" t="str">
        <f>IF(E272&gt;='Weight Category L_U Table'!$J$3,"HEAVY",IF(E272&gt;'Weight Category L_U Table'!$J$5,"UPPER MEDIUM",IF(E272&gt;'Weight Category L_U Table'!$J$6,"LOWER MEDIUM",IF(E272&gt;'Weight Category L_U Table'!$J$7,"SMALL",IF(E272&lt;='Weight Category L_U Table'!$J$8,"LIGHT")))))</f>
        <v>LIGHT</v>
      </c>
      <c r="H272" s="37" t="s">
        <v>37</v>
      </c>
      <c r="I272" s="104" t="s">
        <v>862</v>
      </c>
      <c r="J272" s="104">
        <v>27</v>
      </c>
      <c r="K272" s="49"/>
    </row>
    <row r="273" spans="1:11" x14ac:dyDescent="0.25">
      <c r="A273" s="36" t="s">
        <v>818</v>
      </c>
      <c r="B273" s="36" t="s">
        <v>863</v>
      </c>
      <c r="C273" s="34" t="s">
        <v>864</v>
      </c>
      <c r="D273" s="34" t="s">
        <v>14</v>
      </c>
      <c r="E273" s="34">
        <v>4944</v>
      </c>
      <c r="F273" s="33" t="str">
        <f>IF(E273&gt;='Weight Category L_U Table'!$G$3,"HEAVY",IF(E273&gt;'Weight Category L_U Table'!$G$4,"MEDIUM",IF(E273&gt;'Weight Category L_U Table'!$G$7,"SMALL",IF(E273&lt;='Weight Category L_U Table'!$G$8,"LIGHT"))))</f>
        <v>LIGHT</v>
      </c>
      <c r="G273" s="34" t="str">
        <f>IF(E273&gt;='Weight Category L_U Table'!$J$3,"HEAVY",IF(E273&gt;'Weight Category L_U Table'!$J$5,"UPPER MEDIUM",IF(E273&gt;'Weight Category L_U Table'!$J$6,"LOWER MEDIUM",IF(E273&gt;'Weight Category L_U Table'!$J$7,"SMALL",IF(E273&lt;='Weight Category L_U Table'!$J$8,"LIGHT")))))</f>
        <v>LIGHT</v>
      </c>
      <c r="H273" s="37" t="s">
        <v>37</v>
      </c>
      <c r="I273" s="104" t="s">
        <v>865</v>
      </c>
      <c r="J273" s="104">
        <v>82</v>
      </c>
      <c r="K273" s="49"/>
    </row>
    <row r="274" spans="1:11" x14ac:dyDescent="0.25">
      <c r="A274" s="36" t="s">
        <v>818</v>
      </c>
      <c r="B274" s="36" t="s">
        <v>866</v>
      </c>
      <c r="C274" s="34" t="s">
        <v>867</v>
      </c>
      <c r="D274" s="34" t="s">
        <v>14</v>
      </c>
      <c r="E274" s="34">
        <v>3719</v>
      </c>
      <c r="F274" s="33" t="str">
        <f>IF(E274&gt;='Weight Category L_U Table'!$G$3,"HEAVY",IF(E274&gt;'Weight Category L_U Table'!$G$4,"MEDIUM",IF(E274&gt;'Weight Category L_U Table'!$G$7,"SMALL",IF(E274&lt;='Weight Category L_U Table'!$G$8,"LIGHT"))))</f>
        <v>LIGHT</v>
      </c>
      <c r="G274" s="34" t="str">
        <f>IF(E274&gt;='Weight Category L_U Table'!$J$3,"HEAVY",IF(E274&gt;'Weight Category L_U Table'!$J$5,"UPPER MEDIUM",IF(E274&gt;'Weight Category L_U Table'!$J$6,"LOWER MEDIUM",IF(E274&gt;'Weight Category L_U Table'!$J$7,"SMALL",IF(E274&lt;='Weight Category L_U Table'!$J$8,"LIGHT")))))</f>
        <v>LIGHT</v>
      </c>
      <c r="H274" s="37" t="s">
        <v>37</v>
      </c>
      <c r="I274" s="104" t="s">
        <v>865</v>
      </c>
      <c r="J274" s="104">
        <v>82</v>
      </c>
      <c r="K274" s="49"/>
    </row>
    <row r="275" spans="1:11" x14ac:dyDescent="0.25">
      <c r="A275" s="36" t="s">
        <v>818</v>
      </c>
      <c r="B275" s="36" t="s">
        <v>868</v>
      </c>
      <c r="C275" s="34" t="s">
        <v>869</v>
      </c>
      <c r="D275" s="34" t="s">
        <v>14</v>
      </c>
      <c r="E275" s="34">
        <v>1769</v>
      </c>
      <c r="F275" s="33" t="str">
        <f>IF(E275&gt;='Weight Category L_U Table'!$G$3,"HEAVY",IF(E275&gt;'Weight Category L_U Table'!$G$4,"MEDIUM",IF(E275&gt;'Weight Category L_U Table'!$G$7,"SMALL",IF(E275&lt;='Weight Category L_U Table'!$G$8,"LIGHT"))))</f>
        <v>LIGHT</v>
      </c>
      <c r="G275" s="34" t="str">
        <f>IF(E275&gt;='Weight Category L_U Table'!$J$3,"HEAVY",IF(E275&gt;'Weight Category L_U Table'!$J$5,"UPPER MEDIUM",IF(E275&gt;'Weight Category L_U Table'!$J$6,"LOWER MEDIUM",IF(E275&gt;'Weight Category L_U Table'!$J$7,"SMALL",IF(E275&lt;='Weight Category L_U Table'!$J$8,"LIGHT")))))</f>
        <v>LIGHT</v>
      </c>
      <c r="H275" s="37" t="s">
        <v>37</v>
      </c>
      <c r="I275" s="104" t="s">
        <v>870</v>
      </c>
      <c r="J275" s="104">
        <v>9</v>
      </c>
      <c r="K275" s="49"/>
    </row>
    <row r="276" spans="1:11" x14ac:dyDescent="0.25">
      <c r="A276" s="36" t="s">
        <v>818</v>
      </c>
      <c r="B276" s="36" t="s">
        <v>871</v>
      </c>
      <c r="C276" s="34" t="s">
        <v>872</v>
      </c>
      <c r="D276" s="34" t="s">
        <v>14</v>
      </c>
      <c r="E276" s="34">
        <v>760</v>
      </c>
      <c r="F276" s="33" t="str">
        <f>IF(E276&gt;='Weight Category L_U Table'!$G$3,"HEAVY",IF(E276&gt;'Weight Category L_U Table'!$G$4,"MEDIUM",IF(E276&gt;'Weight Category L_U Table'!$G$7,"SMALL",IF(E276&lt;='Weight Category L_U Table'!$G$8,"LIGHT"))))</f>
        <v>LIGHT</v>
      </c>
      <c r="G276" s="34" t="str">
        <f>IF(E276&gt;='Weight Category L_U Table'!$J$3,"HEAVY",IF(E276&gt;'Weight Category L_U Table'!$J$5,"UPPER MEDIUM",IF(E276&gt;'Weight Category L_U Table'!$J$6,"LOWER MEDIUM",IF(E276&gt;'Weight Category L_U Table'!$J$7,"SMALL",IF(E276&lt;='Weight Category L_U Table'!$J$8,"LIGHT")))))</f>
        <v>LIGHT</v>
      </c>
      <c r="H276" s="37" t="s">
        <v>37</v>
      </c>
      <c r="I276" s="104" t="s">
        <v>873</v>
      </c>
      <c r="J276" s="104">
        <v>8</v>
      </c>
      <c r="K276" s="49"/>
    </row>
    <row r="277" spans="1:11" x14ac:dyDescent="0.25">
      <c r="A277" s="36" t="s">
        <v>818</v>
      </c>
      <c r="B277" s="36" t="s">
        <v>874</v>
      </c>
      <c r="C277" s="34" t="s">
        <v>875</v>
      </c>
      <c r="D277" s="34" t="s">
        <v>14</v>
      </c>
      <c r="E277" s="34">
        <v>3992</v>
      </c>
      <c r="F277" s="33" t="str">
        <f>IF(E277&gt;='Weight Category L_U Table'!$G$3,"HEAVY",IF(E277&gt;'Weight Category L_U Table'!$G$4,"MEDIUM",IF(E277&gt;'Weight Category L_U Table'!$G$7,"SMALL",IF(E277&lt;='Weight Category L_U Table'!$G$8,"LIGHT"))))</f>
        <v>LIGHT</v>
      </c>
      <c r="G277" s="34" t="str">
        <f>IF(E277&gt;='Weight Category L_U Table'!$J$3,"HEAVY",IF(E277&gt;'Weight Category L_U Table'!$J$5,"UPPER MEDIUM",IF(E277&gt;'Weight Category L_U Table'!$J$6,"LOWER MEDIUM",IF(E277&gt;'Weight Category L_U Table'!$J$7,"SMALL",IF(E277&lt;='Weight Category L_U Table'!$J$8,"LIGHT")))))</f>
        <v>LIGHT</v>
      </c>
      <c r="H277" s="37" t="s">
        <v>37</v>
      </c>
      <c r="I277" s="104" t="s">
        <v>865</v>
      </c>
      <c r="J277" s="104">
        <v>82</v>
      </c>
      <c r="K277" s="49"/>
    </row>
    <row r="278" spans="1:11" x14ac:dyDescent="0.25">
      <c r="A278" s="36" t="s">
        <v>818</v>
      </c>
      <c r="B278" s="36" t="s">
        <v>876</v>
      </c>
      <c r="C278" s="34" t="s">
        <v>877</v>
      </c>
      <c r="D278" s="34" t="s">
        <v>14</v>
      </c>
      <c r="E278" s="34">
        <v>3992</v>
      </c>
      <c r="F278" s="33" t="str">
        <f>IF(E278&gt;='Weight Category L_U Table'!$G$3,"HEAVY",IF(E278&gt;'Weight Category L_U Table'!$G$4,"MEDIUM",IF(E278&gt;'Weight Category L_U Table'!$G$7,"SMALL",IF(E278&lt;='Weight Category L_U Table'!$G$8,"LIGHT"))))</f>
        <v>LIGHT</v>
      </c>
      <c r="G278" s="34" t="str">
        <f>IF(E278&gt;='Weight Category L_U Table'!$J$3,"HEAVY",IF(E278&gt;'Weight Category L_U Table'!$J$5,"UPPER MEDIUM",IF(E278&gt;'Weight Category L_U Table'!$J$6,"LOWER MEDIUM",IF(E278&gt;'Weight Category L_U Table'!$J$7,"SMALL",IF(E278&lt;='Weight Category L_U Table'!$J$8,"LIGHT")))))</f>
        <v>LIGHT</v>
      </c>
      <c r="H278" s="37" t="s">
        <v>37</v>
      </c>
      <c r="I278" s="104" t="s">
        <v>865</v>
      </c>
      <c r="J278" s="104">
        <v>82</v>
      </c>
      <c r="K278" s="49"/>
    </row>
    <row r="279" spans="1:11" x14ac:dyDescent="0.25">
      <c r="A279" s="36" t="s">
        <v>818</v>
      </c>
      <c r="B279" s="36" t="s">
        <v>878</v>
      </c>
      <c r="C279" s="34" t="s">
        <v>879</v>
      </c>
      <c r="D279" s="34" t="s">
        <v>14</v>
      </c>
      <c r="E279" s="34">
        <v>4967</v>
      </c>
      <c r="F279" s="33" t="str">
        <f>IF(E279&gt;='Weight Category L_U Table'!$G$3,"HEAVY",IF(E279&gt;'Weight Category L_U Table'!$G$4,"MEDIUM",IF(E279&gt;'Weight Category L_U Table'!$G$7,"SMALL",IF(E279&lt;='Weight Category L_U Table'!$G$8,"LIGHT"))))</f>
        <v>LIGHT</v>
      </c>
      <c r="G279" s="34" t="str">
        <f>IF(E279&gt;='Weight Category L_U Table'!$J$3,"HEAVY",IF(E279&gt;'Weight Category L_U Table'!$J$5,"UPPER MEDIUM",IF(E279&gt;'Weight Category L_U Table'!$J$6,"LOWER MEDIUM",IF(E279&gt;'Weight Category L_U Table'!$J$7,"SMALL",IF(E279&lt;='Weight Category L_U Table'!$J$8,"LIGHT")))))</f>
        <v>LIGHT</v>
      </c>
      <c r="H279" s="37" t="s">
        <v>37</v>
      </c>
      <c r="I279" s="104" t="s">
        <v>880</v>
      </c>
      <c r="J279" s="104">
        <v>11</v>
      </c>
      <c r="K279" s="49"/>
    </row>
    <row r="280" spans="1:11" x14ac:dyDescent="0.25">
      <c r="A280" s="36" t="s">
        <v>818</v>
      </c>
      <c r="B280" s="36" t="s">
        <v>881</v>
      </c>
      <c r="C280" s="34" t="s">
        <v>882</v>
      </c>
      <c r="D280" s="34" t="s">
        <v>14</v>
      </c>
      <c r="E280" s="34">
        <v>4581</v>
      </c>
      <c r="F280" s="33" t="str">
        <f>IF(E280&gt;='Weight Category L_U Table'!$G$3,"HEAVY",IF(E280&gt;'Weight Category L_U Table'!$G$4,"MEDIUM",IF(E280&gt;'Weight Category L_U Table'!$G$7,"SMALL",IF(E280&lt;='Weight Category L_U Table'!$G$8,"LIGHT"))))</f>
        <v>LIGHT</v>
      </c>
      <c r="G280" s="34" t="str">
        <f>IF(E280&gt;='Weight Category L_U Table'!$J$3,"HEAVY",IF(E280&gt;'Weight Category L_U Table'!$J$5,"UPPER MEDIUM",IF(E280&gt;'Weight Category L_U Table'!$J$6,"LOWER MEDIUM",IF(E280&gt;'Weight Category L_U Table'!$J$7,"SMALL",IF(E280&lt;='Weight Category L_U Table'!$J$8,"LIGHT")))))</f>
        <v>LIGHT</v>
      </c>
      <c r="H280" s="37" t="s">
        <v>89</v>
      </c>
      <c r="I280" s="104" t="s">
        <v>883</v>
      </c>
      <c r="J280" s="104">
        <v>9</v>
      </c>
      <c r="K280" s="49"/>
    </row>
    <row r="281" spans="1:11" x14ac:dyDescent="0.25">
      <c r="A281" s="36" t="s">
        <v>818</v>
      </c>
      <c r="B281" s="36" t="s">
        <v>884</v>
      </c>
      <c r="C281" s="34" t="s">
        <v>885</v>
      </c>
      <c r="D281" s="34" t="s">
        <v>14</v>
      </c>
      <c r="E281" s="34">
        <v>2404</v>
      </c>
      <c r="F281" s="33" t="str">
        <f>IF(E281&gt;='Weight Category L_U Table'!$G$3,"HEAVY",IF(E281&gt;'Weight Category L_U Table'!$G$4,"MEDIUM",IF(E281&gt;'Weight Category L_U Table'!$G$7,"SMALL",IF(E281&lt;='Weight Category L_U Table'!$G$8,"LIGHT"))))</f>
        <v>LIGHT</v>
      </c>
      <c r="G281" s="34" t="str">
        <f>IF(E281&gt;='Weight Category L_U Table'!$J$3,"HEAVY",IF(E281&gt;'Weight Category L_U Table'!$J$5,"UPPER MEDIUM",IF(E281&gt;'Weight Category L_U Table'!$J$6,"LOWER MEDIUM",IF(E281&gt;'Weight Category L_U Table'!$J$7,"SMALL",IF(E281&lt;='Weight Category L_U Table'!$J$8,"LIGHT")))))</f>
        <v>LIGHT</v>
      </c>
      <c r="H281" s="37" t="s">
        <v>37</v>
      </c>
      <c r="I281" s="104" t="s">
        <v>855</v>
      </c>
      <c r="J281" s="104">
        <v>94</v>
      </c>
      <c r="K281" s="49"/>
    </row>
    <row r="282" spans="1:11" x14ac:dyDescent="0.25">
      <c r="A282" s="36" t="s">
        <v>818</v>
      </c>
      <c r="B282" s="36" t="s">
        <v>886</v>
      </c>
      <c r="C282" s="34" t="s">
        <v>887</v>
      </c>
      <c r="D282" s="34" t="s">
        <v>14</v>
      </c>
      <c r="E282" s="34">
        <v>5126</v>
      </c>
      <c r="F282" s="33" t="str">
        <f>IF(E282&gt;='Weight Category L_U Table'!$G$3,"HEAVY",IF(E282&gt;'Weight Category L_U Table'!$G$4,"MEDIUM",IF(E282&gt;'Weight Category L_U Table'!$G$7,"SMALL",IF(E282&lt;='Weight Category L_U Table'!$G$8,"LIGHT"))))</f>
        <v>LIGHT</v>
      </c>
      <c r="G282" s="34" t="str">
        <f>IF(E282&gt;='Weight Category L_U Table'!$J$3,"HEAVY",IF(E282&gt;'Weight Category L_U Table'!$J$5,"UPPER MEDIUM",IF(E282&gt;'Weight Category L_U Table'!$J$6,"LOWER MEDIUM",IF(E282&gt;'Weight Category L_U Table'!$J$7,"SMALL",IF(E282&lt;='Weight Category L_U Table'!$J$8,"LIGHT")))))</f>
        <v>LIGHT</v>
      </c>
      <c r="H282" s="37" t="s">
        <v>37</v>
      </c>
      <c r="I282" s="104" t="s">
        <v>827</v>
      </c>
      <c r="J282" s="104">
        <v>41</v>
      </c>
      <c r="K282" s="49"/>
    </row>
    <row r="283" spans="1:11" x14ac:dyDescent="0.25">
      <c r="A283" s="36" t="s">
        <v>818</v>
      </c>
      <c r="B283" s="36" t="s">
        <v>888</v>
      </c>
      <c r="C283" s="34" t="s">
        <v>889</v>
      </c>
      <c r="D283" s="34" t="s">
        <v>14</v>
      </c>
      <c r="E283" s="34">
        <v>2495</v>
      </c>
      <c r="F283" s="33" t="str">
        <f>IF(E283&gt;='Weight Category L_U Table'!$G$3,"HEAVY",IF(E283&gt;'Weight Category L_U Table'!$G$4,"MEDIUM",IF(E283&gt;'Weight Category L_U Table'!$G$7,"SMALL",IF(E283&lt;='Weight Category L_U Table'!$G$8,"LIGHT"))))</f>
        <v>LIGHT</v>
      </c>
      <c r="G283" s="34" t="str">
        <f>IF(E283&gt;='Weight Category L_U Table'!$J$3,"HEAVY",IF(E283&gt;'Weight Category L_U Table'!$J$5,"UPPER MEDIUM",IF(E283&gt;'Weight Category L_U Table'!$J$6,"LOWER MEDIUM",IF(E283&gt;'Weight Category L_U Table'!$J$7,"SMALL",IF(E283&lt;='Weight Category L_U Table'!$J$8,"LIGHT")))))</f>
        <v>LIGHT</v>
      </c>
      <c r="H283" s="37" t="s">
        <v>89</v>
      </c>
      <c r="I283" s="104" t="s">
        <v>890</v>
      </c>
      <c r="J283" s="104">
        <v>4</v>
      </c>
      <c r="K283" s="49"/>
    </row>
    <row r="284" spans="1:11" x14ac:dyDescent="0.25">
      <c r="A284" s="36" t="s">
        <v>818</v>
      </c>
      <c r="B284" s="36" t="s">
        <v>891</v>
      </c>
      <c r="C284" s="34" t="s">
        <v>892</v>
      </c>
      <c r="D284" s="34" t="s">
        <v>14</v>
      </c>
      <c r="E284" s="34">
        <v>1656</v>
      </c>
      <c r="F284" s="33" t="str">
        <f>IF(E284&gt;='Weight Category L_U Table'!$G$3,"HEAVY",IF(E284&gt;'Weight Category L_U Table'!$G$4,"MEDIUM",IF(E284&gt;'Weight Category L_U Table'!$G$7,"SMALL",IF(E284&lt;='Weight Category L_U Table'!$G$8,"LIGHT"))))</f>
        <v>LIGHT</v>
      </c>
      <c r="G284" s="34" t="str">
        <f>IF(E284&gt;='Weight Category L_U Table'!$J$3,"HEAVY",IF(E284&gt;'Weight Category L_U Table'!$J$5,"UPPER MEDIUM",IF(E284&gt;'Weight Category L_U Table'!$J$6,"LOWER MEDIUM",IF(E284&gt;'Weight Category L_U Table'!$J$7,"SMALL",IF(E284&lt;='Weight Category L_U Table'!$J$8,"LIGHT")))))</f>
        <v>LIGHT</v>
      </c>
      <c r="H284" s="37" t="s">
        <v>89</v>
      </c>
      <c r="I284" s="104" t="s">
        <v>893</v>
      </c>
      <c r="J284" s="104">
        <v>3</v>
      </c>
      <c r="K284" s="49"/>
    </row>
    <row r="285" spans="1:11" x14ac:dyDescent="0.25">
      <c r="A285" s="36" t="s">
        <v>818</v>
      </c>
      <c r="B285" s="36" t="s">
        <v>894</v>
      </c>
      <c r="C285" s="34" t="s">
        <v>895</v>
      </c>
      <c r="D285" s="34" t="s">
        <v>14</v>
      </c>
      <c r="E285" s="34">
        <v>1656</v>
      </c>
      <c r="F285" s="33" t="str">
        <f>IF(E285&gt;='Weight Category L_U Table'!$G$3,"HEAVY",IF(E285&gt;'Weight Category L_U Table'!$G$4,"MEDIUM",IF(E285&gt;'Weight Category L_U Table'!$G$7,"SMALL",IF(E285&lt;='Weight Category L_U Table'!$G$8,"LIGHT"))))</f>
        <v>LIGHT</v>
      </c>
      <c r="G285" s="34" t="str">
        <f>IF(E285&gt;='Weight Category L_U Table'!$J$3,"HEAVY",IF(E285&gt;'Weight Category L_U Table'!$J$5,"UPPER MEDIUM",IF(E285&gt;'Weight Category L_U Table'!$J$6,"LOWER MEDIUM",IF(E285&gt;'Weight Category L_U Table'!$J$7,"SMALL",IF(E285&lt;='Weight Category L_U Table'!$J$8,"LIGHT")))))</f>
        <v>LIGHT</v>
      </c>
      <c r="H285" s="37" t="s">
        <v>89</v>
      </c>
      <c r="I285" s="104" t="s">
        <v>893</v>
      </c>
      <c r="J285" s="104">
        <v>3</v>
      </c>
      <c r="K285" s="49"/>
    </row>
    <row r="286" spans="1:11" x14ac:dyDescent="0.25">
      <c r="A286" s="31" t="s">
        <v>818</v>
      </c>
      <c r="B286" s="31" t="s">
        <v>896</v>
      </c>
      <c r="C286" s="31" t="s">
        <v>897</v>
      </c>
      <c r="D286" s="32" t="s">
        <v>14</v>
      </c>
      <c r="E286" s="34">
        <v>4377</v>
      </c>
      <c r="F286" s="33" t="str">
        <f>IF(E286&gt;='Weight Category L_U Table'!$G$3,"HEAVY",IF(E286&gt;'Weight Category L_U Table'!$G$4,"MEDIUM",IF(E286&gt;'Weight Category L_U Table'!$G$7,"SMALL",IF(E286&lt;='Weight Category L_U Table'!$G$8,"LIGHT"))))</f>
        <v>LIGHT</v>
      </c>
      <c r="G286" s="34" t="str">
        <f>IF(E286&gt;='Weight Category L_U Table'!$J$3,"HEAVY",IF(E286&gt;'Weight Category L_U Table'!$J$5,"UPPER MEDIUM",IF(E286&gt;'Weight Category L_U Table'!$J$6,"LOWER MEDIUM",IF(E286&gt;'Weight Category L_U Table'!$J$7,"SMALL",IF(E286&lt;='Weight Category L_U Table'!$J$8,"LIGHT")))))</f>
        <v>LIGHT</v>
      </c>
      <c r="H286" s="37" t="s">
        <v>37</v>
      </c>
      <c r="I286" s="104" t="s">
        <v>865</v>
      </c>
      <c r="J286" s="104">
        <v>82</v>
      </c>
      <c r="K286" s="49"/>
    </row>
    <row r="287" spans="1:11" x14ac:dyDescent="0.25">
      <c r="A287" s="36" t="s">
        <v>898</v>
      </c>
      <c r="B287" s="36" t="s">
        <v>899</v>
      </c>
      <c r="C287" s="34" t="s">
        <v>900</v>
      </c>
      <c r="D287" s="34" t="s">
        <v>14</v>
      </c>
      <c r="E287" s="34">
        <v>2722</v>
      </c>
      <c r="F287" s="33" t="str">
        <f>IF(E287&gt;='Weight Category L_U Table'!$G$3,"HEAVY",IF(E287&gt;'Weight Category L_U Table'!$G$4,"MEDIUM",IF(E287&gt;'Weight Category L_U Table'!$G$7,"SMALL",IF(E287&lt;='Weight Category L_U Table'!$G$8,"LIGHT"))))</f>
        <v>LIGHT</v>
      </c>
      <c r="G287" s="34" t="str">
        <f>IF(E287&gt;='Weight Category L_U Table'!$J$3,"HEAVY",IF(E287&gt;'Weight Category L_U Table'!$J$5,"UPPER MEDIUM",IF(E287&gt;'Weight Category L_U Table'!$J$6,"LOWER MEDIUM",IF(E287&gt;'Weight Category L_U Table'!$J$7,"SMALL",IF(E287&lt;='Weight Category L_U Table'!$J$8,"LIGHT")))))</f>
        <v>LIGHT</v>
      </c>
      <c r="H287" s="37" t="s">
        <v>37</v>
      </c>
      <c r="I287" s="104" t="s">
        <v>901</v>
      </c>
      <c r="J287" s="104">
        <v>1</v>
      </c>
      <c r="K287" s="49"/>
    </row>
    <row r="288" spans="1:11" s="23" customFormat="1" x14ac:dyDescent="0.25">
      <c r="A288" s="29" t="s">
        <v>902</v>
      </c>
      <c r="B288" s="29" t="s">
        <v>903</v>
      </c>
      <c r="C288" s="29" t="s">
        <v>904</v>
      </c>
      <c r="D288" s="29" t="s">
        <v>14</v>
      </c>
      <c r="E288" s="29">
        <v>0</v>
      </c>
      <c r="F288" s="28" t="str">
        <f>IF(E288&gt;='Weight Category L_U Table'!$G$3,"HEAVY",IF(E288&gt;'Weight Category L_U Table'!$G$4,"MEDIUM",IF(E288&gt;'Weight Category L_U Table'!$G$7,"SMALL",IF(E288&lt;='Weight Category L_U Table'!$G$8,"LIGHT"))))</f>
        <v>LIGHT</v>
      </c>
      <c r="G288" s="29" t="str">
        <f>IF(E288&gt;='Weight Category L_U Table'!$J$3,"HEAVY",IF(E288&gt;'Weight Category L_U Table'!$J$5,"UPPER MEDIUM",IF(E288&gt;'Weight Category L_U Table'!$J$6,"LOWER MEDIUM",IF(E288&gt;'Weight Category L_U Table'!$J$7,"SMALL",IF(E288&lt;='Weight Category L_U Table'!$J$8,"LIGHT")))))</f>
        <v>LIGHT</v>
      </c>
      <c r="H288" s="30" t="s">
        <v>15</v>
      </c>
      <c r="I288" s="103"/>
      <c r="J288" s="103"/>
      <c r="K288" s="72" t="s">
        <v>905</v>
      </c>
    </row>
    <row r="289" spans="1:11" s="23" customFormat="1" x14ac:dyDescent="0.25">
      <c r="A289" s="29" t="s">
        <v>906</v>
      </c>
      <c r="B289" s="29" t="s">
        <v>907</v>
      </c>
      <c r="C289" s="29" t="s">
        <v>908</v>
      </c>
      <c r="D289" s="29" t="s">
        <v>14</v>
      </c>
      <c r="E289" s="29">
        <v>0</v>
      </c>
      <c r="F289" s="28" t="str">
        <f>IF(E289&gt;='Weight Category L_U Table'!$G$3,"HEAVY",IF(E289&gt;'Weight Category L_U Table'!$G$4,"MEDIUM",IF(E289&gt;'Weight Category L_U Table'!$G$7,"SMALL",IF(E289&lt;='Weight Category L_U Table'!$G$8,"LIGHT"))))</f>
        <v>LIGHT</v>
      </c>
      <c r="G289" s="29" t="str">
        <f>IF(E289&gt;='Weight Category L_U Table'!$J$3,"HEAVY",IF(E289&gt;'Weight Category L_U Table'!$J$5,"UPPER MEDIUM",IF(E289&gt;'Weight Category L_U Table'!$J$6,"LOWER MEDIUM",IF(E289&gt;'Weight Category L_U Table'!$J$7,"SMALL",IF(E289&lt;='Weight Category L_U Table'!$J$8,"LIGHT")))))</f>
        <v>LIGHT</v>
      </c>
      <c r="H289" s="30" t="s">
        <v>15</v>
      </c>
      <c r="I289" s="103"/>
      <c r="J289" s="103"/>
      <c r="K289" s="72" t="s">
        <v>909</v>
      </c>
    </row>
    <row r="290" spans="1:11" x14ac:dyDescent="0.25">
      <c r="A290" s="36" t="s">
        <v>906</v>
      </c>
      <c r="B290" s="36" t="s">
        <v>910</v>
      </c>
      <c r="C290" s="36" t="s">
        <v>911</v>
      </c>
      <c r="D290" s="34" t="s">
        <v>14</v>
      </c>
      <c r="E290" s="34">
        <v>4990</v>
      </c>
      <c r="F290" s="33" t="str">
        <f>IF(E290&gt;='Weight Category L_U Table'!$G$3,"HEAVY",IF(E290&gt;'Weight Category L_U Table'!$G$4,"MEDIUM",IF(E290&gt;'Weight Category L_U Table'!$G$7,"SMALL",IF(E290&lt;='Weight Category L_U Table'!$G$8,"LIGHT"))))</f>
        <v>LIGHT</v>
      </c>
      <c r="G290" s="34" t="str">
        <f>IF(E290&gt;='Weight Category L_U Table'!$J$3,"HEAVY",IF(E290&gt;'Weight Category L_U Table'!$J$5,"UPPER MEDIUM",IF(E290&gt;'Weight Category L_U Table'!$J$6,"LOWER MEDIUM",IF(E290&gt;'Weight Category L_U Table'!$J$7,"SMALL",IF(E290&lt;='Weight Category L_U Table'!$J$8,"LIGHT")))))</f>
        <v>LIGHT</v>
      </c>
      <c r="H290" s="37" t="s">
        <v>37</v>
      </c>
      <c r="I290" s="104" t="s">
        <v>912</v>
      </c>
      <c r="J290" s="104">
        <v>3</v>
      </c>
      <c r="K290" s="49"/>
    </row>
    <row r="291" spans="1:11" x14ac:dyDescent="0.25">
      <c r="A291" s="36" t="s">
        <v>913</v>
      </c>
      <c r="B291" s="36" t="s">
        <v>914</v>
      </c>
      <c r="C291" s="34" t="s">
        <v>915</v>
      </c>
      <c r="D291" s="34" t="s">
        <v>14</v>
      </c>
      <c r="E291" s="34">
        <v>1508</v>
      </c>
      <c r="F291" s="33" t="str">
        <f>IF(E291&gt;='Weight Category L_U Table'!$G$3,"HEAVY",IF(E291&gt;'Weight Category L_U Table'!$G$4,"MEDIUM",IF(E291&gt;'Weight Category L_U Table'!$G$7,"SMALL",IF(E291&lt;='Weight Category L_U Table'!$G$8,"LIGHT"))))</f>
        <v>LIGHT</v>
      </c>
      <c r="G291" s="34" t="str">
        <f>IF(E291&gt;='Weight Category L_U Table'!$J$3,"HEAVY",IF(E291&gt;'Weight Category L_U Table'!$J$5,"UPPER MEDIUM",IF(E291&gt;'Weight Category L_U Table'!$J$6,"LOWER MEDIUM",IF(E291&gt;'Weight Category L_U Table'!$J$7,"SMALL",IF(E291&lt;='Weight Category L_U Table'!$J$8,"LIGHT")))))</f>
        <v>LIGHT</v>
      </c>
      <c r="H291" s="37" t="s">
        <v>37</v>
      </c>
      <c r="I291" s="104" t="s">
        <v>916</v>
      </c>
      <c r="J291" s="104">
        <v>11</v>
      </c>
      <c r="K291" s="49"/>
    </row>
    <row r="292" spans="1:11" s="23" customFormat="1" x14ac:dyDescent="0.25">
      <c r="A292" s="29" t="s">
        <v>913</v>
      </c>
      <c r="B292" s="29" t="s">
        <v>917</v>
      </c>
      <c r="C292" s="29" t="s">
        <v>918</v>
      </c>
      <c r="D292" s="29" t="s">
        <v>14</v>
      </c>
      <c r="E292" s="29">
        <v>0</v>
      </c>
      <c r="F292" s="28" t="str">
        <f>IF(E292&gt;='Weight Category L_U Table'!$G$3,"HEAVY",IF(E292&gt;'Weight Category L_U Table'!$G$4,"MEDIUM",IF(E292&gt;'Weight Category L_U Table'!$G$7,"SMALL",IF(E292&lt;='Weight Category L_U Table'!$G$8,"LIGHT"))))</f>
        <v>LIGHT</v>
      </c>
      <c r="G292" s="29" t="str">
        <f>IF(E292&gt;='Weight Category L_U Table'!$J$3,"HEAVY",IF(E292&gt;'Weight Category L_U Table'!$J$5,"UPPER MEDIUM",IF(E292&gt;'Weight Category L_U Table'!$J$6,"LOWER MEDIUM",IF(E292&gt;'Weight Category L_U Table'!$J$7,"SMALL",IF(E292&lt;='Weight Category L_U Table'!$J$8,"LIGHT")))))</f>
        <v>LIGHT</v>
      </c>
      <c r="H292" s="30" t="s">
        <v>15</v>
      </c>
      <c r="I292" s="103"/>
      <c r="J292" s="103"/>
      <c r="K292" s="72" t="s">
        <v>919</v>
      </c>
    </row>
    <row r="293" spans="1:11" s="23" customFormat="1" x14ac:dyDescent="0.25">
      <c r="A293" s="25" t="s">
        <v>913</v>
      </c>
      <c r="B293" s="25" t="s">
        <v>920</v>
      </c>
      <c r="C293" s="25" t="s">
        <v>921</v>
      </c>
      <c r="D293" s="25" t="s">
        <v>14</v>
      </c>
      <c r="E293" s="29">
        <v>0</v>
      </c>
      <c r="F293" s="28" t="str">
        <f>IF(E293&gt;='Weight Category L_U Table'!$G$3,"HEAVY",IF(E293&gt;'Weight Category L_U Table'!$G$4,"MEDIUM",IF(E293&gt;'Weight Category L_U Table'!$G$7,"SMALL",IF(E293&lt;='Weight Category L_U Table'!$G$8,"LIGHT"))))</f>
        <v>LIGHT</v>
      </c>
      <c r="G293" s="29" t="str">
        <f>IF(E293&gt;='Weight Category L_U Table'!$J$3,"HEAVY",IF(E293&gt;'Weight Category L_U Table'!$J$5,"UPPER MEDIUM",IF(E293&gt;'Weight Category L_U Table'!$J$6,"LOWER MEDIUM",IF(E293&gt;'Weight Category L_U Table'!$J$7,"SMALL",IF(E293&lt;='Weight Category L_U Table'!$J$8,"LIGHT")))))</f>
        <v>LIGHT</v>
      </c>
      <c r="H293" s="30" t="s">
        <v>15</v>
      </c>
      <c r="I293" s="103"/>
      <c r="J293" s="103"/>
      <c r="K293" s="72" t="s">
        <v>922</v>
      </c>
    </row>
    <row r="294" spans="1:11" x14ac:dyDescent="0.25">
      <c r="A294" s="36" t="s">
        <v>913</v>
      </c>
      <c r="B294" s="36" t="s">
        <v>923</v>
      </c>
      <c r="C294" s="36" t="s">
        <v>924</v>
      </c>
      <c r="D294" s="36" t="s">
        <v>14</v>
      </c>
      <c r="E294" s="34">
        <v>2091</v>
      </c>
      <c r="F294" s="33" t="str">
        <f>IF(E294&gt;='Weight Category L_U Table'!$G$3,"HEAVY",IF(E294&gt;'Weight Category L_U Table'!$G$4,"MEDIUM",IF(E294&gt;'Weight Category L_U Table'!$G$7,"SMALL",IF(E294&lt;='Weight Category L_U Table'!$G$8,"LIGHT"))))</f>
        <v>LIGHT</v>
      </c>
      <c r="G294" s="34" t="str">
        <f>IF(E294&gt;='Weight Category L_U Table'!$J$3,"HEAVY",IF(E294&gt;'Weight Category L_U Table'!$J$5,"UPPER MEDIUM",IF(E294&gt;'Weight Category L_U Table'!$J$6,"LOWER MEDIUM",IF(E294&gt;'Weight Category L_U Table'!$J$7,"SMALL",IF(E294&lt;='Weight Category L_U Table'!$J$8,"LIGHT")))))</f>
        <v>LIGHT</v>
      </c>
      <c r="H294" s="37" t="s">
        <v>37</v>
      </c>
      <c r="I294" s="104" t="s">
        <v>925</v>
      </c>
      <c r="J294" s="104">
        <v>0</v>
      </c>
      <c r="K294" s="49"/>
    </row>
    <row r="295" spans="1:11" x14ac:dyDescent="0.25">
      <c r="A295" s="7" t="s">
        <v>926</v>
      </c>
      <c r="B295" s="7" t="s">
        <v>927</v>
      </c>
      <c r="C295" s="7" t="s">
        <v>928</v>
      </c>
      <c r="D295" s="7" t="s">
        <v>14</v>
      </c>
      <c r="E295" s="34">
        <v>2270</v>
      </c>
      <c r="F295" s="33" t="str">
        <f>IF(E295&gt;='Weight Category L_U Table'!$G$3,"HEAVY",IF(E295&gt;'Weight Category L_U Table'!$G$4,"MEDIUM",IF(E295&gt;'Weight Category L_U Table'!$G$7,"SMALL",IF(E295&lt;='Weight Category L_U Table'!$G$8,"LIGHT"))))</f>
        <v>LIGHT</v>
      </c>
      <c r="G295" s="34" t="str">
        <f>IF(E295&gt;='Weight Category L_U Table'!$J$3,"HEAVY",IF(E295&gt;'Weight Category L_U Table'!$J$5,"UPPER MEDIUM",IF(E295&gt;'Weight Category L_U Table'!$J$6,"LOWER MEDIUM",IF(E295&gt;'Weight Category L_U Table'!$J$7,"SMALL",IF(E295&lt;='Weight Category L_U Table'!$J$8,"LIGHT")))))</f>
        <v>LIGHT</v>
      </c>
      <c r="H295" s="37" t="s">
        <v>89</v>
      </c>
      <c r="I295" s="104" t="s">
        <v>929</v>
      </c>
      <c r="J295" s="104">
        <v>2</v>
      </c>
      <c r="K295" s="49"/>
    </row>
    <row r="296" spans="1:11" x14ac:dyDescent="0.25">
      <c r="A296" s="7" t="s">
        <v>926</v>
      </c>
      <c r="B296" s="7" t="s">
        <v>930</v>
      </c>
      <c r="C296" s="7" t="s">
        <v>931</v>
      </c>
      <c r="D296" s="7" t="s">
        <v>58</v>
      </c>
      <c r="E296" s="34">
        <v>41000</v>
      </c>
      <c r="F296" s="33" t="str">
        <f>IF(E296&gt;='Weight Category L_U Table'!$G$3,"HEAVY",IF(E296&gt;'Weight Category L_U Table'!$G$4,"MEDIUM",IF(E296&gt;'Weight Category L_U Table'!$G$7,"SMALL",IF(E296&lt;='Weight Category L_U Table'!$G$8,"LIGHT"))))</f>
        <v>MEDIUM</v>
      </c>
      <c r="G296" s="34" t="str">
        <f>IF(E296&gt;='Weight Category L_U Table'!$J$3,"HEAVY",IF(E296&gt;'Weight Category L_U Table'!$J$5,"UPPER MEDIUM",IF(E296&gt;'Weight Category L_U Table'!$J$6,"LOWER MEDIUM",IF(E296&gt;'Weight Category L_U Table'!$J$7,"SMALL",IF(E296&lt;='Weight Category L_U Table'!$J$8,"LIGHT")))))</f>
        <v>LOWER MEDIUM</v>
      </c>
      <c r="H296" s="37" t="s">
        <v>89</v>
      </c>
      <c r="I296" s="104" t="s">
        <v>932</v>
      </c>
      <c r="J296" s="104">
        <v>3</v>
      </c>
      <c r="K296" s="49"/>
    </row>
    <row r="297" spans="1:11" s="20" customFormat="1" x14ac:dyDescent="0.25">
      <c r="A297" s="36" t="s">
        <v>926</v>
      </c>
      <c r="B297" s="36" t="s">
        <v>933</v>
      </c>
      <c r="C297" s="36" t="s">
        <v>934</v>
      </c>
      <c r="D297" s="36" t="s">
        <v>58</v>
      </c>
      <c r="E297" s="36">
        <v>5860</v>
      </c>
      <c r="F297" s="44" t="str">
        <f>IF(E297&gt;='Weight Category L_U Table'!$G$3,"HEAVY",IF(E297&gt;'Weight Category L_U Table'!$G$4,"MEDIUM",IF(E297&gt;'Weight Category L_U Table'!$G$7,"SMALL",IF(E297&lt;='Weight Category L_U Table'!$G$8,"LIGHT"))))</f>
        <v>LIGHT</v>
      </c>
      <c r="G297" s="36" t="str">
        <f>IF(E297&gt;='Weight Category L_U Table'!$J$3,"HEAVY",IF(E297&gt;'Weight Category L_U Table'!$J$5,"UPPER MEDIUM",IF(E297&gt;'Weight Category L_U Table'!$J$6,"LOWER MEDIUM",IF(E297&gt;'Weight Category L_U Table'!$J$7,"SMALL",IF(E297&lt;='Weight Category L_U Table'!$J$8,"LIGHT")))))</f>
        <v>LIGHT</v>
      </c>
      <c r="H297" s="45" t="s">
        <v>59</v>
      </c>
      <c r="I297" s="105"/>
      <c r="J297" s="105"/>
      <c r="K297" s="77"/>
    </row>
    <row r="298" spans="1:11" s="23" customFormat="1" x14ac:dyDescent="0.25">
      <c r="A298" s="29" t="s">
        <v>935</v>
      </c>
      <c r="B298" s="29" t="s">
        <v>936</v>
      </c>
      <c r="C298" s="29" t="s">
        <v>937</v>
      </c>
      <c r="D298" s="29" t="s">
        <v>14</v>
      </c>
      <c r="E298" s="29">
        <v>0</v>
      </c>
      <c r="F298" s="28" t="str">
        <f>IF(E298&gt;='Weight Category L_U Table'!$G$3,"HEAVY",IF(E298&gt;'Weight Category L_U Table'!$G$4,"MEDIUM",IF(E298&gt;'Weight Category L_U Table'!$G$7,"SMALL",IF(E298&lt;='Weight Category L_U Table'!$G$8,"LIGHT"))))</f>
        <v>LIGHT</v>
      </c>
      <c r="G298" s="29" t="str">
        <f>IF(E298&gt;='Weight Category L_U Table'!$J$3,"HEAVY",IF(E298&gt;'Weight Category L_U Table'!$J$5,"UPPER MEDIUM",IF(E298&gt;'Weight Category L_U Table'!$J$6,"LOWER MEDIUM",IF(E298&gt;'Weight Category L_U Table'!$J$7,"SMALL",IF(E298&lt;='Weight Category L_U Table'!$J$8,"LIGHT")))))</f>
        <v>LIGHT</v>
      </c>
      <c r="H298" s="30" t="s">
        <v>15</v>
      </c>
      <c r="I298" s="103"/>
      <c r="J298" s="103"/>
      <c r="K298" s="72" t="s">
        <v>938</v>
      </c>
    </row>
    <row r="299" spans="1:11" s="23" customFormat="1" x14ac:dyDescent="0.25">
      <c r="A299" s="25" t="s">
        <v>939</v>
      </c>
      <c r="B299" s="25" t="s">
        <v>940</v>
      </c>
      <c r="C299" s="25" t="s">
        <v>941</v>
      </c>
      <c r="D299" s="25" t="s">
        <v>14</v>
      </c>
      <c r="E299" s="29">
        <v>0</v>
      </c>
      <c r="F299" s="28" t="str">
        <f>IF(E299&gt;='Weight Category L_U Table'!$G$3,"HEAVY",IF(E299&gt;'Weight Category L_U Table'!$G$4,"MEDIUM",IF(E299&gt;'Weight Category L_U Table'!$G$7,"SMALL",IF(E299&lt;='Weight Category L_U Table'!$G$8,"LIGHT"))))</f>
        <v>LIGHT</v>
      </c>
      <c r="G299" s="29" t="str">
        <f>IF(E299&gt;='Weight Category L_U Table'!$J$3,"HEAVY",IF(E299&gt;'Weight Category L_U Table'!$J$5,"UPPER MEDIUM",IF(E299&gt;'Weight Category L_U Table'!$J$6,"LOWER MEDIUM",IF(E299&gt;'Weight Category L_U Table'!$J$7,"SMALL",IF(E299&lt;='Weight Category L_U Table'!$J$8,"LIGHT")))))</f>
        <v>LIGHT</v>
      </c>
      <c r="H299" s="30" t="s">
        <v>15</v>
      </c>
      <c r="I299" s="103"/>
      <c r="J299" s="103"/>
      <c r="K299" s="72" t="s">
        <v>942</v>
      </c>
    </row>
    <row r="300" spans="1:11" x14ac:dyDescent="0.25">
      <c r="A300" s="36" t="s">
        <v>943</v>
      </c>
      <c r="B300" s="36" t="s">
        <v>944</v>
      </c>
      <c r="C300" s="36" t="s">
        <v>945</v>
      </c>
      <c r="D300" s="36" t="s">
        <v>14</v>
      </c>
      <c r="E300" s="34">
        <v>900</v>
      </c>
      <c r="F300" s="33" t="str">
        <f>IF(E300&gt;='Weight Category L_U Table'!$G$3,"HEAVY",IF(E300&gt;'Weight Category L_U Table'!$G$4,"MEDIUM",IF(E300&gt;'Weight Category L_U Table'!$G$7,"SMALL",IF(E300&lt;='Weight Category L_U Table'!$G$8,"LIGHT"))))</f>
        <v>LIGHT</v>
      </c>
      <c r="G300" s="34" t="str">
        <f>IF(E300&gt;='Weight Category L_U Table'!$J$3,"HEAVY",IF(E300&gt;'Weight Category L_U Table'!$J$5,"UPPER MEDIUM",IF(E300&gt;'Weight Category L_U Table'!$J$6,"LOWER MEDIUM",IF(E300&gt;'Weight Category L_U Table'!$J$7,"SMALL",IF(E300&lt;='Weight Category L_U Table'!$J$8,"LIGHT")))))</f>
        <v>LIGHT</v>
      </c>
      <c r="H300" s="37" t="s">
        <v>89</v>
      </c>
      <c r="I300" s="104" t="s">
        <v>946</v>
      </c>
      <c r="J300" s="104">
        <v>5</v>
      </c>
      <c r="K300" s="49" t="s">
        <v>947</v>
      </c>
    </row>
    <row r="301" spans="1:11" x14ac:dyDescent="0.25">
      <c r="A301" s="36" t="s">
        <v>943</v>
      </c>
      <c r="B301" s="36" t="s">
        <v>948</v>
      </c>
      <c r="C301" s="36" t="s">
        <v>949</v>
      </c>
      <c r="D301" s="36" t="s">
        <v>14</v>
      </c>
      <c r="E301" s="34">
        <v>900</v>
      </c>
      <c r="F301" s="33" t="str">
        <f>IF(E301&gt;='Weight Category L_U Table'!$G$3,"HEAVY",IF(E301&gt;'Weight Category L_U Table'!$G$4,"MEDIUM",IF(E301&gt;'Weight Category L_U Table'!$G$7,"SMALL",IF(E301&lt;='Weight Category L_U Table'!$G$8,"LIGHT"))))</f>
        <v>LIGHT</v>
      </c>
      <c r="G301" s="34" t="str">
        <f>IF(E301&gt;='Weight Category L_U Table'!$J$3,"HEAVY",IF(E301&gt;'Weight Category L_U Table'!$J$5,"UPPER MEDIUM",IF(E301&gt;'Weight Category L_U Table'!$J$6,"LOWER MEDIUM",IF(E301&gt;'Weight Category L_U Table'!$J$7,"SMALL",IF(E301&lt;='Weight Category L_U Table'!$J$8,"LIGHT")))))</f>
        <v>LIGHT</v>
      </c>
      <c r="H301" s="37" t="s">
        <v>89</v>
      </c>
      <c r="I301" s="104" t="s">
        <v>946</v>
      </c>
      <c r="J301" s="104">
        <v>5</v>
      </c>
      <c r="K301" s="49"/>
    </row>
    <row r="302" spans="1:11" x14ac:dyDescent="0.25">
      <c r="A302" s="36" t="s">
        <v>943</v>
      </c>
      <c r="B302" s="36" t="s">
        <v>950</v>
      </c>
      <c r="C302" s="36" t="s">
        <v>951</v>
      </c>
      <c r="D302" s="36" t="s">
        <v>14</v>
      </c>
      <c r="E302" s="34">
        <v>850</v>
      </c>
      <c r="F302" s="33" t="str">
        <f>IF(E302&gt;='Weight Category L_U Table'!$G$3,"HEAVY",IF(E302&gt;'Weight Category L_U Table'!$G$4,"MEDIUM",IF(E302&gt;'Weight Category L_U Table'!$G$7,"SMALL",IF(E302&lt;='Weight Category L_U Table'!$G$8,"LIGHT"))))</f>
        <v>LIGHT</v>
      </c>
      <c r="G302" s="34" t="str">
        <f>IF(E302&gt;='Weight Category L_U Table'!$J$3,"HEAVY",IF(E302&gt;'Weight Category L_U Table'!$J$5,"UPPER MEDIUM",IF(E302&gt;'Weight Category L_U Table'!$J$6,"LOWER MEDIUM",IF(E302&gt;'Weight Category L_U Table'!$J$7,"SMALL",IF(E302&lt;='Weight Category L_U Table'!$J$8,"LIGHT")))))</f>
        <v>LIGHT</v>
      </c>
      <c r="H302" s="37" t="s">
        <v>89</v>
      </c>
      <c r="I302" s="104" t="s">
        <v>952</v>
      </c>
      <c r="J302" s="104">
        <v>1</v>
      </c>
      <c r="K302" s="49"/>
    </row>
    <row r="303" spans="1:11" x14ac:dyDescent="0.25">
      <c r="A303" s="31" t="s">
        <v>953</v>
      </c>
      <c r="B303" s="31" t="s">
        <v>954</v>
      </c>
      <c r="C303" s="31" t="s">
        <v>955</v>
      </c>
      <c r="D303" s="32" t="s">
        <v>14</v>
      </c>
      <c r="E303" s="34">
        <v>600</v>
      </c>
      <c r="F303" s="33" t="str">
        <f>IF(E303&gt;='Weight Category L_U Table'!$G$3,"HEAVY",IF(E303&gt;'Weight Category L_U Table'!$G$4,"MEDIUM",IF(E303&gt;'Weight Category L_U Table'!$G$7,"SMALL",IF(E303&lt;='Weight Category L_U Table'!$G$8,"LIGHT"))))</f>
        <v>LIGHT</v>
      </c>
      <c r="G303" s="34" t="str">
        <f>IF(E303&gt;='Weight Category L_U Table'!$J$3,"HEAVY",IF(E303&gt;'Weight Category L_U Table'!$J$5,"UPPER MEDIUM",IF(E303&gt;'Weight Category L_U Table'!$J$6,"LOWER MEDIUM",IF(E303&gt;'Weight Category L_U Table'!$J$7,"SMALL",IF(E303&lt;='Weight Category L_U Table'!$J$8,"LIGHT")))))</f>
        <v>LIGHT</v>
      </c>
      <c r="H303" s="6" t="s">
        <v>23</v>
      </c>
      <c r="I303" s="104"/>
      <c r="J303" s="104"/>
      <c r="K303" s="49"/>
    </row>
    <row r="304" spans="1:11" x14ac:dyDescent="0.25">
      <c r="A304" s="31" t="s">
        <v>953</v>
      </c>
      <c r="B304" s="31" t="s">
        <v>956</v>
      </c>
      <c r="C304" s="31" t="s">
        <v>957</v>
      </c>
      <c r="D304" s="32" t="s">
        <v>14</v>
      </c>
      <c r="E304" s="34">
        <v>850</v>
      </c>
      <c r="F304" s="33" t="str">
        <f>IF(E304&gt;='Weight Category L_U Table'!$G$3,"HEAVY",IF(E304&gt;'Weight Category L_U Table'!$G$4,"MEDIUM",IF(E304&gt;'Weight Category L_U Table'!$G$7,"SMALL",IF(E304&lt;='Weight Category L_U Table'!$G$8,"LIGHT"))))</f>
        <v>LIGHT</v>
      </c>
      <c r="G304" s="34" t="str">
        <f>IF(E304&gt;='Weight Category L_U Table'!$J$3,"HEAVY",IF(E304&gt;'Weight Category L_U Table'!$J$5,"UPPER MEDIUM",IF(E304&gt;'Weight Category L_U Table'!$J$6,"LOWER MEDIUM",IF(E304&gt;'Weight Category L_U Table'!$J$7,"SMALL",IF(E304&lt;='Weight Category L_U Table'!$J$8,"LIGHT")))))</f>
        <v>LIGHT</v>
      </c>
      <c r="H304" s="37" t="s">
        <v>89</v>
      </c>
      <c r="I304" s="104" t="s">
        <v>958</v>
      </c>
      <c r="J304" s="104">
        <v>9</v>
      </c>
      <c r="K304" s="49" t="s">
        <v>959</v>
      </c>
    </row>
    <row r="305" spans="1:11" s="23" customFormat="1" x14ac:dyDescent="0.25">
      <c r="A305" s="29" t="s">
        <v>960</v>
      </c>
      <c r="B305" s="29">
        <v>11</v>
      </c>
      <c r="C305" s="29" t="s">
        <v>961</v>
      </c>
      <c r="D305" s="29" t="s">
        <v>14</v>
      </c>
      <c r="E305" s="29">
        <v>0</v>
      </c>
      <c r="F305" s="28" t="str">
        <f>IF(E305&gt;='Weight Category L_U Table'!$G$3,"HEAVY",IF(E305&gt;'Weight Category L_U Table'!$G$4,"MEDIUM",IF(E305&gt;'Weight Category L_U Table'!$G$7,"SMALL",IF(E305&lt;='Weight Category L_U Table'!$G$8,"LIGHT"))))</f>
        <v>LIGHT</v>
      </c>
      <c r="G305" s="29" t="str">
        <f>IF(E305&gt;='Weight Category L_U Table'!$J$3,"HEAVY",IF(E305&gt;'Weight Category L_U Table'!$J$5,"UPPER MEDIUM",IF(E305&gt;'Weight Category L_U Table'!$J$6,"LOWER MEDIUM",IF(E305&gt;'Weight Category L_U Table'!$J$7,"SMALL",IF(E305&lt;='Weight Category L_U Table'!$J$8,"LIGHT")))))</f>
        <v>LIGHT</v>
      </c>
      <c r="H305" s="30" t="s">
        <v>15</v>
      </c>
      <c r="I305" s="103"/>
      <c r="J305" s="103"/>
      <c r="K305" s="72" t="s">
        <v>962</v>
      </c>
    </row>
    <row r="306" spans="1:11" s="23" customFormat="1" x14ac:dyDescent="0.25">
      <c r="A306" s="29" t="s">
        <v>963</v>
      </c>
      <c r="B306" s="29" t="s">
        <v>964</v>
      </c>
      <c r="C306" s="29" t="s">
        <v>965</v>
      </c>
      <c r="D306" s="29" t="s">
        <v>14</v>
      </c>
      <c r="E306" s="29">
        <v>0</v>
      </c>
      <c r="F306" s="28" t="str">
        <f>IF(E306&gt;='Weight Category L_U Table'!$G$3,"HEAVY",IF(E306&gt;'Weight Category L_U Table'!$G$4,"MEDIUM",IF(E306&gt;'Weight Category L_U Table'!$G$7,"SMALL",IF(E306&lt;='Weight Category L_U Table'!$G$8,"LIGHT"))))</f>
        <v>LIGHT</v>
      </c>
      <c r="G306" s="29" t="str">
        <f>IF(E306&gt;='Weight Category L_U Table'!$J$3,"HEAVY",IF(E306&gt;'Weight Category L_U Table'!$J$5,"UPPER MEDIUM",IF(E306&gt;'Weight Category L_U Table'!$J$6,"LOWER MEDIUM",IF(E306&gt;'Weight Category L_U Table'!$J$7,"SMALL",IF(E306&lt;='Weight Category L_U Table'!$J$8,"LIGHT")))))</f>
        <v>LIGHT</v>
      </c>
      <c r="H306" s="30" t="s">
        <v>15</v>
      </c>
      <c r="I306" s="103"/>
      <c r="J306" s="103"/>
      <c r="K306" s="72" t="s">
        <v>966</v>
      </c>
    </row>
    <row r="307" spans="1:11" s="23" customFormat="1" x14ac:dyDescent="0.25">
      <c r="A307" s="29" t="s">
        <v>963</v>
      </c>
      <c r="B307" s="29" t="s">
        <v>967</v>
      </c>
      <c r="C307" s="29" t="s">
        <v>968</v>
      </c>
      <c r="D307" s="29" t="s">
        <v>14</v>
      </c>
      <c r="E307" s="29">
        <v>0</v>
      </c>
      <c r="F307" s="28" t="str">
        <f>IF(E307&gt;='Weight Category L_U Table'!$G$3,"HEAVY",IF(E307&gt;'Weight Category L_U Table'!$G$4,"MEDIUM",IF(E307&gt;'Weight Category L_U Table'!$G$7,"SMALL",IF(E307&lt;='Weight Category L_U Table'!$G$8,"LIGHT"))))</f>
        <v>LIGHT</v>
      </c>
      <c r="G307" s="29" t="str">
        <f>IF(E307&gt;='Weight Category L_U Table'!$J$3,"HEAVY",IF(E307&gt;'Weight Category L_U Table'!$J$5,"UPPER MEDIUM",IF(E307&gt;'Weight Category L_U Table'!$J$6,"LOWER MEDIUM",IF(E307&gt;'Weight Category L_U Table'!$J$7,"SMALL",IF(E307&lt;='Weight Category L_U Table'!$J$8,"LIGHT")))))</f>
        <v>LIGHT</v>
      </c>
      <c r="H307" s="30" t="s">
        <v>15</v>
      </c>
      <c r="I307" s="103"/>
      <c r="J307" s="103"/>
      <c r="K307" s="72" t="s">
        <v>969</v>
      </c>
    </row>
    <row r="308" spans="1:11" x14ac:dyDescent="0.25">
      <c r="A308" s="36" t="s">
        <v>963</v>
      </c>
      <c r="B308" s="36" t="s">
        <v>970</v>
      </c>
      <c r="C308" s="34" t="s">
        <v>971</v>
      </c>
      <c r="D308" s="34" t="s">
        <v>14</v>
      </c>
      <c r="E308" s="34">
        <v>635</v>
      </c>
      <c r="F308" s="33" t="str">
        <f>IF(E308&gt;='Weight Category L_U Table'!$G$3,"HEAVY",IF(E308&gt;'Weight Category L_U Table'!$G$4,"MEDIUM",IF(E308&gt;'Weight Category L_U Table'!$G$7,"SMALL",IF(E308&lt;='Weight Category L_U Table'!$G$8,"LIGHT"))))</f>
        <v>LIGHT</v>
      </c>
      <c r="G308" s="34" t="str">
        <f>IF(E308&gt;='Weight Category L_U Table'!$J$3,"HEAVY",IF(E308&gt;'Weight Category L_U Table'!$J$5,"UPPER MEDIUM",IF(E308&gt;'Weight Category L_U Table'!$J$6,"LOWER MEDIUM",IF(E308&gt;'Weight Category L_U Table'!$J$7,"SMALL",IF(E308&lt;='Weight Category L_U Table'!$J$8,"LIGHT")))))</f>
        <v>LIGHT</v>
      </c>
      <c r="H308" s="6" t="s">
        <v>23</v>
      </c>
      <c r="I308" s="104"/>
      <c r="J308" s="104"/>
      <c r="K308" s="49"/>
    </row>
    <row r="309" spans="1:11" s="23" customFormat="1" x14ac:dyDescent="0.25">
      <c r="A309" s="25" t="s">
        <v>972</v>
      </c>
      <c r="B309" s="25">
        <v>40</v>
      </c>
      <c r="C309" s="25" t="s">
        <v>973</v>
      </c>
      <c r="D309" s="25" t="s">
        <v>14</v>
      </c>
      <c r="E309" s="29">
        <v>0</v>
      </c>
      <c r="F309" s="28" t="str">
        <f>IF(E309&gt;='Weight Category L_U Table'!$G$3,"HEAVY",IF(E309&gt;'Weight Category L_U Table'!$G$4,"MEDIUM",IF(E309&gt;'Weight Category L_U Table'!$G$7,"SMALL",IF(E309&lt;='Weight Category L_U Table'!$G$8,"LIGHT"))))</f>
        <v>LIGHT</v>
      </c>
      <c r="G309" s="29" t="str">
        <f>IF(E309&gt;='Weight Category L_U Table'!$J$3,"HEAVY",IF(E309&gt;'Weight Category L_U Table'!$J$5,"UPPER MEDIUM",IF(E309&gt;'Weight Category L_U Table'!$J$6,"LOWER MEDIUM",IF(E309&gt;'Weight Category L_U Table'!$J$7,"SMALL",IF(E309&lt;='Weight Category L_U Table'!$J$8,"LIGHT")))))</f>
        <v>LIGHT</v>
      </c>
      <c r="H309" s="30" t="s">
        <v>15</v>
      </c>
      <c r="I309" s="103"/>
      <c r="J309" s="103"/>
      <c r="K309" s="72" t="s">
        <v>974</v>
      </c>
    </row>
    <row r="310" spans="1:11" x14ac:dyDescent="0.25">
      <c r="A310" s="36" t="s">
        <v>975</v>
      </c>
      <c r="B310" s="36">
        <v>720</v>
      </c>
      <c r="C310" s="34" t="s">
        <v>976</v>
      </c>
      <c r="D310" s="34" t="s">
        <v>58</v>
      </c>
      <c r="E310" s="34">
        <v>106141</v>
      </c>
      <c r="F310" s="33" t="str">
        <f>IF(E310&gt;='Weight Category L_U Table'!$G$3,"HEAVY",IF(E310&gt;'Weight Category L_U Table'!$G$4,"MEDIUM",IF(E310&gt;'Weight Category L_U Table'!$G$7,"SMALL",IF(E310&lt;='Weight Category L_U Table'!$G$8,"LIGHT"))))</f>
        <v>MEDIUM</v>
      </c>
      <c r="G310" s="34" t="str">
        <f>IF(E310&gt;='Weight Category L_U Table'!$J$3,"HEAVY",IF(E310&gt;'Weight Category L_U Table'!$J$5,"UPPER MEDIUM",IF(E310&gt;'Weight Category L_U Table'!$J$6,"LOWER MEDIUM",IF(E310&gt;'Weight Category L_U Table'!$J$7,"SMALL",IF(E310&lt;='Weight Category L_U Table'!$J$8,"LIGHT")))))</f>
        <v>UPPER MEDIUM</v>
      </c>
      <c r="H310" s="37" t="s">
        <v>37</v>
      </c>
      <c r="I310" s="104" t="s">
        <v>977</v>
      </c>
      <c r="J310" s="104">
        <v>8</v>
      </c>
      <c r="K310" s="49"/>
    </row>
    <row r="311" spans="1:11" x14ac:dyDescent="0.25">
      <c r="A311" s="31" t="s">
        <v>975</v>
      </c>
      <c r="B311" s="31" t="s">
        <v>978</v>
      </c>
      <c r="C311" s="31" t="s">
        <v>979</v>
      </c>
      <c r="D311" s="32" t="s">
        <v>14</v>
      </c>
      <c r="E311" s="34">
        <v>930</v>
      </c>
      <c r="F311" s="33" t="str">
        <f>IF(E311&gt;='Weight Category L_U Table'!$G$3,"HEAVY",IF(E311&gt;'Weight Category L_U Table'!$G$4,"MEDIUM",IF(E311&gt;'Weight Category L_U Table'!$G$7,"SMALL",IF(E311&lt;='Weight Category L_U Table'!$G$8,"LIGHT"))))</f>
        <v>LIGHT</v>
      </c>
      <c r="G311" s="34" t="str">
        <f>IF(E311&gt;='Weight Category L_U Table'!$J$3,"HEAVY",IF(E311&gt;'Weight Category L_U Table'!$J$5,"UPPER MEDIUM",IF(E311&gt;'Weight Category L_U Table'!$J$6,"LOWER MEDIUM",IF(E311&gt;'Weight Category L_U Table'!$J$7,"SMALL",IF(E311&lt;='Weight Category L_U Table'!$J$8,"LIGHT")))))</f>
        <v>LIGHT</v>
      </c>
      <c r="H311" s="37" t="s">
        <v>23</v>
      </c>
      <c r="I311" s="104" t="s">
        <v>980</v>
      </c>
      <c r="J311" s="104">
        <v>0</v>
      </c>
      <c r="K311" s="49"/>
    </row>
    <row r="312" spans="1:11" x14ac:dyDescent="0.25">
      <c r="A312" s="36" t="s">
        <v>975</v>
      </c>
      <c r="B312" s="36" t="s">
        <v>981</v>
      </c>
      <c r="C312" s="34" t="s">
        <v>982</v>
      </c>
      <c r="D312" s="34" t="s">
        <v>58</v>
      </c>
      <c r="E312" s="34">
        <v>117027</v>
      </c>
      <c r="F312" s="33" t="str">
        <f>IF(E312&gt;='Weight Category L_U Table'!$G$3,"HEAVY",IF(E312&gt;'Weight Category L_U Table'!$G$4,"MEDIUM",IF(E312&gt;'Weight Category L_U Table'!$G$7,"SMALL",IF(E312&lt;='Weight Category L_U Table'!$G$8,"LIGHT"))))</f>
        <v>MEDIUM</v>
      </c>
      <c r="G312" s="34" t="str">
        <f>IF(E312&gt;='Weight Category L_U Table'!$J$3,"HEAVY",IF(E312&gt;'Weight Category L_U Table'!$J$5,"UPPER MEDIUM",IF(E312&gt;'Weight Category L_U Table'!$J$6,"LOWER MEDIUM",IF(E312&gt;'Weight Category L_U Table'!$J$7,"SMALL",IF(E312&lt;='Weight Category L_U Table'!$J$8,"LIGHT")))))</f>
        <v>UPPER MEDIUM</v>
      </c>
      <c r="H312" s="37" t="s">
        <v>37</v>
      </c>
      <c r="I312" s="104" t="s">
        <v>983</v>
      </c>
      <c r="J312" s="104">
        <v>8</v>
      </c>
      <c r="K312" s="49"/>
    </row>
    <row r="313" spans="1:11" x14ac:dyDescent="0.25">
      <c r="A313" s="36" t="s">
        <v>975</v>
      </c>
      <c r="B313" s="36" t="s">
        <v>984</v>
      </c>
      <c r="C313" s="34" t="s">
        <v>985</v>
      </c>
      <c r="D313" s="34" t="s">
        <v>332</v>
      </c>
      <c r="E313" s="34">
        <v>143335</v>
      </c>
      <c r="F313" s="33" t="str">
        <f>IF(E313&gt;='Weight Category L_U Table'!$G$3,"HEAVY",IF(E313&gt;'Weight Category L_U Table'!$G$4,"MEDIUM",IF(E313&gt;'Weight Category L_U Table'!$G$7,"SMALL",IF(E313&lt;='Weight Category L_U Table'!$G$8,"LIGHT"))))</f>
        <v>HEAVY</v>
      </c>
      <c r="G313" s="34" t="str">
        <f>IF(E313&gt;='Weight Category L_U Table'!$J$3,"HEAVY",IF(E313&gt;'Weight Category L_U Table'!$J$5,"UPPER MEDIUM",IF(E313&gt;'Weight Category L_U Table'!$J$6,"LOWER MEDIUM",IF(E313&gt;'Weight Category L_U Table'!$J$7,"SMALL",IF(E313&lt;='Weight Category L_U Table'!$J$8,"LIGHT")))))</f>
        <v>HEAVY</v>
      </c>
      <c r="H313" s="37" t="s">
        <v>37</v>
      </c>
      <c r="I313" s="104" t="s">
        <v>986</v>
      </c>
      <c r="J313" s="104">
        <v>11</v>
      </c>
      <c r="K313" s="49"/>
    </row>
    <row r="314" spans="1:11" x14ac:dyDescent="0.25">
      <c r="A314" s="36" t="s">
        <v>975</v>
      </c>
      <c r="B314" s="36" t="s">
        <v>987</v>
      </c>
      <c r="C314" s="34" t="s">
        <v>988</v>
      </c>
      <c r="D314" s="34" t="s">
        <v>58</v>
      </c>
      <c r="E314" s="34">
        <v>54885</v>
      </c>
      <c r="F314" s="33" t="str">
        <f>IF(E314&gt;='Weight Category L_U Table'!$G$3,"HEAVY",IF(E314&gt;'Weight Category L_U Table'!$G$4,"MEDIUM",IF(E314&gt;'Weight Category L_U Table'!$G$7,"SMALL",IF(E314&lt;='Weight Category L_U Table'!$G$8,"LIGHT"))))</f>
        <v>MEDIUM</v>
      </c>
      <c r="G314" s="34" t="str">
        <f>IF(E314&gt;='Weight Category L_U Table'!$J$3,"HEAVY",IF(E314&gt;'Weight Category L_U Table'!$J$5,"UPPER MEDIUM",IF(E314&gt;'Weight Category L_U Table'!$J$6,"LOWER MEDIUM",IF(E314&gt;'Weight Category L_U Table'!$J$7,"SMALL",IF(E314&lt;='Weight Category L_U Table'!$J$8,"LIGHT")))))</f>
        <v>LOWER MEDIUM</v>
      </c>
      <c r="H314" s="37" t="s">
        <v>37</v>
      </c>
      <c r="I314" s="104" t="s">
        <v>989</v>
      </c>
      <c r="J314" s="104">
        <v>30</v>
      </c>
      <c r="K314" s="49"/>
    </row>
    <row r="315" spans="1:11" x14ac:dyDescent="0.25">
      <c r="A315" s="36" t="s">
        <v>975</v>
      </c>
      <c r="B315" s="36" t="s">
        <v>990</v>
      </c>
      <c r="C315" s="34" t="s">
        <v>991</v>
      </c>
      <c r="D315" s="34" t="s">
        <v>58</v>
      </c>
      <c r="E315" s="34">
        <v>72575</v>
      </c>
      <c r="F315" s="33" t="str">
        <f>IF(E315&gt;='Weight Category L_U Table'!$G$3,"HEAVY",IF(E315&gt;'Weight Category L_U Table'!$G$4,"MEDIUM",IF(E315&gt;'Weight Category L_U Table'!$G$7,"SMALL",IF(E315&lt;='Weight Category L_U Table'!$G$8,"LIGHT"))))</f>
        <v>MEDIUM</v>
      </c>
      <c r="G315" s="34" t="str">
        <f>IF(E315&gt;='Weight Category L_U Table'!$J$3,"HEAVY",IF(E315&gt;'Weight Category L_U Table'!$J$5,"UPPER MEDIUM",IF(E315&gt;'Weight Category L_U Table'!$J$6,"LOWER MEDIUM",IF(E315&gt;'Weight Category L_U Table'!$J$7,"SMALL",IF(E315&lt;='Weight Category L_U Table'!$J$8,"LIGHT")))))</f>
        <v>LOWER MEDIUM</v>
      </c>
      <c r="H315" s="37" t="s">
        <v>23</v>
      </c>
      <c r="I315" s="104" t="s">
        <v>992</v>
      </c>
      <c r="J315" s="104">
        <v>19</v>
      </c>
      <c r="K315" s="49"/>
    </row>
    <row r="316" spans="1:11" x14ac:dyDescent="0.25">
      <c r="A316" s="36" t="s">
        <v>975</v>
      </c>
      <c r="B316" s="36" t="s">
        <v>993</v>
      </c>
      <c r="C316" s="36" t="s">
        <v>994</v>
      </c>
      <c r="D316" s="34" t="s">
        <v>58</v>
      </c>
      <c r="E316" s="34">
        <v>72575</v>
      </c>
      <c r="F316" s="33" t="str">
        <f>IF(E316&gt;='Weight Category L_U Table'!$G$3,"HEAVY",IF(E316&gt;'Weight Category L_U Table'!$G$4,"MEDIUM",IF(E316&gt;'Weight Category L_U Table'!$G$7,"SMALL",IF(E316&lt;='Weight Category L_U Table'!$G$8,"LIGHT"))))</f>
        <v>MEDIUM</v>
      </c>
      <c r="G316" s="34" t="str">
        <f>IF(E316&gt;='Weight Category L_U Table'!$J$3,"HEAVY",IF(E316&gt;'Weight Category L_U Table'!$J$5,"UPPER MEDIUM",IF(E316&gt;'Weight Category L_U Table'!$J$6,"LOWER MEDIUM",IF(E316&gt;'Weight Category L_U Table'!$J$7,"SMALL",IF(E316&lt;='Weight Category L_U Table'!$J$8,"LIGHT")))))</f>
        <v>LOWER MEDIUM</v>
      </c>
      <c r="H316" s="37" t="s">
        <v>23</v>
      </c>
      <c r="I316" s="104" t="s">
        <v>992</v>
      </c>
      <c r="J316" s="104">
        <v>19</v>
      </c>
      <c r="K316" s="49"/>
    </row>
    <row r="317" spans="1:11" x14ac:dyDescent="0.25">
      <c r="A317" s="36" t="s">
        <v>975</v>
      </c>
      <c r="B317" s="36" t="s">
        <v>995</v>
      </c>
      <c r="C317" s="34" t="s">
        <v>996</v>
      </c>
      <c r="D317" s="34" t="s">
        <v>58</v>
      </c>
      <c r="E317" s="34">
        <v>95028</v>
      </c>
      <c r="F317" s="33" t="str">
        <f>IF(E317&gt;='Weight Category L_U Table'!$G$3,"HEAVY",IF(E317&gt;'Weight Category L_U Table'!$G$4,"MEDIUM",IF(E317&gt;'Weight Category L_U Table'!$G$7,"SMALL",IF(E317&lt;='Weight Category L_U Table'!$G$8,"LIGHT"))))</f>
        <v>MEDIUM</v>
      </c>
      <c r="G317" s="34" t="str">
        <f>IF(E317&gt;='Weight Category L_U Table'!$J$3,"HEAVY",IF(E317&gt;'Weight Category L_U Table'!$J$5,"UPPER MEDIUM",IF(E317&gt;'Weight Category L_U Table'!$J$6,"LOWER MEDIUM",IF(E317&gt;'Weight Category L_U Table'!$J$7,"SMALL",IF(E317&lt;='Weight Category L_U Table'!$J$8,"LIGHT")))))</f>
        <v>LOWER MEDIUM</v>
      </c>
      <c r="H317" s="37" t="s">
        <v>23</v>
      </c>
      <c r="I317" s="104" t="s">
        <v>992</v>
      </c>
      <c r="J317" s="104">
        <v>19</v>
      </c>
      <c r="K317" s="49"/>
    </row>
    <row r="318" spans="1:11" x14ac:dyDescent="0.25">
      <c r="A318" s="36" t="s">
        <v>975</v>
      </c>
      <c r="B318" s="36" t="s">
        <v>997</v>
      </c>
      <c r="C318" s="36" t="s">
        <v>998</v>
      </c>
      <c r="D318" s="34" t="s">
        <v>58</v>
      </c>
      <c r="E318" s="34">
        <v>95028</v>
      </c>
      <c r="F318" s="33" t="str">
        <f>IF(E318&gt;='Weight Category L_U Table'!$G$3,"HEAVY",IF(E318&gt;'Weight Category L_U Table'!$G$4,"MEDIUM",IF(E318&gt;'Weight Category L_U Table'!$G$7,"SMALL",IF(E318&lt;='Weight Category L_U Table'!$G$8,"LIGHT"))))</f>
        <v>MEDIUM</v>
      </c>
      <c r="G318" s="34" t="str">
        <f>IF(E318&gt;='Weight Category L_U Table'!$J$3,"HEAVY",IF(E318&gt;'Weight Category L_U Table'!$J$5,"UPPER MEDIUM",IF(E318&gt;'Weight Category L_U Table'!$J$6,"LOWER MEDIUM",IF(E318&gt;'Weight Category L_U Table'!$J$7,"SMALL",IF(E318&lt;='Weight Category L_U Table'!$J$8,"LIGHT")))))</f>
        <v>LOWER MEDIUM</v>
      </c>
      <c r="H318" s="37" t="s">
        <v>23</v>
      </c>
      <c r="I318" s="104" t="s">
        <v>992</v>
      </c>
      <c r="J318" s="104">
        <v>19</v>
      </c>
      <c r="K318" s="49"/>
    </row>
    <row r="319" spans="1:11" x14ac:dyDescent="0.25">
      <c r="A319" s="36" t="s">
        <v>975</v>
      </c>
      <c r="B319" s="36" t="s">
        <v>999</v>
      </c>
      <c r="C319" s="34" t="s">
        <v>1000</v>
      </c>
      <c r="D319" s="34" t="s">
        <v>58</v>
      </c>
      <c r="E319" s="34">
        <v>89766</v>
      </c>
      <c r="F319" s="33" t="str">
        <f>IF(E319&gt;='Weight Category L_U Table'!$G$3,"HEAVY",IF(E319&gt;'Weight Category L_U Table'!$G$4,"MEDIUM",IF(E319&gt;'Weight Category L_U Table'!$G$7,"SMALL",IF(E319&lt;='Weight Category L_U Table'!$G$8,"LIGHT"))))</f>
        <v>MEDIUM</v>
      </c>
      <c r="G319" s="34" t="str">
        <f>IF(E319&gt;='Weight Category L_U Table'!$J$3,"HEAVY",IF(E319&gt;'Weight Category L_U Table'!$J$5,"UPPER MEDIUM",IF(E319&gt;'Weight Category L_U Table'!$J$6,"LOWER MEDIUM",IF(E319&gt;'Weight Category L_U Table'!$J$7,"SMALL",IF(E319&lt;='Weight Category L_U Table'!$J$8,"LIGHT")))))</f>
        <v>LOWER MEDIUM</v>
      </c>
      <c r="H319" s="6" t="s">
        <v>23</v>
      </c>
      <c r="I319" s="104"/>
      <c r="J319" s="104"/>
      <c r="K319" s="49"/>
    </row>
    <row r="320" spans="1:11" x14ac:dyDescent="0.25">
      <c r="A320" s="36" t="s">
        <v>975</v>
      </c>
      <c r="B320" s="36" t="s">
        <v>1001</v>
      </c>
      <c r="C320" s="34" t="s">
        <v>1002</v>
      </c>
      <c r="D320" s="34" t="s">
        <v>58</v>
      </c>
      <c r="E320" s="34">
        <v>80286</v>
      </c>
      <c r="F320" s="33" t="str">
        <f>IF(E320&gt;='Weight Category L_U Table'!$G$3,"HEAVY",IF(E320&gt;'Weight Category L_U Table'!$G$4,"MEDIUM",IF(E320&gt;'Weight Category L_U Table'!$G$7,"SMALL",IF(E320&lt;='Weight Category L_U Table'!$G$8,"LIGHT"))))</f>
        <v>MEDIUM</v>
      </c>
      <c r="G320" s="34" t="str">
        <f>IF(E320&gt;='Weight Category L_U Table'!$J$3,"HEAVY",IF(E320&gt;'Weight Category L_U Table'!$J$5,"UPPER MEDIUM",IF(E320&gt;'Weight Category L_U Table'!$J$6,"LOWER MEDIUM",IF(E320&gt;'Weight Category L_U Table'!$J$7,"SMALL",IF(E320&lt;='Weight Category L_U Table'!$J$8,"LIGHT")))))</f>
        <v>LOWER MEDIUM</v>
      </c>
      <c r="H320" s="6" t="s">
        <v>23</v>
      </c>
      <c r="I320" s="104"/>
      <c r="J320" s="104"/>
      <c r="K320" s="49"/>
    </row>
    <row r="321" spans="1:11" x14ac:dyDescent="0.25">
      <c r="A321" s="36" t="s">
        <v>975</v>
      </c>
      <c r="B321" s="36" t="s">
        <v>1003</v>
      </c>
      <c r="C321" s="34" t="s">
        <v>1004</v>
      </c>
      <c r="D321" s="34" t="s">
        <v>58</v>
      </c>
      <c r="E321" s="34">
        <v>82645</v>
      </c>
      <c r="F321" s="33" t="str">
        <f>IF(E321&gt;='Weight Category L_U Table'!$G$3,"HEAVY",IF(E321&gt;'Weight Category L_U Table'!$G$4,"MEDIUM",IF(E321&gt;'Weight Category L_U Table'!$G$7,"SMALL",IF(E321&lt;='Weight Category L_U Table'!$G$8,"LIGHT"))))</f>
        <v>MEDIUM</v>
      </c>
      <c r="G321" s="34" t="str">
        <f>IF(E321&gt;='Weight Category L_U Table'!$J$3,"HEAVY",IF(E321&gt;'Weight Category L_U Table'!$J$5,"UPPER MEDIUM",IF(E321&gt;'Weight Category L_U Table'!$J$6,"LOWER MEDIUM",IF(E321&gt;'Weight Category L_U Table'!$J$7,"SMALL",IF(E321&lt;='Weight Category L_U Table'!$J$8,"LIGHT")))))</f>
        <v>LOWER MEDIUM</v>
      </c>
      <c r="H321" s="37" t="s">
        <v>89</v>
      </c>
      <c r="I321" s="104" t="s">
        <v>1005</v>
      </c>
      <c r="J321" s="104">
        <v>28</v>
      </c>
      <c r="K321" s="49" t="s">
        <v>1006</v>
      </c>
    </row>
    <row r="322" spans="1:11" x14ac:dyDescent="0.25">
      <c r="A322" s="36" t="s">
        <v>975</v>
      </c>
      <c r="B322" s="36" t="s">
        <v>1007</v>
      </c>
      <c r="C322" s="34" t="s">
        <v>1008</v>
      </c>
      <c r="D322" s="34" t="s">
        <v>58</v>
      </c>
      <c r="E322" s="34">
        <v>88314</v>
      </c>
      <c r="F322" s="33" t="str">
        <f>IF(E322&gt;='Weight Category L_U Table'!$G$3,"HEAVY",IF(E322&gt;'Weight Category L_U Table'!$G$4,"MEDIUM",IF(E322&gt;'Weight Category L_U Table'!$G$7,"SMALL",IF(E322&lt;='Weight Category L_U Table'!$G$8,"LIGHT"))))</f>
        <v>MEDIUM</v>
      </c>
      <c r="G322" s="34" t="str">
        <f>IF(E322&gt;='Weight Category L_U Table'!$J$3,"HEAVY",IF(E322&gt;'Weight Category L_U Table'!$J$5,"UPPER MEDIUM",IF(E322&gt;'Weight Category L_U Table'!$J$6,"LOWER MEDIUM",IF(E322&gt;'Weight Category L_U Table'!$J$7,"SMALL",IF(E322&lt;='Weight Category L_U Table'!$J$8,"LIGHT")))))</f>
        <v>LOWER MEDIUM</v>
      </c>
      <c r="H322" s="37" t="s">
        <v>89</v>
      </c>
      <c r="I322" s="104" t="s">
        <v>1005</v>
      </c>
      <c r="J322" s="104">
        <v>28</v>
      </c>
      <c r="K322" s="49"/>
    </row>
    <row r="323" spans="1:11" x14ac:dyDescent="0.25">
      <c r="A323" s="36" t="s">
        <v>975</v>
      </c>
      <c r="B323" s="36" t="s">
        <v>1009</v>
      </c>
      <c r="C323" s="34" t="s">
        <v>1010</v>
      </c>
      <c r="D323" s="34" t="s">
        <v>58</v>
      </c>
      <c r="E323" s="34">
        <v>58105</v>
      </c>
      <c r="F323" s="33" t="str">
        <f>IF(E323&gt;='Weight Category L_U Table'!$G$3,"HEAVY",IF(E323&gt;'Weight Category L_U Table'!$G$4,"MEDIUM",IF(E323&gt;'Weight Category L_U Table'!$G$7,"SMALL",IF(E323&lt;='Weight Category L_U Table'!$G$8,"LIGHT"))))</f>
        <v>MEDIUM</v>
      </c>
      <c r="G323" s="34" t="str">
        <f>IF(E323&gt;='Weight Category L_U Table'!$J$3,"HEAVY",IF(E323&gt;'Weight Category L_U Table'!$J$5,"UPPER MEDIUM",IF(E323&gt;'Weight Category L_U Table'!$J$6,"LOWER MEDIUM",IF(E323&gt;'Weight Category L_U Table'!$J$7,"SMALL",IF(E323&lt;='Weight Category L_U Table'!$J$8,"LIGHT")))))</f>
        <v>LOWER MEDIUM</v>
      </c>
      <c r="H323" s="37" t="s">
        <v>89</v>
      </c>
      <c r="I323" s="104" t="s">
        <v>1005</v>
      </c>
      <c r="J323" s="104">
        <v>28</v>
      </c>
      <c r="K323" s="49" t="s">
        <v>1011</v>
      </c>
    </row>
    <row r="324" spans="1:11" x14ac:dyDescent="0.25">
      <c r="A324" s="36" t="s">
        <v>975</v>
      </c>
      <c r="B324" s="36" t="s">
        <v>1012</v>
      </c>
      <c r="C324" s="34" t="s">
        <v>1013</v>
      </c>
      <c r="D324" s="34" t="s">
        <v>58</v>
      </c>
      <c r="E324" s="34">
        <v>63276</v>
      </c>
      <c r="F324" s="33" t="str">
        <f>IF(E324&gt;='Weight Category L_U Table'!$G$3,"HEAVY",IF(E324&gt;'Weight Category L_U Table'!$G$4,"MEDIUM",IF(E324&gt;'Weight Category L_U Table'!$G$7,"SMALL",IF(E324&lt;='Weight Category L_U Table'!$G$8,"LIGHT"))))</f>
        <v>MEDIUM</v>
      </c>
      <c r="G324" s="34" t="str">
        <f>IF(E324&gt;='Weight Category L_U Table'!$J$3,"HEAVY",IF(E324&gt;'Weight Category L_U Table'!$J$5,"UPPER MEDIUM",IF(E324&gt;'Weight Category L_U Table'!$J$6,"LOWER MEDIUM",IF(E324&gt;'Weight Category L_U Table'!$J$7,"SMALL",IF(E324&lt;='Weight Category L_U Table'!$J$8,"LIGHT")))))</f>
        <v>LOWER MEDIUM</v>
      </c>
      <c r="H324" s="37" t="s">
        <v>89</v>
      </c>
      <c r="I324" s="104" t="s">
        <v>1005</v>
      </c>
      <c r="J324" s="104">
        <v>28</v>
      </c>
      <c r="K324" s="49"/>
    </row>
    <row r="325" spans="1:11" x14ac:dyDescent="0.25">
      <c r="A325" s="36" t="s">
        <v>975</v>
      </c>
      <c r="B325" s="36" t="s">
        <v>1014</v>
      </c>
      <c r="C325" s="34" t="s">
        <v>1015</v>
      </c>
      <c r="D325" s="34" t="s">
        <v>58</v>
      </c>
      <c r="E325" s="34">
        <v>68038</v>
      </c>
      <c r="F325" s="33" t="str">
        <f>IF(E325&gt;='Weight Category L_U Table'!$G$3,"HEAVY",IF(E325&gt;'Weight Category L_U Table'!$G$4,"MEDIUM",IF(E325&gt;'Weight Category L_U Table'!$G$7,"SMALL",IF(E325&lt;='Weight Category L_U Table'!$G$8,"LIGHT"))))</f>
        <v>MEDIUM</v>
      </c>
      <c r="G325" s="34" t="str">
        <f>IF(E325&gt;='Weight Category L_U Table'!$J$3,"HEAVY",IF(E325&gt;'Weight Category L_U Table'!$J$5,"UPPER MEDIUM",IF(E325&gt;'Weight Category L_U Table'!$J$6,"LOWER MEDIUM",IF(E325&gt;'Weight Category L_U Table'!$J$7,"SMALL",IF(E325&lt;='Weight Category L_U Table'!$J$8,"LIGHT")))))</f>
        <v>LOWER MEDIUM</v>
      </c>
      <c r="H325" s="37" t="s">
        <v>89</v>
      </c>
      <c r="I325" s="104" t="s">
        <v>1005</v>
      </c>
      <c r="J325" s="104">
        <v>28</v>
      </c>
      <c r="K325" s="49"/>
    </row>
    <row r="326" spans="1:11" x14ac:dyDescent="0.25">
      <c r="A326" s="36" t="s">
        <v>975</v>
      </c>
      <c r="B326" s="36" t="s">
        <v>1016</v>
      </c>
      <c r="C326" s="34" t="s">
        <v>1017</v>
      </c>
      <c r="D326" s="34" t="s">
        <v>58</v>
      </c>
      <c r="E326" s="34">
        <v>61688</v>
      </c>
      <c r="F326" s="33" t="str">
        <f>IF(E326&gt;='Weight Category L_U Table'!$G$3,"HEAVY",IF(E326&gt;'Weight Category L_U Table'!$G$4,"MEDIUM",IF(E326&gt;'Weight Category L_U Table'!$G$7,"SMALL",IF(E326&lt;='Weight Category L_U Table'!$G$8,"LIGHT"))))</f>
        <v>MEDIUM</v>
      </c>
      <c r="G326" s="34" t="str">
        <f>IF(E326&gt;='Weight Category L_U Table'!$J$3,"HEAVY",IF(E326&gt;'Weight Category L_U Table'!$J$5,"UPPER MEDIUM",IF(E326&gt;'Weight Category L_U Table'!$J$6,"LOWER MEDIUM",IF(E326&gt;'Weight Category L_U Table'!$J$7,"SMALL",IF(E326&lt;='Weight Category L_U Table'!$J$8,"LIGHT")))))</f>
        <v>LOWER MEDIUM</v>
      </c>
      <c r="H326" s="37" t="s">
        <v>89</v>
      </c>
      <c r="I326" s="104" t="s">
        <v>1005</v>
      </c>
      <c r="J326" s="104">
        <v>28</v>
      </c>
      <c r="K326" s="49"/>
    </row>
    <row r="327" spans="1:11" x14ac:dyDescent="0.25">
      <c r="A327" s="36" t="s">
        <v>975</v>
      </c>
      <c r="B327" s="36" t="s">
        <v>1018</v>
      </c>
      <c r="C327" s="34" t="s">
        <v>1019</v>
      </c>
      <c r="D327" s="34" t="s">
        <v>58</v>
      </c>
      <c r="E327" s="34">
        <v>65997</v>
      </c>
      <c r="F327" s="33" t="str">
        <f>IF(E327&gt;='Weight Category L_U Table'!$G$3,"HEAVY",IF(E327&gt;'Weight Category L_U Table'!$G$4,"MEDIUM",IF(E327&gt;'Weight Category L_U Table'!$G$7,"SMALL",IF(E327&lt;='Weight Category L_U Table'!$G$8,"LIGHT"))))</f>
        <v>MEDIUM</v>
      </c>
      <c r="G327" s="34" t="str">
        <f>IF(E327&gt;='Weight Category L_U Table'!$J$3,"HEAVY",IF(E327&gt;'Weight Category L_U Table'!$J$5,"UPPER MEDIUM",IF(E327&gt;'Weight Category L_U Table'!$J$6,"LOWER MEDIUM",IF(E327&gt;'Weight Category L_U Table'!$J$7,"SMALL",IF(E327&lt;='Weight Category L_U Table'!$J$8,"LIGHT")))))</f>
        <v>LOWER MEDIUM</v>
      </c>
      <c r="H327" s="37" t="s">
        <v>89</v>
      </c>
      <c r="I327" s="104" t="s">
        <v>1005</v>
      </c>
      <c r="J327" s="104">
        <v>28</v>
      </c>
      <c r="K327" s="49"/>
    </row>
    <row r="328" spans="1:11" x14ac:dyDescent="0.25">
      <c r="A328" s="36" t="s">
        <v>975</v>
      </c>
      <c r="B328" s="36" t="s">
        <v>1020</v>
      </c>
      <c r="C328" s="34" t="s">
        <v>1021</v>
      </c>
      <c r="D328" s="34" t="s">
        <v>58</v>
      </c>
      <c r="E328" s="34">
        <v>70080</v>
      </c>
      <c r="F328" s="33" t="str">
        <f>IF(E328&gt;='Weight Category L_U Table'!$G$3,"HEAVY",IF(E328&gt;'Weight Category L_U Table'!$G$4,"MEDIUM",IF(E328&gt;'Weight Category L_U Table'!$G$7,"SMALL",IF(E328&lt;='Weight Category L_U Table'!$G$8,"LIGHT"))))</f>
        <v>MEDIUM</v>
      </c>
      <c r="G328" s="34" t="str">
        <f>IF(E328&gt;='Weight Category L_U Table'!$J$3,"HEAVY",IF(E328&gt;'Weight Category L_U Table'!$J$5,"UPPER MEDIUM",IF(E328&gt;'Weight Category L_U Table'!$J$6,"LOWER MEDIUM",IF(E328&gt;'Weight Category L_U Table'!$J$7,"SMALL",IF(E328&lt;='Weight Category L_U Table'!$J$8,"LIGHT")))))</f>
        <v>LOWER MEDIUM</v>
      </c>
      <c r="H328" s="37" t="s">
        <v>89</v>
      </c>
      <c r="I328" s="104" t="s">
        <v>1005</v>
      </c>
      <c r="J328" s="104">
        <v>28</v>
      </c>
      <c r="K328" s="49"/>
    </row>
    <row r="329" spans="1:11" x14ac:dyDescent="0.25">
      <c r="A329" s="36" t="s">
        <v>975</v>
      </c>
      <c r="B329" s="36" t="s">
        <v>1022</v>
      </c>
      <c r="C329" s="34" t="s">
        <v>1021</v>
      </c>
      <c r="D329" s="34" t="s">
        <v>58</v>
      </c>
      <c r="E329" s="34">
        <v>77564</v>
      </c>
      <c r="F329" s="33" t="str">
        <f>IF(E329&gt;='Weight Category L_U Table'!$G$3,"HEAVY",IF(E329&gt;'Weight Category L_U Table'!$G$4,"MEDIUM",IF(E329&gt;'Weight Category L_U Table'!$G$7,"SMALL",IF(E329&lt;='Weight Category L_U Table'!$G$8,"LIGHT"))))</f>
        <v>MEDIUM</v>
      </c>
      <c r="G329" s="34" t="str">
        <f>IF(E329&gt;='Weight Category L_U Table'!$J$3,"HEAVY",IF(E329&gt;'Weight Category L_U Table'!$J$5,"UPPER MEDIUM",IF(E329&gt;'Weight Category L_U Table'!$J$6,"LOWER MEDIUM",IF(E329&gt;'Weight Category L_U Table'!$J$7,"SMALL",IF(E329&lt;='Weight Category L_U Table'!$J$8,"LIGHT")))))</f>
        <v>LOWER MEDIUM</v>
      </c>
      <c r="H329" s="37" t="s">
        <v>89</v>
      </c>
      <c r="I329" s="104" t="s">
        <v>1005</v>
      </c>
      <c r="J329" s="104">
        <v>28</v>
      </c>
      <c r="K329" s="49"/>
    </row>
    <row r="330" spans="1:11" x14ac:dyDescent="0.25">
      <c r="A330" s="36" t="s">
        <v>975</v>
      </c>
      <c r="B330" s="112" t="s">
        <v>1023</v>
      </c>
      <c r="C330" s="34" t="s">
        <v>1024</v>
      </c>
      <c r="D330" s="34" t="s">
        <v>58</v>
      </c>
      <c r="E330" s="34">
        <v>77564</v>
      </c>
      <c r="F330" s="33" t="str">
        <f>IF(E330&gt;='Weight Category L_U Table'!$G$3,"HEAVY",IF(E330&gt;'Weight Category L_U Table'!$G$4,"MEDIUM",IF(E330&gt;'Weight Category L_U Table'!$G$7,"SMALL",IF(E330&lt;='Weight Category L_U Table'!$G$8,"LIGHT"))))</f>
        <v>MEDIUM</v>
      </c>
      <c r="G330" s="34" t="str">
        <f>IF(E330&gt;='Weight Category L_U Table'!$J$3,"HEAVY",IF(E330&gt;'Weight Category L_U Table'!$J$5,"UPPER MEDIUM",IF(E330&gt;'Weight Category L_U Table'!$J$6,"LOWER MEDIUM",IF(E330&gt;'Weight Category L_U Table'!$J$7,"SMALL",IF(E330&lt;='Weight Category L_U Table'!$J$8,"LIGHT")))))</f>
        <v>LOWER MEDIUM</v>
      </c>
      <c r="H330" s="37" t="s">
        <v>37</v>
      </c>
      <c r="I330" s="104" t="s">
        <v>1025</v>
      </c>
      <c r="J330" s="104">
        <v>65</v>
      </c>
      <c r="K330" s="49"/>
    </row>
    <row r="331" spans="1:11" x14ac:dyDescent="0.25">
      <c r="A331" s="36" t="s">
        <v>975</v>
      </c>
      <c r="B331" s="36" t="s">
        <v>1026</v>
      </c>
      <c r="C331" s="34" t="s">
        <v>1027</v>
      </c>
      <c r="D331" s="34" t="s">
        <v>58</v>
      </c>
      <c r="E331" s="34">
        <v>79015</v>
      </c>
      <c r="F331" s="33" t="str">
        <f>IF(E331&gt;='Weight Category L_U Table'!$G$3,"HEAVY",IF(E331&gt;'Weight Category L_U Table'!$G$4,"MEDIUM",IF(E331&gt;'Weight Category L_U Table'!$G$7,"SMALL",IF(E331&lt;='Weight Category L_U Table'!$G$8,"LIGHT"))))</f>
        <v>MEDIUM</v>
      </c>
      <c r="G331" s="34" t="str">
        <f>IF(E331&gt;='Weight Category L_U Table'!$J$3,"HEAVY",IF(E331&gt;'Weight Category L_U Table'!$J$5,"UPPER MEDIUM",IF(E331&gt;'Weight Category L_U Table'!$J$6,"LOWER MEDIUM",IF(E331&gt;'Weight Category L_U Table'!$J$7,"SMALL",IF(E331&lt;='Weight Category L_U Table'!$J$8,"LIGHT")))))</f>
        <v>LOWER MEDIUM</v>
      </c>
      <c r="H331" s="37" t="s">
        <v>89</v>
      </c>
      <c r="I331" s="104" t="s">
        <v>1005</v>
      </c>
      <c r="J331" s="104">
        <v>28</v>
      </c>
      <c r="K331" s="49" t="s">
        <v>1028</v>
      </c>
    </row>
    <row r="332" spans="1:11" x14ac:dyDescent="0.25">
      <c r="A332" s="36" t="s">
        <v>975</v>
      </c>
      <c r="B332" s="36" t="s">
        <v>1029</v>
      </c>
      <c r="C332" s="34" t="s">
        <v>1030</v>
      </c>
      <c r="D332" s="34" t="s">
        <v>58</v>
      </c>
      <c r="E332" s="34">
        <v>79015</v>
      </c>
      <c r="F332" s="33" t="str">
        <f>IF(E332&gt;='Weight Category L_U Table'!$G$3,"HEAVY",IF(E332&gt;'Weight Category L_U Table'!$G$4,"MEDIUM",IF(E332&gt;'Weight Category L_U Table'!$G$7,"SMALL",IF(E332&lt;='Weight Category L_U Table'!$G$8,"LIGHT"))))</f>
        <v>MEDIUM</v>
      </c>
      <c r="G332" s="34" t="str">
        <f>IF(E332&gt;='Weight Category L_U Table'!$J$3,"HEAVY",IF(E332&gt;'Weight Category L_U Table'!$J$5,"UPPER MEDIUM",IF(E332&gt;'Weight Category L_U Table'!$J$6,"LOWER MEDIUM",IF(E332&gt;'Weight Category L_U Table'!$J$7,"SMALL",IF(E332&lt;='Weight Category L_U Table'!$J$8,"LIGHT")))))</f>
        <v>LOWER MEDIUM</v>
      </c>
      <c r="H332" s="37" t="s">
        <v>89</v>
      </c>
      <c r="I332" s="104" t="s">
        <v>1005</v>
      </c>
      <c r="J332" s="104">
        <v>28</v>
      </c>
      <c r="K332" s="49"/>
    </row>
    <row r="333" spans="1:11" x14ac:dyDescent="0.25">
      <c r="A333" s="36" t="s">
        <v>975</v>
      </c>
      <c r="B333" s="36" t="s">
        <v>1031</v>
      </c>
      <c r="C333" s="34" t="s">
        <v>1030</v>
      </c>
      <c r="D333" s="34" t="s">
        <v>58</v>
      </c>
      <c r="E333" s="34">
        <v>85139</v>
      </c>
      <c r="F333" s="33" t="str">
        <f>IF(E333&gt;='Weight Category L_U Table'!$G$3,"HEAVY",IF(E333&gt;'Weight Category L_U Table'!$G$4,"MEDIUM",IF(E333&gt;'Weight Category L_U Table'!$G$7,"SMALL",IF(E333&lt;='Weight Category L_U Table'!$G$8,"LIGHT"))))</f>
        <v>MEDIUM</v>
      </c>
      <c r="G333" s="34" t="str">
        <f>IF(E333&gt;='Weight Category L_U Table'!$J$3,"HEAVY",IF(E333&gt;'Weight Category L_U Table'!$J$5,"UPPER MEDIUM",IF(E333&gt;'Weight Category L_U Table'!$J$6,"LOWER MEDIUM",IF(E333&gt;'Weight Category L_U Table'!$J$7,"SMALL",IF(E333&lt;='Weight Category L_U Table'!$J$8,"LIGHT")))))</f>
        <v>LOWER MEDIUM</v>
      </c>
      <c r="H333" s="37" t="s">
        <v>89</v>
      </c>
      <c r="I333" s="104" t="s">
        <v>1005</v>
      </c>
      <c r="J333" s="104">
        <v>28</v>
      </c>
      <c r="K333" s="49"/>
    </row>
    <row r="334" spans="1:11" x14ac:dyDescent="0.25">
      <c r="A334" s="36" t="s">
        <v>975</v>
      </c>
      <c r="B334" s="36" t="s">
        <v>1032</v>
      </c>
      <c r="C334" s="34" t="s">
        <v>1033</v>
      </c>
      <c r="D334" s="34" t="s">
        <v>332</v>
      </c>
      <c r="E334" s="34">
        <v>333400</v>
      </c>
      <c r="F334" s="33" t="str">
        <f>IF(E334&gt;='Weight Category L_U Table'!$G$3,"HEAVY",IF(E334&gt;'Weight Category L_U Table'!$G$4,"MEDIUM",IF(E334&gt;'Weight Category L_U Table'!$G$7,"SMALL",IF(E334&lt;='Weight Category L_U Table'!$G$8,"LIGHT"))))</f>
        <v>HEAVY</v>
      </c>
      <c r="G334" s="34" t="str">
        <f>IF(E334&gt;='Weight Category L_U Table'!$J$3,"HEAVY",IF(E334&gt;'Weight Category L_U Table'!$J$5,"UPPER MEDIUM",IF(E334&gt;'Weight Category L_U Table'!$J$6,"LOWER MEDIUM",IF(E334&gt;'Weight Category L_U Table'!$J$7,"SMALL",IF(E334&lt;='Weight Category L_U Table'!$J$8,"LIGHT")))))</f>
        <v>HEAVY</v>
      </c>
      <c r="H334" s="37" t="s">
        <v>89</v>
      </c>
      <c r="I334" s="104" t="s">
        <v>1034</v>
      </c>
      <c r="J334" s="104">
        <v>19</v>
      </c>
      <c r="K334" s="49"/>
    </row>
    <row r="335" spans="1:11" ht="15" customHeight="1" x14ac:dyDescent="0.25">
      <c r="A335" s="36" t="s">
        <v>975</v>
      </c>
      <c r="B335" s="36" t="s">
        <v>1035</v>
      </c>
      <c r="C335" s="34" t="s">
        <v>1036</v>
      </c>
      <c r="D335" s="34" t="s">
        <v>332</v>
      </c>
      <c r="E335" s="34">
        <v>377842</v>
      </c>
      <c r="F335" s="33" t="str">
        <f>IF(E335&gt;='Weight Category L_U Table'!$G$3,"HEAVY",IF(E335&gt;'Weight Category L_U Table'!$G$4,"MEDIUM",IF(E335&gt;'Weight Category L_U Table'!$G$7,"SMALL",IF(E335&lt;='Weight Category L_U Table'!$G$8,"LIGHT"))))</f>
        <v>HEAVY</v>
      </c>
      <c r="G335" s="34" t="str">
        <f>IF(E335&gt;='Weight Category L_U Table'!$J$3,"HEAVY",IF(E335&gt;'Weight Category L_U Table'!$J$5,"UPPER MEDIUM",IF(E335&gt;'Weight Category L_U Table'!$J$6,"LOWER MEDIUM",IF(E335&gt;'Weight Category L_U Table'!$J$7,"SMALL",IF(E335&lt;='Weight Category L_U Table'!$J$8,"LIGHT")))))</f>
        <v>HEAVY</v>
      </c>
      <c r="H335" s="37" t="s">
        <v>89</v>
      </c>
      <c r="I335" s="104" t="s">
        <v>1034</v>
      </c>
      <c r="J335" s="104">
        <v>19</v>
      </c>
      <c r="K335" s="49" t="s">
        <v>1037</v>
      </c>
    </row>
    <row r="336" spans="1:11" x14ac:dyDescent="0.25">
      <c r="A336" s="36" t="s">
        <v>975</v>
      </c>
      <c r="B336" s="36" t="s">
        <v>1038</v>
      </c>
      <c r="C336" s="34" t="s">
        <v>1039</v>
      </c>
      <c r="D336" s="34" t="s">
        <v>332</v>
      </c>
      <c r="E336" s="34">
        <v>377842</v>
      </c>
      <c r="F336" s="33" t="str">
        <f>IF(E336&gt;='Weight Category L_U Table'!$G$3,"HEAVY",IF(E336&gt;'Weight Category L_U Table'!$G$4,"MEDIUM",IF(E336&gt;'Weight Category L_U Table'!$G$7,"SMALL",IF(E336&lt;='Weight Category L_U Table'!$G$8,"LIGHT"))))</f>
        <v>HEAVY</v>
      </c>
      <c r="G336" s="34" t="str">
        <f>IF(E336&gt;='Weight Category L_U Table'!$J$3,"HEAVY",IF(E336&gt;'Weight Category L_U Table'!$J$5,"UPPER MEDIUM",IF(E336&gt;'Weight Category L_U Table'!$J$6,"LOWER MEDIUM",IF(E336&gt;'Weight Category L_U Table'!$J$7,"SMALL",IF(E336&lt;='Weight Category L_U Table'!$J$8,"LIGHT")))))</f>
        <v>HEAVY</v>
      </c>
      <c r="H336" s="37" t="s">
        <v>89</v>
      </c>
      <c r="I336" s="104" t="s">
        <v>1034</v>
      </c>
      <c r="J336" s="104">
        <v>19</v>
      </c>
      <c r="K336" s="49"/>
    </row>
    <row r="337" spans="1:11" x14ac:dyDescent="0.25">
      <c r="A337" s="36" t="s">
        <v>975</v>
      </c>
      <c r="B337" s="36" t="s">
        <v>1040</v>
      </c>
      <c r="C337" s="34" t="s">
        <v>1041</v>
      </c>
      <c r="D337" s="34" t="s">
        <v>332</v>
      </c>
      <c r="E337" s="34">
        <v>412769</v>
      </c>
      <c r="F337" s="33" t="str">
        <f>IF(E337&gt;='Weight Category L_U Table'!$G$3,"HEAVY",IF(E337&gt;'Weight Category L_U Table'!$G$4,"MEDIUM",IF(E337&gt;'Weight Category L_U Table'!$G$7,"SMALL",IF(E337&lt;='Weight Category L_U Table'!$G$8,"LIGHT"))))</f>
        <v>HEAVY</v>
      </c>
      <c r="G337" s="34" t="str">
        <f>IF(E337&gt;='Weight Category L_U Table'!$J$3,"HEAVY",IF(E337&gt;'Weight Category L_U Table'!$J$5,"UPPER MEDIUM",IF(E337&gt;'Weight Category L_U Table'!$J$6,"LOWER MEDIUM",IF(E337&gt;'Weight Category L_U Table'!$J$7,"SMALL",IF(E337&lt;='Weight Category L_U Table'!$J$8,"LIGHT")))))</f>
        <v>HEAVY</v>
      </c>
      <c r="H337" s="37" t="s">
        <v>89</v>
      </c>
      <c r="I337" s="104" t="s">
        <v>1034</v>
      </c>
      <c r="J337" s="104">
        <v>19</v>
      </c>
      <c r="K337" s="49" t="s">
        <v>1042</v>
      </c>
    </row>
    <row r="338" spans="1:11" x14ac:dyDescent="0.25">
      <c r="A338" s="36" t="s">
        <v>975</v>
      </c>
      <c r="B338" s="36" t="s">
        <v>1043</v>
      </c>
      <c r="C338" s="34" t="s">
        <v>1044</v>
      </c>
      <c r="D338" s="34" t="s">
        <v>332</v>
      </c>
      <c r="E338" s="34">
        <v>364235</v>
      </c>
      <c r="F338" s="33" t="str">
        <f>IF(E338&gt;='Weight Category L_U Table'!$G$3,"HEAVY",IF(E338&gt;'Weight Category L_U Table'!$G$4,"MEDIUM",IF(E338&gt;'Weight Category L_U Table'!$G$7,"SMALL",IF(E338&lt;='Weight Category L_U Table'!$G$8,"LIGHT"))))</f>
        <v>HEAVY</v>
      </c>
      <c r="G338" s="34" t="str">
        <f>IF(E338&gt;='Weight Category L_U Table'!$J$3,"HEAVY",IF(E338&gt;'Weight Category L_U Table'!$J$5,"UPPER MEDIUM",IF(E338&gt;'Weight Category L_U Table'!$J$6,"LOWER MEDIUM",IF(E338&gt;'Weight Category L_U Table'!$J$7,"SMALL",IF(E338&lt;='Weight Category L_U Table'!$J$8,"LIGHT")))))</f>
        <v>HEAVY</v>
      </c>
      <c r="H338" s="6" t="s">
        <v>23</v>
      </c>
      <c r="I338" s="104"/>
      <c r="J338" s="104"/>
      <c r="K338" s="49"/>
    </row>
    <row r="339" spans="1:11" x14ac:dyDescent="0.25">
      <c r="A339" s="36" t="s">
        <v>975</v>
      </c>
      <c r="B339" s="36" t="s">
        <v>1045</v>
      </c>
      <c r="C339" s="34" t="s">
        <v>1046</v>
      </c>
      <c r="D339" s="34" t="s">
        <v>332</v>
      </c>
      <c r="E339" s="34">
        <v>447695</v>
      </c>
      <c r="F339" s="33" t="str">
        <f>IF(E339&gt;='Weight Category L_U Table'!$G$3,"HEAVY",IF(E339&gt;'Weight Category L_U Table'!$G$4,"MEDIUM",IF(E339&gt;'Weight Category L_U Table'!$G$7,"SMALL",IF(E339&lt;='Weight Category L_U Table'!$G$8,"LIGHT"))))</f>
        <v>HEAVY</v>
      </c>
      <c r="G339" s="34" t="str">
        <f>IF(E339&gt;='Weight Category L_U Table'!$J$3,"HEAVY",IF(E339&gt;'Weight Category L_U Table'!$J$5,"UPPER MEDIUM",IF(E339&gt;'Weight Category L_U Table'!$J$6,"LOWER MEDIUM",IF(E339&gt;'Weight Category L_U Table'!$J$7,"SMALL",IF(E339&lt;='Weight Category L_U Table'!$J$8,"LIGHT")))))</f>
        <v>HEAVY</v>
      </c>
      <c r="H339" s="37" t="s">
        <v>89</v>
      </c>
      <c r="I339" s="104" t="s">
        <v>1034</v>
      </c>
      <c r="J339" s="104">
        <v>19</v>
      </c>
      <c r="K339" s="49"/>
    </row>
    <row r="340" spans="1:11" x14ac:dyDescent="0.25">
      <c r="A340" s="36" t="s">
        <v>975</v>
      </c>
      <c r="B340" s="36" t="s">
        <v>1047</v>
      </c>
      <c r="C340" s="34" t="s">
        <v>1048</v>
      </c>
      <c r="D340" s="34" t="s">
        <v>332</v>
      </c>
      <c r="E340" s="34">
        <v>315700</v>
      </c>
      <c r="F340" s="33" t="str">
        <f>IF(E340&gt;='Weight Category L_U Table'!$G$3,"HEAVY",IF(E340&gt;'Weight Category L_U Table'!$G$4,"MEDIUM",IF(E340&gt;'Weight Category L_U Table'!$G$7,"SMALL",IF(E340&lt;='Weight Category L_U Table'!$G$8,"LIGHT"))))</f>
        <v>HEAVY</v>
      </c>
      <c r="G340" s="34" t="str">
        <f>IF(E340&gt;='Weight Category L_U Table'!$J$3,"HEAVY",IF(E340&gt;'Weight Category L_U Table'!$J$5,"UPPER MEDIUM",IF(E340&gt;'Weight Category L_U Table'!$J$6,"LOWER MEDIUM",IF(E340&gt;'Weight Category L_U Table'!$J$7,"SMALL",IF(E340&lt;='Weight Category L_U Table'!$J$8,"LIGHT")))))</f>
        <v>HEAVY</v>
      </c>
      <c r="H340" s="37" t="s">
        <v>89</v>
      </c>
      <c r="I340" s="104" t="s">
        <v>1034</v>
      </c>
      <c r="J340" s="104">
        <v>19</v>
      </c>
      <c r="K340" s="49"/>
    </row>
    <row r="341" spans="1:11" x14ac:dyDescent="0.25">
      <c r="A341" s="36" t="s">
        <v>975</v>
      </c>
      <c r="B341" s="36" t="s">
        <v>1049</v>
      </c>
      <c r="C341" s="34" t="s">
        <v>1050</v>
      </c>
      <c r="D341" s="34" t="s">
        <v>332</v>
      </c>
      <c r="E341" s="34">
        <v>340190</v>
      </c>
      <c r="F341" s="33" t="str">
        <f>IF(E341&gt;='Weight Category L_U Table'!$G$3,"HEAVY",IF(E341&gt;'Weight Category L_U Table'!$G$4,"MEDIUM",IF(E341&gt;'Weight Category L_U Table'!$G$7,"SMALL",IF(E341&lt;='Weight Category L_U Table'!$G$8,"LIGHT"))))</f>
        <v>HEAVY</v>
      </c>
      <c r="G341" s="34" t="str">
        <f>IF(E341&gt;='Weight Category L_U Table'!$J$3,"HEAVY",IF(E341&gt;'Weight Category L_U Table'!$J$5,"UPPER MEDIUM",IF(E341&gt;'Weight Category L_U Table'!$J$6,"LOWER MEDIUM",IF(E341&gt;'Weight Category L_U Table'!$J$7,"SMALL",IF(E341&lt;='Weight Category L_U Table'!$J$8,"LIGHT")))))</f>
        <v>HEAVY</v>
      </c>
      <c r="H341" s="37" t="s">
        <v>54</v>
      </c>
      <c r="I341" s="104"/>
      <c r="J341" s="104"/>
      <c r="K341" s="49"/>
    </row>
    <row r="342" spans="1:11" x14ac:dyDescent="0.25">
      <c r="A342" s="36" t="s">
        <v>975</v>
      </c>
      <c r="B342" s="36" t="s">
        <v>1051</v>
      </c>
      <c r="C342" s="34" t="s">
        <v>1052</v>
      </c>
      <c r="D342" s="34" t="s">
        <v>58</v>
      </c>
      <c r="E342" s="34">
        <v>115893</v>
      </c>
      <c r="F342" s="33" t="str">
        <f>IF(E342&gt;='Weight Category L_U Table'!$G$3,"HEAVY",IF(E342&gt;'Weight Category L_U Table'!$G$4,"MEDIUM",IF(E342&gt;'Weight Category L_U Table'!$G$7,"SMALL",IF(E342&lt;='Weight Category L_U Table'!$G$8,"LIGHT"))))</f>
        <v>MEDIUM</v>
      </c>
      <c r="G342" s="34" t="str">
        <f>IF(E342&gt;='Weight Category L_U Table'!$J$3,"HEAVY",IF(E342&gt;'Weight Category L_U Table'!$J$5,"UPPER MEDIUM",IF(E342&gt;'Weight Category L_U Table'!$J$6,"LOWER MEDIUM",IF(E342&gt;'Weight Category L_U Table'!$J$7,"SMALL",IF(E342&lt;='Weight Category L_U Table'!$J$8,"LIGHT")))))</f>
        <v>UPPER MEDIUM</v>
      </c>
      <c r="H342" s="37" t="s">
        <v>89</v>
      </c>
      <c r="I342" s="104" t="s">
        <v>1053</v>
      </c>
      <c r="J342" s="104">
        <v>6</v>
      </c>
      <c r="K342" s="49"/>
    </row>
    <row r="343" spans="1:11" x14ac:dyDescent="0.25">
      <c r="A343" s="36" t="s">
        <v>975</v>
      </c>
      <c r="B343" s="36" t="s">
        <v>1054</v>
      </c>
      <c r="C343" s="34" t="s">
        <v>1055</v>
      </c>
      <c r="D343" s="34" t="s">
        <v>58</v>
      </c>
      <c r="E343" s="34">
        <v>123830</v>
      </c>
      <c r="F343" s="33" t="str">
        <f>IF(E343&gt;='Weight Category L_U Table'!$G$3,"HEAVY",IF(E343&gt;'Weight Category L_U Table'!$G$4,"MEDIUM",IF(E343&gt;'Weight Category L_U Table'!$G$7,"SMALL",IF(E343&lt;='Weight Category L_U Table'!$G$8,"LIGHT"))))</f>
        <v>MEDIUM</v>
      </c>
      <c r="G343" s="34" t="str">
        <f>IF(E343&gt;='Weight Category L_U Table'!$J$3,"HEAVY",IF(E343&gt;'Weight Category L_U Table'!$J$5,"UPPER MEDIUM",IF(E343&gt;'Weight Category L_U Table'!$J$6,"LOWER MEDIUM",IF(E343&gt;'Weight Category L_U Table'!$J$7,"SMALL",IF(E343&lt;='Weight Category L_U Table'!$J$8,"LIGHT")))))</f>
        <v>UPPER MEDIUM</v>
      </c>
      <c r="H343" s="37" t="s">
        <v>89</v>
      </c>
      <c r="I343" s="104" t="s">
        <v>1053</v>
      </c>
      <c r="J343" s="104">
        <v>6</v>
      </c>
      <c r="K343" s="49"/>
    </row>
    <row r="344" spans="1:11" x14ac:dyDescent="0.25">
      <c r="A344" s="36" t="s">
        <v>975</v>
      </c>
      <c r="B344" s="36" t="s">
        <v>1056</v>
      </c>
      <c r="C344" s="34" t="s">
        <v>1057</v>
      </c>
      <c r="D344" s="34" t="s">
        <v>332</v>
      </c>
      <c r="E344" s="34">
        <v>179169</v>
      </c>
      <c r="F344" s="33" t="str">
        <f>IF(E344&gt;='Weight Category L_U Table'!$G$3,"HEAVY",IF(E344&gt;'Weight Category L_U Table'!$G$4,"MEDIUM",IF(E344&gt;'Weight Category L_U Table'!$G$7,"SMALL",IF(E344&lt;='Weight Category L_U Table'!$G$8,"LIGHT"))))</f>
        <v>HEAVY</v>
      </c>
      <c r="G344" s="34" t="str">
        <f>IF(E344&gt;='Weight Category L_U Table'!$J$3,"HEAVY",IF(E344&gt;'Weight Category L_U Table'!$J$5,"UPPER MEDIUM",IF(E344&gt;'Weight Category L_U Table'!$J$6,"LOWER MEDIUM",IF(E344&gt;'Weight Category L_U Table'!$J$7,"SMALL",IF(E344&lt;='Weight Category L_U Table'!$J$8,"LIGHT")))))</f>
        <v>HEAVY</v>
      </c>
      <c r="H344" s="37" t="s">
        <v>89</v>
      </c>
      <c r="I344" s="104" t="s">
        <v>1058</v>
      </c>
      <c r="J344" s="104">
        <v>11</v>
      </c>
      <c r="K344" s="49"/>
    </row>
    <row r="345" spans="1:11" x14ac:dyDescent="0.25">
      <c r="A345" s="36" t="s">
        <v>975</v>
      </c>
      <c r="B345" s="36" t="s">
        <v>1059</v>
      </c>
      <c r="C345" s="34" t="s">
        <v>1060</v>
      </c>
      <c r="D345" s="34" t="s">
        <v>332</v>
      </c>
      <c r="E345" s="34">
        <v>186880</v>
      </c>
      <c r="F345" s="33" t="str">
        <f>IF(E345&gt;='Weight Category L_U Table'!$G$3,"HEAVY",IF(E345&gt;'Weight Category L_U Table'!$G$4,"MEDIUM",IF(E345&gt;'Weight Category L_U Table'!$G$7,"SMALL",IF(E345&lt;='Weight Category L_U Table'!$G$8,"LIGHT"))))</f>
        <v>HEAVY</v>
      </c>
      <c r="G345" s="34" t="str">
        <f>IF(E345&gt;='Weight Category L_U Table'!$J$3,"HEAVY",IF(E345&gt;'Weight Category L_U Table'!$J$5,"UPPER MEDIUM",IF(E345&gt;'Weight Category L_U Table'!$J$6,"LOWER MEDIUM",IF(E345&gt;'Weight Category L_U Table'!$J$7,"SMALL",IF(E345&lt;='Weight Category L_U Table'!$J$8,"LIGHT")))))</f>
        <v>HEAVY</v>
      </c>
      <c r="H345" s="37" t="s">
        <v>89</v>
      </c>
      <c r="I345" s="104" t="s">
        <v>1058</v>
      </c>
      <c r="J345" s="104">
        <v>11</v>
      </c>
      <c r="K345" s="49"/>
    </row>
    <row r="346" spans="1:11" x14ac:dyDescent="0.25">
      <c r="A346" s="36" t="s">
        <v>975</v>
      </c>
      <c r="B346" s="36" t="s">
        <v>1061</v>
      </c>
      <c r="C346" s="34" t="s">
        <v>1062</v>
      </c>
      <c r="D346" s="34" t="s">
        <v>332</v>
      </c>
      <c r="E346" s="34">
        <v>204116</v>
      </c>
      <c r="F346" s="33" t="str">
        <f>IF(E346&gt;='Weight Category L_U Table'!$G$3,"HEAVY",IF(E346&gt;'Weight Category L_U Table'!$G$4,"MEDIUM",IF(E346&gt;'Weight Category L_U Table'!$G$7,"SMALL",IF(E346&lt;='Weight Category L_U Table'!$G$8,"LIGHT"))))</f>
        <v>HEAVY</v>
      </c>
      <c r="G346" s="34" t="str">
        <f>IF(E346&gt;='Weight Category L_U Table'!$J$3,"HEAVY",IF(E346&gt;'Weight Category L_U Table'!$J$5,"UPPER MEDIUM",IF(E346&gt;'Weight Category L_U Table'!$J$6,"LOWER MEDIUM",IF(E346&gt;'Weight Category L_U Table'!$J$7,"SMALL",IF(E346&lt;='Weight Category L_U Table'!$J$8,"LIGHT")))))</f>
        <v>HEAVY</v>
      </c>
      <c r="H346" s="37" t="s">
        <v>89</v>
      </c>
      <c r="I346" s="104" t="s">
        <v>1058</v>
      </c>
      <c r="J346" s="104">
        <v>11</v>
      </c>
      <c r="K346" s="49"/>
    </row>
    <row r="347" spans="1:11" x14ac:dyDescent="0.25">
      <c r="A347" s="36" t="s">
        <v>975</v>
      </c>
      <c r="B347" s="36" t="s">
        <v>1063</v>
      </c>
      <c r="C347" s="34" t="s">
        <v>1064</v>
      </c>
      <c r="D347" s="34" t="s">
        <v>332</v>
      </c>
      <c r="E347" s="34">
        <v>297556</v>
      </c>
      <c r="F347" s="33" t="str">
        <f>IF(E347&gt;='Weight Category L_U Table'!$G$3,"HEAVY",IF(E347&gt;'Weight Category L_U Table'!$G$4,"MEDIUM",IF(E347&gt;'Weight Category L_U Table'!$G$7,"SMALL",IF(E347&lt;='Weight Category L_U Table'!$G$8,"LIGHT"))))</f>
        <v>HEAVY</v>
      </c>
      <c r="G347" s="34" t="str">
        <f>IF(E347&gt;='Weight Category L_U Table'!$J$3,"HEAVY",IF(E347&gt;'Weight Category L_U Table'!$J$5,"UPPER MEDIUM",IF(E347&gt;'Weight Category L_U Table'!$J$6,"LOWER MEDIUM",IF(E347&gt;'Weight Category L_U Table'!$J$7,"SMALL",IF(E347&lt;='Weight Category L_U Table'!$J$8,"LIGHT")))))</f>
        <v>HEAVY</v>
      </c>
      <c r="H347" s="37" t="s">
        <v>89</v>
      </c>
      <c r="I347" s="104" t="s">
        <v>1065</v>
      </c>
      <c r="J347" s="104">
        <v>19</v>
      </c>
      <c r="K347" s="49" t="s">
        <v>1066</v>
      </c>
    </row>
    <row r="348" spans="1:11" x14ac:dyDescent="0.25">
      <c r="A348" s="36" t="s">
        <v>975</v>
      </c>
      <c r="B348" s="36" t="s">
        <v>1067</v>
      </c>
      <c r="C348" s="34" t="s">
        <v>1068</v>
      </c>
      <c r="D348" s="34" t="s">
        <v>332</v>
      </c>
      <c r="E348" s="34">
        <v>347814</v>
      </c>
      <c r="F348" s="33" t="str">
        <f>IF(E348&gt;='Weight Category L_U Table'!$G$3,"HEAVY",IF(E348&gt;'Weight Category L_U Table'!$G$4,"MEDIUM",IF(E348&gt;'Weight Category L_U Table'!$G$7,"SMALL",IF(E348&lt;='Weight Category L_U Table'!$G$8,"LIGHT"))))</f>
        <v>HEAVY</v>
      </c>
      <c r="G348" s="34" t="str">
        <f>IF(E348&gt;='Weight Category L_U Table'!$J$3,"HEAVY",IF(E348&gt;'Weight Category L_U Table'!$J$5,"UPPER MEDIUM",IF(E348&gt;'Weight Category L_U Table'!$J$6,"LOWER MEDIUM",IF(E348&gt;'Weight Category L_U Table'!$J$7,"SMALL",IF(E348&lt;='Weight Category L_U Table'!$J$8,"LIGHT")))))</f>
        <v>HEAVY</v>
      </c>
      <c r="H348" s="37" t="s">
        <v>89</v>
      </c>
      <c r="I348" s="104" t="s">
        <v>1065</v>
      </c>
      <c r="J348" s="104">
        <v>19</v>
      </c>
      <c r="K348" s="49" t="s">
        <v>1069</v>
      </c>
    </row>
    <row r="349" spans="1:11" x14ac:dyDescent="0.25">
      <c r="A349" s="36" t="s">
        <v>975</v>
      </c>
      <c r="B349" s="36" t="s">
        <v>1070</v>
      </c>
      <c r="C349" s="34" t="s">
        <v>1071</v>
      </c>
      <c r="D349" s="34" t="s">
        <v>332</v>
      </c>
      <c r="E349" s="34">
        <v>299370</v>
      </c>
      <c r="F349" s="33" t="str">
        <f>IF(E349&gt;='Weight Category L_U Table'!$G$3,"HEAVY",IF(E349&gt;'Weight Category L_U Table'!$G$4,"MEDIUM",IF(E349&gt;'Weight Category L_U Table'!$G$7,"SMALL",IF(E349&lt;='Weight Category L_U Table'!$G$8,"LIGHT"))))</f>
        <v>HEAVY</v>
      </c>
      <c r="G349" s="34" t="str">
        <f>IF(E349&gt;='Weight Category L_U Table'!$J$3,"HEAVY",IF(E349&gt;'Weight Category L_U Table'!$J$5,"UPPER MEDIUM",IF(E349&gt;'Weight Category L_U Table'!$J$6,"LOWER MEDIUM",IF(E349&gt;'Weight Category L_U Table'!$J$7,"SMALL",IF(E349&lt;='Weight Category L_U Table'!$J$8,"LIGHT")))))</f>
        <v>HEAVY</v>
      </c>
      <c r="H349" s="37" t="s">
        <v>89</v>
      </c>
      <c r="I349" s="104" t="s">
        <v>1065</v>
      </c>
      <c r="J349" s="104">
        <v>19</v>
      </c>
      <c r="K349" s="49"/>
    </row>
    <row r="350" spans="1:11" x14ac:dyDescent="0.25">
      <c r="A350" s="36" t="s">
        <v>975</v>
      </c>
      <c r="B350" s="36" t="s">
        <v>1072</v>
      </c>
      <c r="C350" s="34" t="s">
        <v>1073</v>
      </c>
      <c r="D350" s="34" t="s">
        <v>332</v>
      </c>
      <c r="E350" s="34">
        <v>351534</v>
      </c>
      <c r="F350" s="33" t="str">
        <f>IF(E350&gt;='Weight Category L_U Table'!$G$3,"HEAVY",IF(E350&gt;'Weight Category L_U Table'!$G$4,"MEDIUM",IF(E350&gt;'Weight Category L_U Table'!$G$7,"SMALL",IF(E350&lt;='Weight Category L_U Table'!$G$8,"LIGHT"))))</f>
        <v>HEAVY</v>
      </c>
      <c r="G350" s="34" t="str">
        <f>IF(E350&gt;='Weight Category L_U Table'!$J$3,"HEAVY",IF(E350&gt;'Weight Category L_U Table'!$J$5,"UPPER MEDIUM",IF(E350&gt;'Weight Category L_U Table'!$J$6,"LOWER MEDIUM",IF(E350&gt;'Weight Category L_U Table'!$J$7,"SMALL",IF(E350&lt;='Weight Category L_U Table'!$J$8,"LIGHT")))))</f>
        <v>HEAVY</v>
      </c>
      <c r="H350" s="37" t="s">
        <v>89</v>
      </c>
      <c r="I350" s="104" t="s">
        <v>1065</v>
      </c>
      <c r="J350" s="104">
        <v>19</v>
      </c>
      <c r="K350" s="50"/>
    </row>
    <row r="351" spans="1:11" ht="15" customHeight="1" x14ac:dyDescent="0.25">
      <c r="A351" s="36" t="s">
        <v>975</v>
      </c>
      <c r="B351" s="36" t="s">
        <v>1074</v>
      </c>
      <c r="C351" s="34" t="s">
        <v>1075</v>
      </c>
      <c r="D351" s="34" t="s">
        <v>332</v>
      </c>
      <c r="E351" s="34">
        <v>351534</v>
      </c>
      <c r="F351" s="33" t="str">
        <f>IF(E351&gt;='Weight Category L_U Table'!$G$3,"HEAVY",IF(E351&gt;'Weight Category L_U Table'!$G$4,"MEDIUM",IF(E351&gt;'Weight Category L_U Table'!$G$7,"SMALL",IF(E351&lt;='Weight Category L_U Table'!$G$8,"LIGHT"))))</f>
        <v>HEAVY</v>
      </c>
      <c r="G351" s="34" t="str">
        <f>IF(E351&gt;='Weight Category L_U Table'!$J$3,"HEAVY",IF(E351&gt;'Weight Category L_U Table'!$J$5,"UPPER MEDIUM",IF(E351&gt;'Weight Category L_U Table'!$J$6,"LOWER MEDIUM",IF(E351&gt;'Weight Category L_U Table'!$J$7,"SMALL",IF(E351&lt;='Weight Category L_U Table'!$J$8,"LIGHT")))))</f>
        <v>HEAVY</v>
      </c>
      <c r="H351" s="6" t="s">
        <v>23</v>
      </c>
      <c r="I351" s="104"/>
      <c r="J351" s="104"/>
      <c r="K351" s="49" t="s">
        <v>1076</v>
      </c>
    </row>
    <row r="352" spans="1:11" x14ac:dyDescent="0.25">
      <c r="A352" s="36" t="s">
        <v>975</v>
      </c>
      <c r="B352" s="36" t="s">
        <v>1077</v>
      </c>
      <c r="C352" s="34" t="s">
        <v>1078</v>
      </c>
      <c r="D352" s="34" t="s">
        <v>332</v>
      </c>
      <c r="E352" s="34">
        <v>351534</v>
      </c>
      <c r="F352" s="33" t="str">
        <f>IF(E352&gt;='Weight Category L_U Table'!$G$3,"HEAVY",IF(E352&gt;'Weight Category L_U Table'!$G$4,"MEDIUM",IF(E352&gt;'Weight Category L_U Table'!$G$7,"SMALL",IF(E352&lt;='Weight Category L_U Table'!$G$8,"LIGHT"))))</f>
        <v>HEAVY</v>
      </c>
      <c r="G352" s="34" t="str">
        <f>IF(E352&gt;='Weight Category L_U Table'!$J$3,"HEAVY",IF(E352&gt;'Weight Category L_U Table'!$J$5,"UPPER MEDIUM",IF(E352&gt;'Weight Category L_U Table'!$J$6,"LOWER MEDIUM",IF(E352&gt;'Weight Category L_U Table'!$J$7,"SMALL",IF(E352&lt;='Weight Category L_U Table'!$J$8,"LIGHT")))))</f>
        <v>HEAVY</v>
      </c>
      <c r="H352" s="6" t="s">
        <v>23</v>
      </c>
      <c r="I352" s="104"/>
      <c r="J352" s="104"/>
      <c r="K352" s="49" t="s">
        <v>1076</v>
      </c>
    </row>
    <row r="353" spans="1:11" x14ac:dyDescent="0.25">
      <c r="A353" s="31" t="s">
        <v>975</v>
      </c>
      <c r="B353" s="31" t="s">
        <v>1079</v>
      </c>
      <c r="C353" s="32" t="s">
        <v>1080</v>
      </c>
      <c r="D353" s="32" t="s">
        <v>332</v>
      </c>
      <c r="E353" s="34">
        <v>254011</v>
      </c>
      <c r="F353" s="33" t="str">
        <f>IF(E353&gt;='Weight Category L_U Table'!$G$3,"HEAVY",IF(E353&gt;'Weight Category L_U Table'!$G$4,"MEDIUM",IF(E353&gt;'Weight Category L_U Table'!$G$7,"SMALL",IF(E353&lt;='Weight Category L_U Table'!$G$8,"LIGHT"))))</f>
        <v>HEAVY</v>
      </c>
      <c r="G353" s="34" t="str">
        <f>IF(E353&gt;='Weight Category L_U Table'!$J$3,"HEAVY",IF(E353&gt;'Weight Category L_U Table'!$J$5,"UPPER MEDIUM",IF(E353&gt;'Weight Category L_U Table'!$J$6,"LOWER MEDIUM",IF(E353&gt;'Weight Category L_U Table'!$J$7,"SMALL",IF(E353&lt;='Weight Category L_U Table'!$J$8,"LIGHT")))))</f>
        <v>HEAVY</v>
      </c>
      <c r="H353" s="37" t="s">
        <v>89</v>
      </c>
      <c r="I353" s="104" t="s">
        <v>1081</v>
      </c>
      <c r="J353" s="104">
        <v>29</v>
      </c>
      <c r="K353" s="49"/>
    </row>
    <row r="354" spans="1:11" x14ac:dyDescent="0.25">
      <c r="A354" s="36" t="s">
        <v>975</v>
      </c>
      <c r="B354" s="36" t="s">
        <v>1082</v>
      </c>
      <c r="C354" s="34" t="s">
        <v>1083</v>
      </c>
      <c r="D354" s="34" t="s">
        <v>332</v>
      </c>
      <c r="E354" s="34">
        <v>227930</v>
      </c>
      <c r="F354" s="33" t="str">
        <f>IF(E354&gt;='Weight Category L_U Table'!$G$3,"HEAVY",IF(E354&gt;'Weight Category L_U Table'!$G$4,"MEDIUM",IF(E354&gt;'Weight Category L_U Table'!$G$7,"SMALL",IF(E354&lt;='Weight Category L_U Table'!$G$8,"LIGHT"))))</f>
        <v>HEAVY</v>
      </c>
      <c r="G354" s="34" t="str">
        <f>IF(E354&gt;='Weight Category L_U Table'!$J$3,"HEAVY",IF(E354&gt;'Weight Category L_U Table'!$J$5,"UPPER MEDIUM",IF(E354&gt;'Weight Category L_U Table'!$J$6,"LOWER MEDIUM",IF(E354&gt;'Weight Category L_U Table'!$J$7,"SMALL",IF(E354&lt;='Weight Category L_U Table'!$J$8,"LIGHT")))))</f>
        <v>HEAVY</v>
      </c>
      <c r="H354" s="37" t="s">
        <v>89</v>
      </c>
      <c r="I354" s="104" t="s">
        <v>1081</v>
      </c>
      <c r="J354" s="104">
        <v>29</v>
      </c>
      <c r="K354" s="49"/>
    </row>
    <row r="355" spans="1:11" x14ac:dyDescent="0.25">
      <c r="A355" s="36" t="s">
        <v>975</v>
      </c>
      <c r="B355" s="36" t="s">
        <v>1084</v>
      </c>
      <c r="C355" s="34" t="s">
        <v>1085</v>
      </c>
      <c r="D355" s="34" t="s">
        <v>332</v>
      </c>
      <c r="E355" s="34">
        <v>254692</v>
      </c>
      <c r="F355" s="33" t="str">
        <f>IF(E355&gt;='Weight Category L_U Table'!$G$3,"HEAVY",IF(E355&gt;'Weight Category L_U Table'!$G$4,"MEDIUM",IF(E355&gt;'Weight Category L_U Table'!$G$7,"SMALL",IF(E355&lt;='Weight Category L_U Table'!$G$8,"LIGHT"))))</f>
        <v>HEAVY</v>
      </c>
      <c r="G355" s="34" t="str">
        <f>IF(E355&gt;='Weight Category L_U Table'!$J$3,"HEAVY",IF(E355&gt;'Weight Category L_U Table'!$J$5,"UPPER MEDIUM",IF(E355&gt;'Weight Category L_U Table'!$J$6,"LOWER MEDIUM",IF(E355&gt;'Weight Category L_U Table'!$J$7,"SMALL",IF(E355&lt;='Weight Category L_U Table'!$J$8,"LIGHT")))))</f>
        <v>HEAVY</v>
      </c>
      <c r="H355" s="37" t="s">
        <v>89</v>
      </c>
      <c r="I355" s="104" t="s">
        <v>1081</v>
      </c>
      <c r="J355" s="104">
        <v>29</v>
      </c>
      <c r="K355" s="49"/>
    </row>
    <row r="356" spans="1:11" s="20" customFormat="1" ht="14.1" customHeight="1" x14ac:dyDescent="0.25">
      <c r="A356" s="36" t="s">
        <v>975</v>
      </c>
      <c r="B356" s="36" t="s">
        <v>1086</v>
      </c>
      <c r="C356" s="36" t="s">
        <v>1087</v>
      </c>
      <c r="D356" s="36" t="s">
        <v>58</v>
      </c>
      <c r="E356" s="36">
        <v>27240</v>
      </c>
      <c r="F356" s="44" t="str">
        <f>IF(E356&gt;='Weight Category L_U Table'!$G$3,"HEAVY",IF(E356&gt;'Weight Category L_U Table'!$G$4,"MEDIUM",IF(E356&gt;'Weight Category L_U Table'!$G$7,"SMALL",IF(E356&lt;='Weight Category L_U Table'!$G$8,"LIGHT"))))</f>
        <v>SMALL</v>
      </c>
      <c r="G356" s="36" t="str">
        <f>IF(E356&gt;='Weight Category L_U Table'!$J$3,"HEAVY",IF(E356&gt;'Weight Category L_U Table'!$J$5,"UPPER MEDIUM",IF(E356&gt;'Weight Category L_U Table'!$J$6,"LOWER MEDIUM",IF(E356&gt;'Weight Category L_U Table'!$J$7,"SMALL",IF(E356&lt;='Weight Category L_U Table'!$J$8,"LIGHT")))))</f>
        <v>SMALL</v>
      </c>
      <c r="H356" s="45" t="s">
        <v>59</v>
      </c>
      <c r="I356" s="105"/>
      <c r="J356" s="105"/>
      <c r="K356" s="77"/>
    </row>
    <row r="357" spans="1:11" s="20" customFormat="1" ht="14.1" customHeight="1" x14ac:dyDescent="0.25">
      <c r="A357" s="36" t="s">
        <v>975</v>
      </c>
      <c r="B357" s="36" t="s">
        <v>1088</v>
      </c>
      <c r="C357" s="36" t="s">
        <v>1089</v>
      </c>
      <c r="D357" s="36" t="s">
        <v>58</v>
      </c>
      <c r="E357" s="36">
        <v>61290</v>
      </c>
      <c r="F357" s="44" t="str">
        <f>IF(E357&gt;='Weight Category L_U Table'!$G$3,"HEAVY",IF(E357&gt;'Weight Category L_U Table'!$G$4,"MEDIUM",IF(E357&gt;'Weight Category L_U Table'!$G$7,"SMALL",IF(E357&lt;='Weight Category L_U Table'!$G$8,"LIGHT"))))</f>
        <v>MEDIUM</v>
      </c>
      <c r="G357" s="36" t="str">
        <f>IF(E357&gt;='Weight Category L_U Table'!$J$3,"HEAVY",IF(E357&gt;'Weight Category L_U Table'!$J$5,"UPPER MEDIUM",IF(E357&gt;'Weight Category L_U Table'!$J$6,"LOWER MEDIUM",IF(E357&gt;'Weight Category L_U Table'!$J$7,"SMALL",IF(E357&lt;='Weight Category L_U Table'!$J$8,"LIGHT")))))</f>
        <v>LOWER MEDIUM</v>
      </c>
      <c r="H357" s="45" t="s">
        <v>59</v>
      </c>
      <c r="I357" s="105"/>
      <c r="J357" s="105"/>
      <c r="K357" s="77"/>
    </row>
    <row r="358" spans="1:11" x14ac:dyDescent="0.25">
      <c r="A358" s="36" t="s">
        <v>975</v>
      </c>
      <c r="B358" s="36" t="s">
        <v>1090</v>
      </c>
      <c r="C358" s="34" t="s">
        <v>1091</v>
      </c>
      <c r="D358" s="34" t="s">
        <v>332</v>
      </c>
      <c r="E358" s="34">
        <v>221350</v>
      </c>
      <c r="F358" s="33" t="str">
        <f>IF(E358&gt;='Weight Category L_U Table'!$G$3,"HEAVY",IF(E358&gt;'Weight Category L_U Table'!$G$4,"MEDIUM",IF(E358&gt;'Weight Category L_U Table'!$G$7,"SMALL",IF(E358&lt;='Weight Category L_U Table'!$G$8,"LIGHT"))))</f>
        <v>HEAVY</v>
      </c>
      <c r="G358" s="34" t="str">
        <f>IF(E358&gt;='Weight Category L_U Table'!$J$3,"HEAVY",IF(E358&gt;'Weight Category L_U Table'!$J$5,"UPPER MEDIUM",IF(E358&gt;'Weight Category L_U Table'!$J$6,"LOWER MEDIUM",IF(E358&gt;'Weight Category L_U Table'!$J$7,"SMALL",IF(E358&lt;='Weight Category L_U Table'!$J$8,"LIGHT")))))</f>
        <v>HEAVY</v>
      </c>
      <c r="H358" s="37" t="s">
        <v>54</v>
      </c>
      <c r="I358" s="104"/>
      <c r="J358" s="104"/>
      <c r="K358" s="49"/>
    </row>
    <row r="359" spans="1:11" s="1" customFormat="1" ht="30" x14ac:dyDescent="0.25">
      <c r="A359" s="51" t="s">
        <v>975</v>
      </c>
      <c r="B359" s="51" t="s">
        <v>1092</v>
      </c>
      <c r="C359" s="51" t="s">
        <v>1093</v>
      </c>
      <c r="D359" s="51" t="s">
        <v>58</v>
      </c>
      <c r="E359" s="51" t="s">
        <v>1094</v>
      </c>
      <c r="F359" s="52"/>
      <c r="G359" s="51"/>
      <c r="H359" s="53" t="s">
        <v>1094</v>
      </c>
      <c r="I359" s="108"/>
      <c r="J359" s="108"/>
      <c r="K359" s="78" t="s">
        <v>1095</v>
      </c>
    </row>
    <row r="360" spans="1:11" s="20" customFormat="1" x14ac:dyDescent="0.25">
      <c r="A360" s="36" t="s">
        <v>975</v>
      </c>
      <c r="B360" s="36" t="s">
        <v>1096</v>
      </c>
      <c r="C360" s="36" t="s">
        <v>1097</v>
      </c>
      <c r="D360" s="36" t="s">
        <v>332</v>
      </c>
      <c r="E360" s="36">
        <v>125870</v>
      </c>
      <c r="F360" s="44" t="str">
        <f>IF(E360&gt;='Weight Category L_U Table'!$G$3,"HEAVY",IF(E360&gt;'Weight Category L_U Table'!$G$4,"MEDIUM",IF(E360&gt;'Weight Category L_U Table'!$G$7,"SMALL",IF(E360&lt;='Weight Category L_U Table'!$G$8,"LIGHT"))))</f>
        <v>MEDIUM</v>
      </c>
      <c r="G360" s="36" t="str">
        <f>IF(E360&gt;='Weight Category L_U Table'!$J$3,"HEAVY",IF(E360&gt;'Weight Category L_U Table'!$J$5,"UPPER MEDIUM",IF(E360&gt;'Weight Category L_U Table'!$J$6,"LOWER MEDIUM",IF(E360&gt;'Weight Category L_U Table'!$J$7,"SMALL",IF(E360&lt;='Weight Category L_U Table'!$J$8,"LIGHT")))))</f>
        <v>UPPER MEDIUM</v>
      </c>
      <c r="H360" s="45" t="s">
        <v>59</v>
      </c>
      <c r="I360" s="105"/>
      <c r="J360" s="105"/>
      <c r="K360" s="77"/>
    </row>
    <row r="361" spans="1:11" x14ac:dyDescent="0.25">
      <c r="A361" s="36" t="s">
        <v>975</v>
      </c>
      <c r="B361" s="36" t="s">
        <v>1098</v>
      </c>
      <c r="C361" s="36" t="s">
        <v>1099</v>
      </c>
      <c r="D361" s="34" t="s">
        <v>332</v>
      </c>
      <c r="E361" s="34">
        <v>146285</v>
      </c>
      <c r="F361" s="33" t="str">
        <f>IF(E361&gt;='Weight Category L_U Table'!$G$3,"HEAVY",IF(E361&gt;'Weight Category L_U Table'!$G$4,"MEDIUM",IF(E361&gt;'Weight Category L_U Table'!$G$7,"SMALL",IF(E361&lt;='Weight Category L_U Table'!$G$8,"LIGHT"))))</f>
        <v>HEAVY</v>
      </c>
      <c r="G361" s="34" t="str">
        <f>IF(E361&gt;='Weight Category L_U Table'!$J$3,"HEAVY",IF(E361&gt;'Weight Category L_U Table'!$J$5,"UPPER MEDIUM",IF(E361&gt;'Weight Category L_U Table'!$J$6,"LOWER MEDIUM",IF(E361&gt;'Weight Category L_U Table'!$J$7,"SMALL",IF(E361&lt;='Weight Category L_U Table'!$J$8,"LIGHT")))))</f>
        <v>HEAVY</v>
      </c>
      <c r="H361" s="37" t="s">
        <v>54</v>
      </c>
      <c r="I361" s="104"/>
      <c r="J361" s="104"/>
      <c r="K361" s="49"/>
    </row>
    <row r="362" spans="1:11" s="20" customFormat="1" x14ac:dyDescent="0.25">
      <c r="A362" s="36" t="s">
        <v>975</v>
      </c>
      <c r="B362" s="36" t="s">
        <v>1100</v>
      </c>
      <c r="C362" s="36" t="s">
        <v>1101</v>
      </c>
      <c r="D362" s="36" t="s">
        <v>58</v>
      </c>
      <c r="E362" s="36">
        <v>79450</v>
      </c>
      <c r="F362" s="44" t="str">
        <f>IF(E362&gt;='Weight Category L_U Table'!$G$3,"HEAVY",IF(E362&gt;'Weight Category L_U Table'!$G$4,"MEDIUM",IF(E362&gt;'Weight Category L_U Table'!$G$7,"SMALL",IF(E362&lt;='Weight Category L_U Table'!$G$8,"LIGHT"))))</f>
        <v>MEDIUM</v>
      </c>
      <c r="G362" s="36" t="str">
        <f>IF(E362&gt;='Weight Category L_U Table'!$J$3,"HEAVY",IF(E362&gt;'Weight Category L_U Table'!$J$5,"UPPER MEDIUM",IF(E362&gt;'Weight Category L_U Table'!$J$6,"LOWER MEDIUM",IF(E362&gt;'Weight Category L_U Table'!$J$7,"SMALL",IF(E362&lt;='Weight Category L_U Table'!$J$8,"LIGHT")))))</f>
        <v>LOWER MEDIUM</v>
      </c>
      <c r="H362" s="45" t="s">
        <v>59</v>
      </c>
      <c r="I362" s="105"/>
      <c r="J362" s="105"/>
      <c r="K362" s="73"/>
    </row>
    <row r="363" spans="1:11" x14ac:dyDescent="0.25">
      <c r="A363" s="36" t="s">
        <v>975</v>
      </c>
      <c r="B363" s="36" t="s">
        <v>1102</v>
      </c>
      <c r="C363" s="34" t="s">
        <v>1103</v>
      </c>
      <c r="D363" s="34" t="s">
        <v>332</v>
      </c>
      <c r="E363" s="34">
        <v>148325</v>
      </c>
      <c r="F363" s="33" t="str">
        <f>IF(E363&gt;='Weight Category L_U Table'!$G$3,"HEAVY",IF(E363&gt;'Weight Category L_U Table'!$G$4,"MEDIUM",IF(E363&gt;'Weight Category L_U Table'!$G$7,"SMALL",IF(E363&lt;='Weight Category L_U Table'!$G$8,"LIGHT"))))</f>
        <v>HEAVY</v>
      </c>
      <c r="G363" s="34" t="str">
        <f>IF(E363&gt;='Weight Category L_U Table'!$J$3,"HEAVY",IF(E363&gt;'Weight Category L_U Table'!$J$5,"UPPER MEDIUM",IF(E363&gt;'Weight Category L_U Table'!$J$6,"LOWER MEDIUM",IF(E363&gt;'Weight Category L_U Table'!$J$7,"SMALL",IF(E363&lt;='Weight Category L_U Table'!$J$8,"LIGHT")))))</f>
        <v>HEAVY</v>
      </c>
      <c r="H363" s="6" t="s">
        <v>23</v>
      </c>
      <c r="I363" s="104"/>
      <c r="J363" s="104"/>
      <c r="K363" s="49"/>
    </row>
    <row r="364" spans="1:11" x14ac:dyDescent="0.25">
      <c r="A364" s="36" t="s">
        <v>975</v>
      </c>
      <c r="B364" s="36" t="s">
        <v>1104</v>
      </c>
      <c r="C364" s="34" t="s">
        <v>1105</v>
      </c>
      <c r="D364" s="34" t="s">
        <v>332</v>
      </c>
      <c r="E364" s="34">
        <v>148325</v>
      </c>
      <c r="F364" s="33" t="str">
        <f>IF(E364&gt;='Weight Category L_U Table'!$G$3,"HEAVY",IF(E364&gt;'Weight Category L_U Table'!$G$4,"MEDIUM",IF(E364&gt;'Weight Category L_U Table'!$G$7,"SMALL",IF(E364&lt;='Weight Category L_U Table'!$G$8,"LIGHT"))))</f>
        <v>HEAVY</v>
      </c>
      <c r="G364" s="34" t="str">
        <f>IF(E364&gt;='Weight Category L_U Table'!$J$3,"HEAVY",IF(E364&gt;'Weight Category L_U Table'!$J$5,"UPPER MEDIUM",IF(E364&gt;'Weight Category L_U Table'!$J$6,"LOWER MEDIUM",IF(E364&gt;'Weight Category L_U Table'!$J$7,"SMALL",IF(E364&lt;='Weight Category L_U Table'!$J$8,"LIGHT")))))</f>
        <v>HEAVY</v>
      </c>
      <c r="H364" s="6" t="s">
        <v>23</v>
      </c>
      <c r="I364" s="104"/>
      <c r="J364" s="104"/>
      <c r="K364" s="49"/>
    </row>
    <row r="365" spans="1:11" x14ac:dyDescent="0.25">
      <c r="A365" s="36" t="s">
        <v>975</v>
      </c>
      <c r="B365" s="36" t="s">
        <v>1106</v>
      </c>
      <c r="C365" s="34" t="s">
        <v>1107</v>
      </c>
      <c r="D365" s="34" t="s">
        <v>332</v>
      </c>
      <c r="E365" s="34">
        <v>179169</v>
      </c>
      <c r="F365" s="33" t="str">
        <f>IF(E365&gt;='Weight Category L_U Table'!$G$3,"HEAVY",IF(E365&gt;'Weight Category L_U Table'!$G$4,"MEDIUM",IF(E365&gt;'Weight Category L_U Table'!$G$7,"SMALL",IF(E365&lt;='Weight Category L_U Table'!$G$8,"LIGHT"))))</f>
        <v>HEAVY</v>
      </c>
      <c r="G365" s="34" t="str">
        <f>IF(E365&gt;='Weight Category L_U Table'!$J$3,"HEAVY",IF(E365&gt;'Weight Category L_U Table'!$J$5,"UPPER MEDIUM",IF(E365&gt;'Weight Category L_U Table'!$J$6,"LOWER MEDIUM",IF(E365&gt;'Weight Category L_U Table'!$J$7,"SMALL",IF(E365&lt;='Weight Category L_U Table'!$J$8,"LIGHT")))))</f>
        <v>HEAVY</v>
      </c>
      <c r="H365" s="6" t="s">
        <v>23</v>
      </c>
      <c r="I365" s="104"/>
      <c r="J365" s="104"/>
      <c r="K365" s="49"/>
    </row>
    <row r="366" spans="1:11" x14ac:dyDescent="0.25">
      <c r="A366" s="36" t="s">
        <v>975</v>
      </c>
      <c r="B366" s="36" t="s">
        <v>1108</v>
      </c>
      <c r="C366" s="34" t="s">
        <v>1109</v>
      </c>
      <c r="D366" s="34" t="s">
        <v>58</v>
      </c>
      <c r="E366" s="34">
        <v>36740</v>
      </c>
      <c r="F366" s="33" t="str">
        <f>IF(E366&gt;='Weight Category L_U Table'!$G$3,"HEAVY",IF(E366&gt;'Weight Category L_U Table'!$G$4,"MEDIUM",IF(E366&gt;'Weight Category L_U Table'!$G$7,"SMALL",IF(E366&lt;='Weight Category L_U Table'!$G$8,"LIGHT"))))</f>
        <v>SMALL</v>
      </c>
      <c r="G366" s="34" t="str">
        <f>IF(E366&gt;='Weight Category L_U Table'!$J$3,"HEAVY",IF(E366&gt;'Weight Category L_U Table'!$J$5,"UPPER MEDIUM",IF(E366&gt;'Weight Category L_U Table'!$J$6,"LOWER MEDIUM",IF(E366&gt;'Weight Category L_U Table'!$J$7,"SMALL",IF(E366&lt;='Weight Category L_U Table'!$J$8,"LIGHT")))))</f>
        <v>SMALL</v>
      </c>
      <c r="H366" s="37" t="s">
        <v>54</v>
      </c>
      <c r="I366" s="104"/>
      <c r="J366" s="104"/>
      <c r="K366" s="49"/>
    </row>
    <row r="367" spans="1:11" x14ac:dyDescent="0.25">
      <c r="A367" s="36" t="s">
        <v>975</v>
      </c>
      <c r="B367" s="36" t="s">
        <v>1110</v>
      </c>
      <c r="C367" s="34" t="s">
        <v>1111</v>
      </c>
      <c r="D367" s="34" t="s">
        <v>58</v>
      </c>
      <c r="E367" s="34">
        <v>29937</v>
      </c>
      <c r="F367" s="33" t="str">
        <f>IF(E367&gt;='Weight Category L_U Table'!$G$3,"HEAVY",IF(E367&gt;'Weight Category L_U Table'!$G$4,"MEDIUM",IF(E367&gt;'Weight Category L_U Table'!$G$7,"SMALL",IF(E367&lt;='Weight Category L_U Table'!$G$8,"LIGHT"))))</f>
        <v>SMALL</v>
      </c>
      <c r="G367" s="34" t="str">
        <f>IF(E367&gt;='Weight Category L_U Table'!$J$3,"HEAVY",IF(E367&gt;'Weight Category L_U Table'!$J$5,"UPPER MEDIUM",IF(E367&gt;'Weight Category L_U Table'!$J$6,"LOWER MEDIUM",IF(E367&gt;'Weight Category L_U Table'!$J$7,"SMALL",IF(E367&lt;='Weight Category L_U Table'!$J$8,"LIGHT")))))</f>
        <v>SMALL</v>
      </c>
      <c r="H367" s="37" t="s">
        <v>59</v>
      </c>
      <c r="I367" s="104"/>
      <c r="J367" s="104"/>
      <c r="K367" s="49"/>
    </row>
    <row r="368" spans="1:11" x14ac:dyDescent="0.25">
      <c r="A368" s="36" t="s">
        <v>975</v>
      </c>
      <c r="B368" s="36" t="s">
        <v>1112</v>
      </c>
      <c r="C368" s="36" t="s">
        <v>1113</v>
      </c>
      <c r="D368" s="34" t="s">
        <v>332</v>
      </c>
      <c r="E368" s="34">
        <v>148325</v>
      </c>
      <c r="F368" s="33" t="str">
        <f>IF(E368&gt;='Weight Category L_U Table'!$G$3,"HEAVY",IF(E368&gt;'Weight Category L_U Table'!$G$4,"MEDIUM",IF(E368&gt;'Weight Category L_U Table'!$G$7,"SMALL",IF(E368&lt;='Weight Category L_U Table'!$G$8,"LIGHT"))))</f>
        <v>HEAVY</v>
      </c>
      <c r="G368" s="34" t="str">
        <f>IF(E368&gt;='Weight Category L_U Table'!$J$3,"HEAVY",IF(E368&gt;'Weight Category L_U Table'!$J$5,"UPPER MEDIUM",IF(E368&gt;'Weight Category L_U Table'!$J$6,"LOWER MEDIUM",IF(E368&gt;'Weight Category L_U Table'!$J$7,"SMALL",IF(E368&lt;='Weight Category L_U Table'!$J$8,"LIGHT")))))</f>
        <v>HEAVY</v>
      </c>
      <c r="H368" s="6" t="s">
        <v>23</v>
      </c>
      <c r="I368" s="104"/>
      <c r="J368" s="104"/>
      <c r="K368" s="49"/>
    </row>
    <row r="369" spans="1:11" x14ac:dyDescent="0.25">
      <c r="A369" s="36" t="s">
        <v>975</v>
      </c>
      <c r="B369" s="36" t="s">
        <v>1114</v>
      </c>
      <c r="C369" s="34" t="s">
        <v>1115</v>
      </c>
      <c r="D369" s="34" t="s">
        <v>332</v>
      </c>
      <c r="E369" s="34">
        <v>148325</v>
      </c>
      <c r="F369" s="33" t="str">
        <f>IF(E369&gt;='Weight Category L_U Table'!$G$3,"HEAVY",IF(E369&gt;'Weight Category L_U Table'!$G$4,"MEDIUM",IF(E369&gt;'Weight Category L_U Table'!$G$7,"SMALL",IF(E369&lt;='Weight Category L_U Table'!$G$8,"LIGHT"))))</f>
        <v>HEAVY</v>
      </c>
      <c r="G369" s="34" t="str">
        <f>IF(E369&gt;='Weight Category L_U Table'!$J$3,"HEAVY",IF(E369&gt;'Weight Category L_U Table'!$J$5,"UPPER MEDIUM",IF(E369&gt;'Weight Category L_U Table'!$J$6,"LOWER MEDIUM",IF(E369&gt;'Weight Category L_U Table'!$J$7,"SMALL",IF(E369&lt;='Weight Category L_U Table'!$J$8,"LIGHT")))))</f>
        <v>HEAVY</v>
      </c>
      <c r="H369" s="6" t="s">
        <v>23</v>
      </c>
      <c r="I369" s="104"/>
      <c r="J369" s="104"/>
      <c r="K369" s="49"/>
    </row>
    <row r="370" spans="1:11" x14ac:dyDescent="0.25">
      <c r="A370" s="36" t="s">
        <v>975</v>
      </c>
      <c r="B370" s="36" t="s">
        <v>1116</v>
      </c>
      <c r="C370" s="36" t="s">
        <v>1117</v>
      </c>
      <c r="D370" s="34" t="s">
        <v>58</v>
      </c>
      <c r="E370" s="34">
        <v>85820</v>
      </c>
      <c r="F370" s="33" t="str">
        <f>IF(E370&gt;='Weight Category L_U Table'!$G$3,"HEAVY",IF(E370&gt;'Weight Category L_U Table'!$G$4,"MEDIUM",IF(E370&gt;'Weight Category L_U Table'!$G$7,"SMALL",IF(E370&lt;='Weight Category L_U Table'!$G$8,"LIGHT"))))</f>
        <v>MEDIUM</v>
      </c>
      <c r="G370" s="34" t="str">
        <f>IF(E370&gt;='Weight Category L_U Table'!$J$3,"HEAVY",IF(E370&gt;'Weight Category L_U Table'!$J$5,"UPPER MEDIUM",IF(E370&gt;'Weight Category L_U Table'!$J$6,"LOWER MEDIUM",IF(E370&gt;'Weight Category L_U Table'!$J$7,"SMALL",IF(E370&lt;='Weight Category L_U Table'!$J$8,"LIGHT")))))</f>
        <v>LOWER MEDIUM</v>
      </c>
      <c r="H370" s="6" t="s">
        <v>23</v>
      </c>
      <c r="I370" s="104"/>
      <c r="J370" s="104"/>
      <c r="K370" s="49"/>
    </row>
    <row r="371" spans="1:11" x14ac:dyDescent="0.25">
      <c r="A371" s="36" t="s">
        <v>975</v>
      </c>
      <c r="B371" s="36" t="s">
        <v>1118</v>
      </c>
      <c r="C371" s="36" t="s">
        <v>1119</v>
      </c>
      <c r="D371" s="36" t="s">
        <v>58</v>
      </c>
      <c r="E371" s="34">
        <v>24721</v>
      </c>
      <c r="F371" s="33" t="str">
        <f>IF(E371&gt;='Weight Category L_U Table'!$G$3,"HEAVY",IF(E371&gt;'Weight Category L_U Table'!$G$4,"MEDIUM",IF(E371&gt;'Weight Category L_U Table'!$G$7,"SMALL",IF(E371&lt;='Weight Category L_U Table'!$G$8,"LIGHT"))))</f>
        <v>SMALL</v>
      </c>
      <c r="G371" s="34" t="str">
        <f>IF(E371&gt;='Weight Category L_U Table'!$J$3,"HEAVY",IF(E371&gt;'Weight Category L_U Table'!$J$5,"UPPER MEDIUM",IF(E371&gt;'Weight Category L_U Table'!$J$6,"LOWER MEDIUM",IF(E371&gt;'Weight Category L_U Table'!$J$7,"SMALL",IF(E371&lt;='Weight Category L_U Table'!$J$8,"LIGHT")))))</f>
        <v>SMALL</v>
      </c>
      <c r="H371" s="6" t="s">
        <v>23</v>
      </c>
      <c r="I371" s="104"/>
      <c r="J371" s="104"/>
      <c r="K371" s="49" t="s">
        <v>1076</v>
      </c>
    </row>
    <row r="372" spans="1:11" s="1" customFormat="1" x14ac:dyDescent="0.25">
      <c r="A372" s="36" t="s">
        <v>975</v>
      </c>
      <c r="B372" s="36" t="s">
        <v>1120</v>
      </c>
      <c r="C372" s="36" t="s">
        <v>1121</v>
      </c>
      <c r="D372" s="36" t="s">
        <v>332</v>
      </c>
      <c r="E372" s="36">
        <v>134720</v>
      </c>
      <c r="F372" s="33" t="str">
        <f>IF(E372&gt;='Weight Category L_U Table'!$G$3,"HEAVY",IF(E372&gt;'Weight Category L_U Table'!$G$4,"MEDIUM",IF(E372&gt;'Weight Category L_U Table'!$G$7,"SMALL",IF(E372&lt;='Weight Category L_U Table'!$G$8,"LIGHT"))))</f>
        <v>MEDIUM</v>
      </c>
      <c r="G372" s="34" t="str">
        <f>IF(E372&gt;='Weight Category L_U Table'!$J$3,"HEAVY",IF(E372&gt;'Weight Category L_U Table'!$J$5,"UPPER MEDIUM",IF(E372&gt;'Weight Category L_U Table'!$J$6,"LOWER MEDIUM",IF(E372&gt;'Weight Category L_U Table'!$J$7,"SMALL",IF(E372&lt;='Weight Category L_U Table'!$J$8,"LIGHT")))))</f>
        <v>UPPER MEDIUM</v>
      </c>
      <c r="H372" s="37" t="s">
        <v>54</v>
      </c>
      <c r="I372" s="104"/>
      <c r="J372" s="104"/>
      <c r="K372" s="49"/>
    </row>
    <row r="373" spans="1:11" x14ac:dyDescent="0.25">
      <c r="A373" s="36" t="s">
        <v>975</v>
      </c>
      <c r="B373" s="36" t="s">
        <v>1122</v>
      </c>
      <c r="C373" s="36" t="s">
        <v>1123</v>
      </c>
      <c r="D373" s="34" t="s">
        <v>332</v>
      </c>
      <c r="E373" s="34">
        <v>146000</v>
      </c>
      <c r="F373" s="33" t="str">
        <f>IF(E373&gt;='Weight Category L_U Table'!$G$3,"HEAVY",IF(E373&gt;'Weight Category L_U Table'!$G$4,"MEDIUM",IF(E373&gt;'Weight Category L_U Table'!$G$7,"SMALL",IF(E373&lt;='Weight Category L_U Table'!$G$8,"LIGHT"))))</f>
        <v>HEAVY</v>
      </c>
      <c r="G373" s="34" t="str">
        <f>IF(E373&gt;='Weight Category L_U Table'!$J$3,"HEAVY",IF(E373&gt;'Weight Category L_U Table'!$J$5,"UPPER MEDIUM",IF(E373&gt;'Weight Category L_U Table'!$J$6,"LOWER MEDIUM",IF(E373&gt;'Weight Category L_U Table'!$J$7,"SMALL",IF(E373&lt;='Weight Category L_U Table'!$J$8,"LIGHT")))))</f>
        <v>HEAVY</v>
      </c>
      <c r="H373" s="37" t="s">
        <v>54</v>
      </c>
      <c r="I373" s="104"/>
      <c r="J373" s="104"/>
      <c r="K373" s="49"/>
    </row>
    <row r="374" spans="1:11" s="21" customFormat="1" x14ac:dyDescent="0.25">
      <c r="A374" s="38" t="s">
        <v>975</v>
      </c>
      <c r="B374" s="38" t="s">
        <v>1124</v>
      </c>
      <c r="C374" s="38" t="s">
        <v>1125</v>
      </c>
      <c r="D374" s="38" t="s">
        <v>58</v>
      </c>
      <c r="E374" s="38">
        <v>22700</v>
      </c>
      <c r="F374" s="40" t="str">
        <f>IF(E374&gt;='Weight Category L_U Table'!$G$3,"HEAVY",IF(E374&gt;'Weight Category L_U Table'!$G$4,"MEDIUM",IF(E374&gt;'Weight Category L_U Table'!$G$7,"SMALL",IF(E374&lt;='Weight Category L_U Table'!$G$8,"LIGHT"))))</f>
        <v>SMALL</v>
      </c>
      <c r="G374" s="38" t="str">
        <f>IF(E374&gt;='Weight Category L_U Table'!$J$3,"HEAVY",IF(E374&gt;'Weight Category L_U Table'!$J$5,"UPPER MEDIUM",IF(E374&gt;'Weight Category L_U Table'!$J$6,"LOWER MEDIUM",IF(E374&gt;'Weight Category L_U Table'!$J$7,"SMALL",IF(E374&lt;='Weight Category L_U Table'!$J$8,"LIGHT")))))</f>
        <v>SMALL</v>
      </c>
      <c r="H374" s="41" t="s">
        <v>570</v>
      </c>
      <c r="I374" s="107"/>
      <c r="J374" s="107"/>
      <c r="K374" s="76"/>
    </row>
    <row r="375" spans="1:11" s="23" customFormat="1" x14ac:dyDescent="0.25">
      <c r="A375" s="29" t="s">
        <v>1126</v>
      </c>
      <c r="B375" s="29" t="s">
        <v>1127</v>
      </c>
      <c r="C375" s="29" t="s">
        <v>1128</v>
      </c>
      <c r="D375" s="29" t="s">
        <v>14</v>
      </c>
      <c r="E375" s="29">
        <v>0</v>
      </c>
      <c r="F375" s="28" t="str">
        <f>IF(E375&gt;='Weight Category L_U Table'!$G$3,"HEAVY",IF(E375&gt;'Weight Category L_U Table'!$G$4,"MEDIUM",IF(E375&gt;'Weight Category L_U Table'!$G$7,"SMALL",IF(E375&lt;='Weight Category L_U Table'!$G$8,"LIGHT"))))</f>
        <v>LIGHT</v>
      </c>
      <c r="G375" s="29" t="str">
        <f>IF(E375&gt;='Weight Category L_U Table'!$J$3,"HEAVY",IF(E375&gt;'Weight Category L_U Table'!$J$5,"UPPER MEDIUM",IF(E375&gt;'Weight Category L_U Table'!$J$6,"LOWER MEDIUM",IF(E375&gt;'Weight Category L_U Table'!$J$7,"SMALL",IF(E375&lt;='Weight Category L_U Table'!$J$8,"LIGHT")))))</f>
        <v>LIGHT</v>
      </c>
      <c r="H375" s="30" t="s">
        <v>15</v>
      </c>
      <c r="I375" s="103"/>
      <c r="J375" s="103"/>
      <c r="K375" s="72" t="s">
        <v>1129</v>
      </c>
    </row>
    <row r="376" spans="1:11" x14ac:dyDescent="0.25">
      <c r="A376" s="36" t="s">
        <v>1130</v>
      </c>
      <c r="B376" s="36" t="s">
        <v>1131</v>
      </c>
      <c r="C376" s="36" t="s">
        <v>1132</v>
      </c>
      <c r="D376" s="36" t="s">
        <v>58</v>
      </c>
      <c r="E376" s="34">
        <v>52095</v>
      </c>
      <c r="F376" s="33" t="str">
        <f>IF(E376&gt;='Weight Category L_U Table'!$G$3,"HEAVY",IF(E376&gt;'Weight Category L_U Table'!$G$4,"MEDIUM",IF(E376&gt;'Weight Category L_U Table'!$G$7,"SMALL",IF(E376&lt;='Weight Category L_U Table'!$G$8,"LIGHT"))))</f>
        <v>MEDIUM</v>
      </c>
      <c r="G376" s="34" t="str">
        <f>IF(E376&gt;='Weight Category L_U Table'!$J$3,"HEAVY",IF(E376&gt;'Weight Category L_U Table'!$J$5,"UPPER MEDIUM",IF(E376&gt;'Weight Category L_U Table'!$J$6,"LOWER MEDIUM",IF(E376&gt;'Weight Category L_U Table'!$J$7,"SMALL",IF(E376&lt;='Weight Category L_U Table'!$J$8,"LIGHT")))))</f>
        <v>LOWER MEDIUM</v>
      </c>
      <c r="H376" s="37" t="s">
        <v>89</v>
      </c>
      <c r="I376" s="104" t="s">
        <v>1133</v>
      </c>
      <c r="J376" s="104">
        <v>13</v>
      </c>
      <c r="K376" s="49"/>
    </row>
    <row r="377" spans="1:11" x14ac:dyDescent="0.25">
      <c r="A377" s="36" t="s">
        <v>1130</v>
      </c>
      <c r="B377" s="36" t="s">
        <v>1134</v>
      </c>
      <c r="C377" s="36" t="s">
        <v>1135</v>
      </c>
      <c r="D377" s="36" t="s">
        <v>58</v>
      </c>
      <c r="E377" s="34">
        <v>52095</v>
      </c>
      <c r="F377" s="33" t="str">
        <f>IF(E377&gt;='Weight Category L_U Table'!$G$3,"HEAVY",IF(E377&gt;'Weight Category L_U Table'!$G$4,"MEDIUM",IF(E377&gt;'Weight Category L_U Table'!$G$7,"SMALL",IF(E377&lt;='Weight Category L_U Table'!$G$8,"LIGHT"))))</f>
        <v>MEDIUM</v>
      </c>
      <c r="G377" s="34" t="str">
        <f>IF(E377&gt;='Weight Category L_U Table'!$J$3,"HEAVY",IF(E377&gt;'Weight Category L_U Table'!$J$5,"UPPER MEDIUM",IF(E377&gt;'Weight Category L_U Table'!$J$6,"LOWER MEDIUM",IF(E377&gt;'Weight Category L_U Table'!$J$7,"SMALL",IF(E377&lt;='Weight Category L_U Table'!$J$8,"LIGHT")))))</f>
        <v>LOWER MEDIUM</v>
      </c>
      <c r="H377" s="37" t="s">
        <v>89</v>
      </c>
      <c r="I377" s="104" t="s">
        <v>1133</v>
      </c>
      <c r="J377" s="104">
        <v>13</v>
      </c>
      <c r="K377" s="49"/>
    </row>
    <row r="378" spans="1:11" x14ac:dyDescent="0.25">
      <c r="A378" s="36" t="s">
        <v>1130</v>
      </c>
      <c r="B378" s="36" t="s">
        <v>1136</v>
      </c>
      <c r="C378" s="36" t="s">
        <v>1137</v>
      </c>
      <c r="D378" s="36" t="s">
        <v>58</v>
      </c>
      <c r="E378" s="36">
        <v>52095</v>
      </c>
      <c r="F378" s="33" t="str">
        <f>IF(E378&gt;='Weight Category L_U Table'!$G$3,"HEAVY",IF(E378&gt;'Weight Category L_U Table'!$G$4,"MEDIUM",IF(E378&gt;'Weight Category L_U Table'!$G$7,"SMALL",IF(E378&lt;='Weight Category L_U Table'!$G$8,"LIGHT"))))</f>
        <v>MEDIUM</v>
      </c>
      <c r="G378" s="34" t="str">
        <f>IF(E378&gt;='Weight Category L_U Table'!$J$3,"HEAVY",IF(E378&gt;'Weight Category L_U Table'!$J$5,"UPPER MEDIUM",IF(E378&gt;'Weight Category L_U Table'!$J$6,"LOWER MEDIUM",IF(E378&gt;'Weight Category L_U Table'!$J$7,"SMALL",IF(E378&lt;='Weight Category L_U Table'!$J$8,"LIGHT")))))</f>
        <v>LOWER MEDIUM</v>
      </c>
      <c r="H378" s="37" t="s">
        <v>89</v>
      </c>
      <c r="I378" s="104" t="s">
        <v>1133</v>
      </c>
      <c r="J378" s="104">
        <v>13</v>
      </c>
      <c r="K378" s="49"/>
    </row>
    <row r="379" spans="1:11" x14ac:dyDescent="0.25">
      <c r="A379" s="36" t="s">
        <v>1130</v>
      </c>
      <c r="B379" s="36" t="s">
        <v>1138</v>
      </c>
      <c r="C379" s="34" t="s">
        <v>1139</v>
      </c>
      <c r="D379" s="34" t="s">
        <v>58</v>
      </c>
      <c r="E379" s="34">
        <v>17622</v>
      </c>
      <c r="F379" s="33" t="str">
        <f>IF(E379&gt;='Weight Category L_U Table'!$G$3,"HEAVY",IF(E379&gt;'Weight Category L_U Table'!$G$4,"MEDIUM",IF(E379&gt;'Weight Category L_U Table'!$G$7,"SMALL",IF(E379&lt;='Weight Category L_U Table'!$G$8,"LIGHT"))))</f>
        <v>SMALL</v>
      </c>
      <c r="G379" s="34" t="str">
        <f>IF(E379&gt;='Weight Category L_U Table'!$J$3,"HEAVY",IF(E379&gt;'Weight Category L_U Table'!$J$5,"UPPER MEDIUM",IF(E379&gt;'Weight Category L_U Table'!$J$6,"LOWER MEDIUM",IF(E379&gt;'Weight Category L_U Table'!$J$7,"SMALL",IF(E379&lt;='Weight Category L_U Table'!$J$8,"LIGHT")))))</f>
        <v>SMALL</v>
      </c>
      <c r="H379" s="37" t="s">
        <v>89</v>
      </c>
      <c r="I379" s="104" t="s">
        <v>1140</v>
      </c>
      <c r="J379" s="104">
        <v>11</v>
      </c>
      <c r="K379" s="49"/>
    </row>
    <row r="380" spans="1:11" x14ac:dyDescent="0.25">
      <c r="A380" s="36" t="s">
        <v>1130</v>
      </c>
      <c r="B380" s="36" t="s">
        <v>1141</v>
      </c>
      <c r="C380" s="34" t="s">
        <v>1142</v>
      </c>
      <c r="D380" s="34" t="s">
        <v>58</v>
      </c>
      <c r="E380" s="34">
        <v>18416</v>
      </c>
      <c r="F380" s="33" t="str">
        <f>IF(E380&gt;='Weight Category L_U Table'!$G$3,"HEAVY",IF(E380&gt;'Weight Category L_U Table'!$G$4,"MEDIUM",IF(E380&gt;'Weight Category L_U Table'!$G$7,"SMALL",IF(E380&lt;='Weight Category L_U Table'!$G$8,"LIGHT"))))</f>
        <v>SMALL</v>
      </c>
      <c r="G380" s="34" t="str">
        <f>IF(E380&gt;='Weight Category L_U Table'!$J$3,"HEAVY",IF(E380&gt;'Weight Category L_U Table'!$J$5,"UPPER MEDIUM",IF(E380&gt;'Weight Category L_U Table'!$J$6,"LOWER MEDIUM",IF(E380&gt;'Weight Category L_U Table'!$J$7,"SMALL",IF(E380&lt;='Weight Category L_U Table'!$J$8,"LIGHT")))))</f>
        <v>SMALL</v>
      </c>
      <c r="H380" s="37" t="s">
        <v>89</v>
      </c>
      <c r="I380" s="104" t="s">
        <v>1140</v>
      </c>
      <c r="J380" s="104">
        <v>11</v>
      </c>
      <c r="K380" s="49"/>
    </row>
    <row r="381" spans="1:11" x14ac:dyDescent="0.25">
      <c r="A381" s="36" t="s">
        <v>1130</v>
      </c>
      <c r="B381" s="36" t="s">
        <v>1143</v>
      </c>
      <c r="C381" s="34" t="s">
        <v>1144</v>
      </c>
      <c r="D381" s="34" t="s">
        <v>58</v>
      </c>
      <c r="E381" s="34">
        <v>41640</v>
      </c>
      <c r="F381" s="33" t="str">
        <f>IF(E381&gt;='Weight Category L_U Table'!$G$3,"HEAVY",IF(E381&gt;'Weight Category L_U Table'!$G$4,"MEDIUM",IF(E381&gt;'Weight Category L_U Table'!$G$7,"SMALL",IF(E381&lt;='Weight Category L_U Table'!$G$8,"LIGHT"))))</f>
        <v>MEDIUM</v>
      </c>
      <c r="G381" s="34" t="str">
        <f>IF(E381&gt;='Weight Category L_U Table'!$J$3,"HEAVY",IF(E381&gt;'Weight Category L_U Table'!$J$5,"UPPER MEDIUM",IF(E381&gt;'Weight Category L_U Table'!$J$6,"LOWER MEDIUM",IF(E381&gt;'Weight Category L_U Table'!$J$7,"SMALL",IF(E381&lt;='Weight Category L_U Table'!$J$8,"LIGHT")))))</f>
        <v>LOWER MEDIUM</v>
      </c>
      <c r="H381" s="37" t="s">
        <v>89</v>
      </c>
      <c r="I381" s="104" t="s">
        <v>1145</v>
      </c>
      <c r="J381" s="104">
        <v>2</v>
      </c>
      <c r="K381" s="49"/>
    </row>
    <row r="382" spans="1:11" x14ac:dyDescent="0.25">
      <c r="A382" s="34" t="s">
        <v>1146</v>
      </c>
      <c r="B382" s="34" t="s">
        <v>1147</v>
      </c>
      <c r="C382" s="34" t="s">
        <v>1148</v>
      </c>
      <c r="D382" s="34" t="s">
        <v>14</v>
      </c>
      <c r="E382" s="34">
        <v>473</v>
      </c>
      <c r="F382" s="33" t="str">
        <f>IF(E382&gt;='Weight Category L_U Table'!$G$3,"HEAVY",IF(E382&gt;'Weight Category L_U Table'!$G$4,"MEDIUM",IF(E382&gt;'Weight Category L_U Table'!$G$7,"SMALL",IF(E382&lt;='Weight Category L_U Table'!$G$8,"LIGHT"))))</f>
        <v>LIGHT</v>
      </c>
      <c r="G382" s="34" t="str">
        <f>IF(E382&gt;='Weight Category L_U Table'!$J$3,"HEAVY",IF(E382&gt;'Weight Category L_U Table'!$J$5,"UPPER MEDIUM",IF(E382&gt;'Weight Category L_U Table'!$J$6,"LOWER MEDIUM",IF(E382&gt;'Weight Category L_U Table'!$J$7,"SMALL",IF(E382&lt;='Weight Category L_U Table'!$J$8,"LIGHT")))))</f>
        <v>LIGHT</v>
      </c>
      <c r="H382" s="35" t="s">
        <v>1149</v>
      </c>
      <c r="I382" s="104"/>
      <c r="J382" s="104"/>
      <c r="K382" s="49" t="s">
        <v>149</v>
      </c>
    </row>
    <row r="383" spans="1:11" x14ac:dyDescent="0.25">
      <c r="A383" s="34" t="s">
        <v>1150</v>
      </c>
      <c r="B383" s="34" t="s">
        <v>1151</v>
      </c>
      <c r="C383" s="34" t="s">
        <v>1152</v>
      </c>
      <c r="D383" s="34" t="s">
        <v>14</v>
      </c>
      <c r="E383" s="34">
        <v>441</v>
      </c>
      <c r="F383" s="33" t="str">
        <f>IF(E383&gt;='Weight Category L_U Table'!$G$3,"HEAVY",IF(E383&gt;'Weight Category L_U Table'!$G$4,"MEDIUM",IF(E383&gt;'Weight Category L_U Table'!$G$7,"SMALL",IF(E383&lt;='Weight Category L_U Table'!$G$8,"LIGHT"))))</f>
        <v>LIGHT</v>
      </c>
      <c r="G383" s="34" t="str">
        <f>IF(E383&gt;='Weight Category L_U Table'!$J$3,"HEAVY",IF(E383&gt;'Weight Category L_U Table'!$J$5,"UPPER MEDIUM",IF(E383&gt;'Weight Category L_U Table'!$J$6,"LOWER MEDIUM",IF(E383&gt;'Weight Category L_U Table'!$J$7,"SMALL",IF(E383&lt;='Weight Category L_U Table'!$J$8,"LIGHT")))))</f>
        <v>LIGHT</v>
      </c>
      <c r="H383" s="35" t="s">
        <v>1153</v>
      </c>
      <c r="I383" s="104"/>
      <c r="J383" s="104"/>
      <c r="K383" s="79"/>
    </row>
    <row r="384" spans="1:11" x14ac:dyDescent="0.25">
      <c r="A384" s="34" t="s">
        <v>1150</v>
      </c>
      <c r="B384" s="34" t="s">
        <v>1154</v>
      </c>
      <c r="C384" s="34" t="s">
        <v>1155</v>
      </c>
      <c r="D384" s="34" t="s">
        <v>14</v>
      </c>
      <c r="E384" s="34">
        <v>441</v>
      </c>
      <c r="F384" s="33" t="str">
        <f>IF(E384&gt;='Weight Category L_U Table'!$G$3,"HEAVY",IF(E384&gt;'Weight Category L_U Table'!$G$4,"MEDIUM",IF(E384&gt;'Weight Category L_U Table'!$G$7,"SMALL",IF(E384&lt;='Weight Category L_U Table'!$G$8,"LIGHT"))))</f>
        <v>LIGHT</v>
      </c>
      <c r="G384" s="34" t="str">
        <f>IF(E384&gt;='Weight Category L_U Table'!$J$3,"HEAVY",IF(E384&gt;'Weight Category L_U Table'!$J$5,"UPPER MEDIUM",IF(E384&gt;'Weight Category L_U Table'!$J$6,"LOWER MEDIUM",IF(E384&gt;'Weight Category L_U Table'!$J$7,"SMALL",IF(E384&lt;='Weight Category L_U Table'!$J$8,"LIGHT")))))</f>
        <v>LIGHT</v>
      </c>
      <c r="H384" s="35" t="s">
        <v>1153</v>
      </c>
      <c r="I384" s="104"/>
      <c r="J384" s="104"/>
      <c r="K384" s="79"/>
    </row>
    <row r="385" spans="1:11" s="23" customFormat="1" x14ac:dyDescent="0.25">
      <c r="A385" s="29" t="s">
        <v>1156</v>
      </c>
      <c r="B385" s="29" t="s">
        <v>1157</v>
      </c>
      <c r="C385" s="29" t="s">
        <v>1158</v>
      </c>
      <c r="D385" s="29" t="s">
        <v>14</v>
      </c>
      <c r="E385" s="29">
        <v>0</v>
      </c>
      <c r="F385" s="28" t="str">
        <f>IF(E385&gt;='Weight Category L_U Table'!$G$3,"HEAVY",IF(E385&gt;'Weight Category L_U Table'!$G$4,"MEDIUM",IF(E385&gt;'Weight Category L_U Table'!$G$7,"SMALL",IF(E385&lt;='Weight Category L_U Table'!$G$8,"LIGHT"))))</f>
        <v>LIGHT</v>
      </c>
      <c r="G385" s="29" t="str">
        <f>IF(E385&gt;='Weight Category L_U Table'!$J$3,"HEAVY",IF(E385&gt;'Weight Category L_U Table'!$J$5,"UPPER MEDIUM",IF(E385&gt;'Weight Category L_U Table'!$J$6,"LOWER MEDIUM",IF(E385&gt;'Weight Category L_U Table'!$J$7,"SMALL",IF(E385&lt;='Weight Category L_U Table'!$J$8,"LIGHT")))))</f>
        <v>LIGHT</v>
      </c>
      <c r="H385" s="30" t="s">
        <v>15</v>
      </c>
      <c r="I385" s="103"/>
      <c r="J385" s="103"/>
      <c r="K385" s="72" t="s">
        <v>1159</v>
      </c>
    </row>
    <row r="386" spans="1:11" x14ac:dyDescent="0.25">
      <c r="A386" s="34" t="s">
        <v>1160</v>
      </c>
      <c r="B386" s="34" t="s">
        <v>1161</v>
      </c>
      <c r="C386" s="34" t="s">
        <v>1162</v>
      </c>
      <c r="D386" s="34" t="s">
        <v>14</v>
      </c>
      <c r="E386" s="34">
        <v>550</v>
      </c>
      <c r="F386" s="33" t="str">
        <f>IF(E386&gt;='Weight Category L_U Table'!$G$3,"HEAVY",IF(E386&gt;'Weight Category L_U Table'!$G$4,"MEDIUM",IF(E386&gt;'Weight Category L_U Table'!$G$7,"SMALL",IF(E386&lt;='Weight Category L_U Table'!$G$8,"LIGHT"))))</f>
        <v>LIGHT</v>
      </c>
      <c r="G386" s="34" t="str">
        <f>IF(E386&gt;='Weight Category L_U Table'!$J$3,"HEAVY",IF(E386&gt;'Weight Category L_U Table'!$J$5,"UPPER MEDIUM",IF(E386&gt;'Weight Category L_U Table'!$J$6,"LOWER MEDIUM",IF(E386&gt;'Weight Category L_U Table'!$J$7,"SMALL",IF(E386&lt;='Weight Category L_U Table'!$J$8,"LIGHT")))))</f>
        <v>LIGHT</v>
      </c>
      <c r="H386" s="35" t="s">
        <v>1153</v>
      </c>
      <c r="I386" s="104"/>
      <c r="J386" s="104"/>
      <c r="K386" s="79"/>
    </row>
    <row r="387" spans="1:11" s="23" customFormat="1" x14ac:dyDescent="0.25">
      <c r="A387" s="29" t="s">
        <v>1163</v>
      </c>
      <c r="B387" s="29" t="s">
        <v>1164</v>
      </c>
      <c r="C387" s="29" t="s">
        <v>1165</v>
      </c>
      <c r="D387" s="29" t="s">
        <v>14</v>
      </c>
      <c r="E387" s="29">
        <v>0</v>
      </c>
      <c r="F387" s="28" t="str">
        <f>IF(E387&gt;='Weight Category L_U Table'!$G$3,"HEAVY",IF(E387&gt;'Weight Category L_U Table'!$G$4,"MEDIUM",IF(E387&gt;'Weight Category L_U Table'!$G$7,"SMALL",IF(E387&lt;='Weight Category L_U Table'!$G$8,"LIGHT"))))</f>
        <v>LIGHT</v>
      </c>
      <c r="G387" s="29" t="str">
        <f>IF(E387&gt;='Weight Category L_U Table'!$J$3,"HEAVY",IF(E387&gt;'Weight Category L_U Table'!$J$5,"UPPER MEDIUM",IF(E387&gt;'Weight Category L_U Table'!$J$6,"LOWER MEDIUM",IF(E387&gt;'Weight Category L_U Table'!$J$7,"SMALL",IF(E387&lt;='Weight Category L_U Table'!$J$8,"LIGHT")))))</f>
        <v>LIGHT</v>
      </c>
      <c r="H387" s="30" t="s">
        <v>15</v>
      </c>
      <c r="I387" s="103"/>
      <c r="J387" s="103"/>
      <c r="K387" s="72" t="s">
        <v>1166</v>
      </c>
    </row>
    <row r="388" spans="1:11" x14ac:dyDescent="0.25">
      <c r="A388" s="36" t="s">
        <v>1163</v>
      </c>
      <c r="B388" s="36" t="s">
        <v>1167</v>
      </c>
      <c r="C388" s="36" t="s">
        <v>1168</v>
      </c>
      <c r="D388" s="34" t="s">
        <v>14</v>
      </c>
      <c r="E388" s="34">
        <v>775</v>
      </c>
      <c r="F388" s="33" t="str">
        <f>IF(E388&gt;='Weight Category L_U Table'!$G$3,"HEAVY",IF(E388&gt;'Weight Category L_U Table'!$G$4,"MEDIUM",IF(E388&gt;'Weight Category L_U Table'!$G$7,"SMALL",IF(E388&lt;='Weight Category L_U Table'!$G$8,"LIGHT"))))</f>
        <v>LIGHT</v>
      </c>
      <c r="G388" s="34" t="str">
        <f>IF(E388&gt;='Weight Category L_U Table'!$J$3,"HEAVY",IF(E388&gt;'Weight Category L_U Table'!$J$5,"UPPER MEDIUM",IF(E388&gt;'Weight Category L_U Table'!$J$6,"LOWER MEDIUM",IF(E388&gt;'Weight Category L_U Table'!$J$7,"SMALL",IF(E388&lt;='Weight Category L_U Table'!$J$8,"LIGHT")))))</f>
        <v>LIGHT</v>
      </c>
      <c r="H388" s="37" t="s">
        <v>89</v>
      </c>
      <c r="I388" s="104" t="s">
        <v>1169</v>
      </c>
      <c r="J388" s="104">
        <v>2</v>
      </c>
      <c r="K388" s="49"/>
    </row>
    <row r="389" spans="1:11" x14ac:dyDescent="0.25">
      <c r="A389" s="36" t="s">
        <v>1170</v>
      </c>
      <c r="B389" s="36" t="s">
        <v>1171</v>
      </c>
      <c r="C389" s="34" t="s">
        <v>1172</v>
      </c>
      <c r="D389" s="34" t="s">
        <v>14</v>
      </c>
      <c r="E389" s="34">
        <v>600</v>
      </c>
      <c r="F389" s="33" t="str">
        <f>IF(E389&gt;='Weight Category L_U Table'!$G$3,"HEAVY",IF(E389&gt;'Weight Category L_U Table'!$G$4,"MEDIUM",IF(E389&gt;'Weight Category L_U Table'!$G$7,"SMALL",IF(E389&lt;='Weight Category L_U Table'!$G$8,"LIGHT"))))</f>
        <v>LIGHT</v>
      </c>
      <c r="G389" s="34" t="str">
        <f>IF(E389&gt;='Weight Category L_U Table'!$J$3,"HEAVY",IF(E389&gt;'Weight Category L_U Table'!$J$5,"UPPER MEDIUM",IF(E389&gt;'Weight Category L_U Table'!$J$6,"LOWER MEDIUM",IF(E389&gt;'Weight Category L_U Table'!$J$7,"SMALL",IF(E389&lt;='Weight Category L_U Table'!$J$8,"LIGHT")))))</f>
        <v>LIGHT</v>
      </c>
      <c r="H389" s="37" t="s">
        <v>89</v>
      </c>
      <c r="I389" s="104" t="s">
        <v>1173</v>
      </c>
      <c r="J389" s="104">
        <v>2</v>
      </c>
      <c r="K389" s="49"/>
    </row>
    <row r="390" spans="1:11" s="20" customFormat="1" x14ac:dyDescent="0.25">
      <c r="A390" s="36" t="s">
        <v>1174</v>
      </c>
      <c r="B390" s="36" t="s">
        <v>1175</v>
      </c>
      <c r="C390" s="36" t="s">
        <v>1176</v>
      </c>
      <c r="D390" s="36" t="s">
        <v>58</v>
      </c>
      <c r="E390" s="36">
        <v>8200</v>
      </c>
      <c r="F390" s="44" t="str">
        <f>IF(E390&gt;='Weight Category L_U Table'!$G$3,"HEAVY",IF(E390&gt;'Weight Category L_U Table'!$G$4,"MEDIUM",IF(E390&gt;'Weight Category L_U Table'!$G$7,"SMALL",IF(E390&lt;='Weight Category L_U Table'!$G$8,"LIGHT"))))</f>
        <v>LIGHT</v>
      </c>
      <c r="G390" s="36" t="str">
        <f>IF(E390&gt;='Weight Category L_U Table'!$J$3,"HEAVY",IF(E390&gt;'Weight Category L_U Table'!$J$5,"UPPER MEDIUM",IF(E390&gt;'Weight Category L_U Table'!$J$6,"LOWER MEDIUM",IF(E390&gt;'Weight Category L_U Table'!$J$7,"SMALL",IF(E390&lt;='Weight Category L_U Table'!$J$8,"LIGHT")))))</f>
        <v>LIGHT</v>
      </c>
      <c r="H390" s="45" t="s">
        <v>59</v>
      </c>
      <c r="I390" s="105"/>
      <c r="J390" s="105"/>
      <c r="K390" s="75"/>
    </row>
    <row r="391" spans="1:11" s="23" customFormat="1" x14ac:dyDescent="0.25">
      <c r="A391" s="29" t="s">
        <v>1174</v>
      </c>
      <c r="B391" s="29" t="s">
        <v>1177</v>
      </c>
      <c r="C391" s="29" t="s">
        <v>1178</v>
      </c>
      <c r="D391" s="29" t="s">
        <v>14</v>
      </c>
      <c r="E391" s="29">
        <v>0</v>
      </c>
      <c r="F391" s="28" t="str">
        <f>IF(E391&gt;='Weight Category L_U Table'!$G$3,"HEAVY",IF(E391&gt;'Weight Category L_U Table'!$G$4,"MEDIUM",IF(E391&gt;'Weight Category L_U Table'!$G$7,"SMALL",IF(E391&lt;='Weight Category L_U Table'!$G$8,"LIGHT"))))</f>
        <v>LIGHT</v>
      </c>
      <c r="G391" s="29" t="str">
        <f>IF(E391&gt;='Weight Category L_U Table'!$J$3,"HEAVY",IF(E391&gt;'Weight Category L_U Table'!$J$5,"UPPER MEDIUM",IF(E391&gt;'Weight Category L_U Table'!$J$6,"LOWER MEDIUM",IF(E391&gt;'Weight Category L_U Table'!$J$7,"SMALL",IF(E391&lt;='Weight Category L_U Table'!$J$8,"LIGHT")))))</f>
        <v>LIGHT</v>
      </c>
      <c r="H391" s="30" t="s">
        <v>15</v>
      </c>
      <c r="I391" s="103"/>
      <c r="J391" s="103"/>
      <c r="K391" s="72" t="s">
        <v>1179</v>
      </c>
    </row>
    <row r="392" spans="1:11" s="20" customFormat="1" x14ac:dyDescent="0.25">
      <c r="A392" s="36" t="s">
        <v>1180</v>
      </c>
      <c r="B392" s="36" t="s">
        <v>1181</v>
      </c>
      <c r="C392" s="36" t="s">
        <v>1182</v>
      </c>
      <c r="D392" s="36" t="s">
        <v>14</v>
      </c>
      <c r="E392" s="36">
        <v>6804</v>
      </c>
      <c r="F392" s="44" t="str">
        <f>IF(E392&gt;='Weight Category L_U Table'!$G$3,"HEAVY",IF(E392&gt;'Weight Category L_U Table'!$G$4,"MEDIUM",IF(E392&gt;'Weight Category L_U Table'!$G$7,"SMALL",IF(E392&lt;='Weight Category L_U Table'!$G$8,"LIGHT"))))</f>
        <v>LIGHT</v>
      </c>
      <c r="G392" s="36" t="str">
        <f>IF(E392&gt;='Weight Category L_U Table'!$J$3,"HEAVY",IF(E392&gt;'Weight Category L_U Table'!$J$5,"UPPER MEDIUM",IF(E392&gt;'Weight Category L_U Table'!$J$6,"LOWER MEDIUM",IF(E392&gt;'Weight Category L_U Table'!$J$7,"SMALL",IF(E392&lt;='Weight Category L_U Table'!$J$8,"LIGHT")))))</f>
        <v>LIGHT</v>
      </c>
      <c r="H392" s="45" t="s">
        <v>752</v>
      </c>
      <c r="I392" s="105"/>
      <c r="J392" s="105"/>
      <c r="K392" s="74" t="s">
        <v>756</v>
      </c>
    </row>
    <row r="393" spans="1:11" s="23" customFormat="1" x14ac:dyDescent="0.25">
      <c r="A393" s="29" t="s">
        <v>1180</v>
      </c>
      <c r="B393" s="29" t="s">
        <v>1183</v>
      </c>
      <c r="C393" s="29" t="s">
        <v>1184</v>
      </c>
      <c r="D393" s="29" t="s">
        <v>14</v>
      </c>
      <c r="E393" s="29">
        <v>0</v>
      </c>
      <c r="F393" s="28" t="str">
        <f>IF(E393&gt;='Weight Category L_U Table'!$G$3,"HEAVY",IF(E393&gt;'Weight Category L_U Table'!$G$4,"MEDIUM",IF(E393&gt;'Weight Category L_U Table'!$G$7,"SMALL",IF(E393&lt;='Weight Category L_U Table'!$G$8,"LIGHT"))))</f>
        <v>LIGHT</v>
      </c>
      <c r="G393" s="29" t="str">
        <f>IF(E393&gt;='Weight Category L_U Table'!$J$3,"HEAVY",IF(E393&gt;'Weight Category L_U Table'!$J$5,"UPPER MEDIUM",IF(E393&gt;'Weight Category L_U Table'!$J$6,"LOWER MEDIUM",IF(E393&gt;'Weight Category L_U Table'!$J$7,"SMALL",IF(E393&lt;='Weight Category L_U Table'!$J$8,"LIGHT")))))</f>
        <v>LIGHT</v>
      </c>
      <c r="H393" s="30" t="s">
        <v>15</v>
      </c>
      <c r="I393" s="103"/>
      <c r="J393" s="103"/>
      <c r="K393" s="72" t="s">
        <v>1185</v>
      </c>
    </row>
    <row r="394" spans="1:11" x14ac:dyDescent="0.25">
      <c r="A394" s="36" t="s">
        <v>1186</v>
      </c>
      <c r="B394" s="36" t="s">
        <v>1187</v>
      </c>
      <c r="C394" s="34" t="s">
        <v>1187</v>
      </c>
      <c r="D394" s="34" t="s">
        <v>58</v>
      </c>
      <c r="E394" s="34">
        <v>23678</v>
      </c>
      <c r="F394" s="33" t="str">
        <f>IF(E394&gt;='Weight Category L_U Table'!$G$3,"HEAVY",IF(E394&gt;'Weight Category L_U Table'!$G$4,"MEDIUM",IF(E394&gt;'Weight Category L_U Table'!$G$7,"SMALL",IF(E394&lt;='Weight Category L_U Table'!$G$8,"LIGHT"))))</f>
        <v>SMALL</v>
      </c>
      <c r="G394" s="34" t="str">
        <f>IF(E394&gt;='Weight Category L_U Table'!$J$3,"HEAVY",IF(E394&gt;'Weight Category L_U Table'!$J$5,"UPPER MEDIUM",IF(E394&gt;'Weight Category L_U Table'!$J$6,"LOWER MEDIUM",IF(E394&gt;'Weight Category L_U Table'!$J$7,"SMALL",IF(E394&lt;='Weight Category L_U Table'!$J$8,"LIGHT")))))</f>
        <v>SMALL</v>
      </c>
      <c r="H394" s="37" t="s">
        <v>89</v>
      </c>
      <c r="I394" s="104" t="s">
        <v>1188</v>
      </c>
      <c r="J394" s="104">
        <v>2</v>
      </c>
      <c r="K394" s="49"/>
    </row>
    <row r="395" spans="1:11" x14ac:dyDescent="0.25">
      <c r="A395" s="36" t="s">
        <v>1186</v>
      </c>
      <c r="B395" s="36" t="s">
        <v>1189</v>
      </c>
      <c r="C395" s="34" t="s">
        <v>1190</v>
      </c>
      <c r="D395" s="34" t="s">
        <v>58</v>
      </c>
      <c r="E395" s="34">
        <v>38101</v>
      </c>
      <c r="F395" s="33" t="str">
        <f>IF(E395&gt;='Weight Category L_U Table'!$G$3,"HEAVY",IF(E395&gt;'Weight Category L_U Table'!$G$4,"MEDIUM",IF(E395&gt;'Weight Category L_U Table'!$G$7,"SMALL",IF(E395&lt;='Weight Category L_U Table'!$G$8,"LIGHT"))))</f>
        <v>SMALL</v>
      </c>
      <c r="G395" s="34" t="str">
        <f>IF(E395&gt;='Weight Category L_U Table'!$J$3,"HEAVY",IF(E395&gt;'Weight Category L_U Table'!$J$5,"UPPER MEDIUM",IF(E395&gt;'Weight Category L_U Table'!$J$6,"LOWER MEDIUM",IF(E395&gt;'Weight Category L_U Table'!$J$7,"SMALL",IF(E395&lt;='Weight Category L_U Table'!$J$8,"LIGHT")))))</f>
        <v>SMALL</v>
      </c>
      <c r="H395" s="37" t="s">
        <v>89</v>
      </c>
      <c r="I395" s="104" t="s">
        <v>1191</v>
      </c>
      <c r="J395" s="104">
        <v>3</v>
      </c>
      <c r="K395" s="49"/>
    </row>
    <row r="396" spans="1:11" x14ac:dyDescent="0.25">
      <c r="A396" s="36" t="s">
        <v>1186</v>
      </c>
      <c r="B396" s="36" t="s">
        <v>1192</v>
      </c>
      <c r="C396" s="34" t="s">
        <v>1193</v>
      </c>
      <c r="D396" s="34" t="s">
        <v>58</v>
      </c>
      <c r="E396" s="34">
        <v>42184</v>
      </c>
      <c r="F396" s="33" t="str">
        <f>IF(E396&gt;='Weight Category L_U Table'!$G$3,"HEAVY",IF(E396&gt;'Weight Category L_U Table'!$G$4,"MEDIUM",IF(E396&gt;'Weight Category L_U Table'!$G$7,"SMALL",IF(E396&lt;='Weight Category L_U Table'!$G$8,"LIGHT"))))</f>
        <v>MEDIUM</v>
      </c>
      <c r="G396" s="34" t="str">
        <f>IF(E396&gt;='Weight Category L_U Table'!$J$3,"HEAVY",IF(E396&gt;'Weight Category L_U Table'!$J$5,"UPPER MEDIUM",IF(E396&gt;'Weight Category L_U Table'!$J$6,"LOWER MEDIUM",IF(E396&gt;'Weight Category L_U Table'!$J$7,"SMALL",IF(E396&lt;='Weight Category L_U Table'!$J$8,"LIGHT")))))</f>
        <v>LOWER MEDIUM</v>
      </c>
      <c r="H396" s="37" t="s">
        <v>89</v>
      </c>
      <c r="I396" s="104" t="s">
        <v>1191</v>
      </c>
      <c r="J396" s="104">
        <v>3</v>
      </c>
      <c r="K396" s="49"/>
    </row>
    <row r="397" spans="1:11" x14ac:dyDescent="0.25">
      <c r="A397" s="36" t="s">
        <v>1186</v>
      </c>
      <c r="B397" s="36" t="s">
        <v>1194</v>
      </c>
      <c r="C397" s="34" t="s">
        <v>1195</v>
      </c>
      <c r="D397" s="34" t="s">
        <v>58</v>
      </c>
      <c r="E397" s="34">
        <v>45132</v>
      </c>
      <c r="F397" s="33" t="str">
        <f>IF(E397&gt;='Weight Category L_U Table'!$G$3,"HEAVY",IF(E397&gt;'Weight Category L_U Table'!$G$4,"MEDIUM",IF(E397&gt;'Weight Category L_U Table'!$G$7,"SMALL",IF(E397&lt;='Weight Category L_U Table'!$G$8,"LIGHT"))))</f>
        <v>MEDIUM</v>
      </c>
      <c r="G397" s="34" t="str">
        <f>IF(E397&gt;='Weight Category L_U Table'!$J$3,"HEAVY",IF(E397&gt;'Weight Category L_U Table'!$J$5,"UPPER MEDIUM",IF(E397&gt;'Weight Category L_U Table'!$J$6,"LOWER MEDIUM",IF(E397&gt;'Weight Category L_U Table'!$J$7,"SMALL",IF(E397&lt;='Weight Category L_U Table'!$J$8,"LIGHT")))))</f>
        <v>LOWER MEDIUM</v>
      </c>
      <c r="H397" s="37" t="s">
        <v>89</v>
      </c>
      <c r="I397" s="104" t="s">
        <v>1191</v>
      </c>
      <c r="J397" s="104">
        <v>3</v>
      </c>
      <c r="K397" s="49"/>
    </row>
    <row r="398" spans="1:11" x14ac:dyDescent="0.25">
      <c r="A398" s="36" t="s">
        <v>1186</v>
      </c>
      <c r="B398" s="36" t="s">
        <v>1196</v>
      </c>
      <c r="C398" s="36" t="s">
        <v>1197</v>
      </c>
      <c r="D398" s="34" t="s">
        <v>320</v>
      </c>
      <c r="E398" s="34">
        <v>7059</v>
      </c>
      <c r="F398" s="33" t="str">
        <f>IF(E398&gt;='Weight Category L_U Table'!$G$3,"HEAVY",IF(E398&gt;'Weight Category L_U Table'!$G$4,"MEDIUM",IF(E398&gt;'Weight Category L_U Table'!$G$7,"SMALL",IF(E398&lt;='Weight Category L_U Table'!$G$8,"LIGHT"))))</f>
        <v>LIGHT</v>
      </c>
      <c r="G398" s="34" t="str">
        <f>IF(E398&gt;='Weight Category L_U Table'!$J$3,"HEAVY",IF(E398&gt;'Weight Category L_U Table'!$J$5,"UPPER MEDIUM",IF(E398&gt;'Weight Category L_U Table'!$J$6,"LOWER MEDIUM",IF(E398&gt;'Weight Category L_U Table'!$J$7,"SMALL",IF(E398&lt;='Weight Category L_U Table'!$J$8,"LIGHT")))))</f>
        <v>LIGHT</v>
      </c>
      <c r="H398" s="37" t="s">
        <v>89</v>
      </c>
      <c r="I398" s="104" t="s">
        <v>1198</v>
      </c>
      <c r="J398" s="104">
        <v>3</v>
      </c>
      <c r="K398" s="49"/>
    </row>
    <row r="399" spans="1:11" x14ac:dyDescent="0.25">
      <c r="A399" s="36" t="s">
        <v>1186</v>
      </c>
      <c r="B399" s="36" t="s">
        <v>1199</v>
      </c>
      <c r="C399" s="36" t="s">
        <v>1200</v>
      </c>
      <c r="D399" s="34" t="s">
        <v>58</v>
      </c>
      <c r="E399" s="34">
        <v>7350</v>
      </c>
      <c r="F399" s="33" t="str">
        <f>IF(E399&gt;='Weight Category L_U Table'!$G$3,"HEAVY",IF(E399&gt;'Weight Category L_U Table'!$G$4,"MEDIUM",IF(E399&gt;'Weight Category L_U Table'!$G$7,"SMALL",IF(E399&lt;='Weight Category L_U Table'!$G$8,"LIGHT"))))</f>
        <v>LIGHT</v>
      </c>
      <c r="G399" s="34" t="str">
        <f>IF(E399&gt;='Weight Category L_U Table'!$J$3,"HEAVY",IF(E399&gt;'Weight Category L_U Table'!$J$5,"UPPER MEDIUM",IF(E399&gt;'Weight Category L_U Table'!$J$6,"LOWER MEDIUM",IF(E399&gt;'Weight Category L_U Table'!$J$7,"SMALL",IF(E399&lt;='Weight Category L_U Table'!$J$8,"LIGHT")))))</f>
        <v>LIGHT</v>
      </c>
      <c r="H399" s="37" t="s">
        <v>89</v>
      </c>
      <c r="I399" s="104" t="s">
        <v>1198</v>
      </c>
      <c r="J399" s="104">
        <v>3</v>
      </c>
      <c r="K399" s="49"/>
    </row>
    <row r="400" spans="1:11" x14ac:dyDescent="0.25">
      <c r="A400" s="36" t="s">
        <v>1186</v>
      </c>
      <c r="B400" s="36" t="s">
        <v>1201</v>
      </c>
      <c r="C400" s="34" t="s">
        <v>1202</v>
      </c>
      <c r="D400" s="34" t="s">
        <v>58</v>
      </c>
      <c r="E400" s="34">
        <v>21092</v>
      </c>
      <c r="F400" s="33" t="str">
        <f>IF(E400&gt;='Weight Category L_U Table'!$G$3,"HEAVY",IF(E400&gt;'Weight Category L_U Table'!$G$4,"MEDIUM",IF(E400&gt;'Weight Category L_U Table'!$G$7,"SMALL",IF(E400&lt;='Weight Category L_U Table'!$G$8,"LIGHT"))))</f>
        <v>SMALL</v>
      </c>
      <c r="G400" s="34" t="str">
        <f>IF(E400&gt;='Weight Category L_U Table'!$J$3,"HEAVY",IF(E400&gt;'Weight Category L_U Table'!$J$5,"UPPER MEDIUM",IF(E400&gt;'Weight Category L_U Table'!$J$6,"LOWER MEDIUM",IF(E400&gt;'Weight Category L_U Table'!$J$7,"SMALL",IF(E400&lt;='Weight Category L_U Table'!$J$8,"LIGHT")))))</f>
        <v>SMALL</v>
      </c>
      <c r="H400" s="37" t="s">
        <v>89</v>
      </c>
      <c r="I400" s="104" t="s">
        <v>1203</v>
      </c>
      <c r="J400" s="104">
        <v>2</v>
      </c>
      <c r="K400" s="49"/>
    </row>
    <row r="401" spans="1:11" x14ac:dyDescent="0.25">
      <c r="A401" s="36" t="s">
        <v>1186</v>
      </c>
      <c r="B401" s="36" t="s">
        <v>1204</v>
      </c>
      <c r="C401" s="36" t="s">
        <v>1205</v>
      </c>
      <c r="D401" s="34" t="s">
        <v>58</v>
      </c>
      <c r="E401" s="34">
        <v>9072</v>
      </c>
      <c r="F401" s="33" t="str">
        <f>IF(E401&gt;='Weight Category L_U Table'!$G$3,"HEAVY",IF(E401&gt;'Weight Category L_U Table'!$G$4,"MEDIUM",IF(E401&gt;'Weight Category L_U Table'!$G$7,"SMALL",IF(E401&lt;='Weight Category L_U Table'!$G$8,"LIGHT"))))</f>
        <v>LIGHT</v>
      </c>
      <c r="G401" s="34" t="str">
        <f>IF(E401&gt;='Weight Category L_U Table'!$J$3,"HEAVY",IF(E401&gt;'Weight Category L_U Table'!$J$5,"UPPER MEDIUM",IF(E401&gt;'Weight Category L_U Table'!$J$6,"LOWER MEDIUM",IF(E401&gt;'Weight Category L_U Table'!$J$7,"SMALL",IF(E401&lt;='Weight Category L_U Table'!$J$8,"LIGHT")))))</f>
        <v>LIGHT</v>
      </c>
      <c r="H401" s="6" t="s">
        <v>23</v>
      </c>
      <c r="I401" s="104"/>
      <c r="J401" s="104"/>
      <c r="K401" s="49" t="s">
        <v>1076</v>
      </c>
    </row>
    <row r="402" spans="1:11" x14ac:dyDescent="0.25">
      <c r="A402" s="36" t="s">
        <v>1186</v>
      </c>
      <c r="B402" s="36" t="s">
        <v>1206</v>
      </c>
      <c r="C402" s="36" t="s">
        <v>1207</v>
      </c>
      <c r="D402" s="34" t="s">
        <v>58</v>
      </c>
      <c r="E402" s="34">
        <v>10886</v>
      </c>
      <c r="F402" s="33" t="str">
        <f>IF(E402&gt;='Weight Category L_U Table'!$G$3,"HEAVY",IF(E402&gt;'Weight Category L_U Table'!$G$4,"MEDIUM",IF(E402&gt;'Weight Category L_U Table'!$G$7,"SMALL",IF(E402&lt;='Weight Category L_U Table'!$G$8,"LIGHT"))))</f>
        <v>LIGHT</v>
      </c>
      <c r="G402" s="34" t="str">
        <f>IF(E402&gt;='Weight Category L_U Table'!$J$3,"HEAVY",IF(E402&gt;'Weight Category L_U Table'!$J$5,"UPPER MEDIUM",IF(E402&gt;'Weight Category L_U Table'!$J$6,"LOWER MEDIUM",IF(E402&gt;'Weight Category L_U Table'!$J$7,"SMALL",IF(E402&lt;='Weight Category L_U Table'!$J$8,"LIGHT")))))</f>
        <v>LIGHT</v>
      </c>
      <c r="H402" s="37" t="s">
        <v>89</v>
      </c>
      <c r="I402" s="104" t="s">
        <v>1208</v>
      </c>
      <c r="J402" s="104">
        <v>3</v>
      </c>
      <c r="K402" s="49"/>
    </row>
    <row r="403" spans="1:11" x14ac:dyDescent="0.25">
      <c r="A403" s="36" t="s">
        <v>1186</v>
      </c>
      <c r="B403" s="36" t="s">
        <v>1209</v>
      </c>
      <c r="C403" s="34" t="s">
        <v>1210</v>
      </c>
      <c r="D403" s="34" t="s">
        <v>58</v>
      </c>
      <c r="E403" s="34">
        <v>47400</v>
      </c>
      <c r="F403" s="33" t="str">
        <f>IF(E403&gt;='Weight Category L_U Table'!$G$3,"HEAVY",IF(E403&gt;'Weight Category L_U Table'!$G$4,"MEDIUM",IF(E403&gt;'Weight Category L_U Table'!$G$7,"SMALL",IF(E403&lt;='Weight Category L_U Table'!$G$8,"LIGHT"))))</f>
        <v>MEDIUM</v>
      </c>
      <c r="G403" s="34" t="str">
        <f>IF(E403&gt;='Weight Category L_U Table'!$J$3,"HEAVY",IF(E403&gt;'Weight Category L_U Table'!$J$5,"UPPER MEDIUM",IF(E403&gt;'Weight Category L_U Table'!$J$6,"LOWER MEDIUM",IF(E403&gt;'Weight Category L_U Table'!$J$7,"SMALL",IF(E403&lt;='Weight Category L_U Table'!$J$8,"LIGHT")))))</f>
        <v>LOWER MEDIUM</v>
      </c>
      <c r="H403" s="6" t="s">
        <v>23</v>
      </c>
      <c r="I403" s="104"/>
      <c r="J403" s="104"/>
      <c r="K403" s="49"/>
    </row>
    <row r="404" spans="1:11" x14ac:dyDescent="0.25">
      <c r="A404" s="36" t="s">
        <v>1186</v>
      </c>
      <c r="B404" s="36" t="s">
        <v>1211</v>
      </c>
      <c r="C404" s="36" t="s">
        <v>1212</v>
      </c>
      <c r="D404" s="34" t="s">
        <v>58</v>
      </c>
      <c r="E404" s="34">
        <v>44225</v>
      </c>
      <c r="F404" s="33" t="str">
        <f>IF(E404&gt;='Weight Category L_U Table'!$G$3,"HEAVY",IF(E404&gt;'Weight Category L_U Table'!$G$4,"MEDIUM",IF(E404&gt;'Weight Category L_U Table'!$G$7,"SMALL",IF(E404&lt;='Weight Category L_U Table'!$G$8,"LIGHT"))))</f>
        <v>MEDIUM</v>
      </c>
      <c r="G404" s="34" t="str">
        <f>IF(E404&gt;='Weight Category L_U Table'!$J$3,"HEAVY",IF(E404&gt;'Weight Category L_U Table'!$J$5,"UPPER MEDIUM",IF(E404&gt;'Weight Category L_U Table'!$J$6,"LOWER MEDIUM",IF(E404&gt;'Weight Category L_U Table'!$J$7,"SMALL",IF(E404&lt;='Weight Category L_U Table'!$J$8,"LIGHT")))))</f>
        <v>LOWER MEDIUM</v>
      </c>
      <c r="H404" s="37" t="s">
        <v>89</v>
      </c>
      <c r="I404" s="104" t="s">
        <v>1191</v>
      </c>
      <c r="J404" s="104">
        <v>3</v>
      </c>
      <c r="K404" s="49"/>
    </row>
    <row r="405" spans="1:11" x14ac:dyDescent="0.25">
      <c r="A405" s="36" t="s">
        <v>1186</v>
      </c>
      <c r="B405" s="36" t="s">
        <v>1213</v>
      </c>
      <c r="C405" s="36" t="s">
        <v>1214</v>
      </c>
      <c r="D405" s="34" t="s">
        <v>58</v>
      </c>
      <c r="E405" s="34">
        <v>43091</v>
      </c>
      <c r="F405" s="33" t="str">
        <f>IF(E405&gt;='Weight Category L_U Table'!$G$3,"HEAVY",IF(E405&gt;'Weight Category L_U Table'!$G$4,"MEDIUM",IF(E405&gt;'Weight Category L_U Table'!$G$7,"SMALL",IF(E405&lt;='Weight Category L_U Table'!$G$8,"LIGHT"))))</f>
        <v>MEDIUM</v>
      </c>
      <c r="G405" s="34" t="str">
        <f>IF(E405&gt;='Weight Category L_U Table'!$J$3,"HEAVY",IF(E405&gt;'Weight Category L_U Table'!$J$5,"UPPER MEDIUM",IF(E405&gt;'Weight Category L_U Table'!$J$6,"LOWER MEDIUM",IF(E405&gt;'Weight Category L_U Table'!$J$7,"SMALL",IF(E405&lt;='Weight Category L_U Table'!$J$8,"LIGHT")))))</f>
        <v>LOWER MEDIUM</v>
      </c>
      <c r="H405" s="37" t="s">
        <v>89</v>
      </c>
      <c r="I405" s="104" t="s">
        <v>1191</v>
      </c>
      <c r="J405" s="104">
        <v>3</v>
      </c>
      <c r="K405" s="49" t="s">
        <v>1215</v>
      </c>
    </row>
    <row r="406" spans="1:11" x14ac:dyDescent="0.25">
      <c r="A406" s="36" t="s">
        <v>1186</v>
      </c>
      <c r="B406" s="36" t="s">
        <v>1216</v>
      </c>
      <c r="C406" s="36" t="s">
        <v>1217</v>
      </c>
      <c r="D406" s="34" t="s">
        <v>58</v>
      </c>
      <c r="E406" s="34">
        <v>42184</v>
      </c>
      <c r="F406" s="33" t="str">
        <f>IF(E406&gt;='Weight Category L_U Table'!$G$3,"HEAVY",IF(E406&gt;'Weight Category L_U Table'!$G$4,"MEDIUM",IF(E406&gt;'Weight Category L_U Table'!$G$7,"SMALL",IF(E406&lt;='Weight Category L_U Table'!$G$8,"LIGHT"))))</f>
        <v>MEDIUM</v>
      </c>
      <c r="G406" s="34" t="str">
        <f>IF(E406&gt;='Weight Category L_U Table'!$J$3,"HEAVY",IF(E406&gt;'Weight Category L_U Table'!$J$5,"UPPER MEDIUM",IF(E406&gt;'Weight Category L_U Table'!$J$6,"LOWER MEDIUM",IF(E406&gt;'Weight Category L_U Table'!$J$7,"SMALL",IF(E406&lt;='Weight Category L_U Table'!$J$8,"LIGHT")))))</f>
        <v>LOWER MEDIUM</v>
      </c>
      <c r="H406" s="37" t="s">
        <v>89</v>
      </c>
      <c r="I406" s="104" t="s">
        <v>1191</v>
      </c>
      <c r="J406" s="104">
        <v>3</v>
      </c>
      <c r="K406" s="49"/>
    </row>
    <row r="407" spans="1:11" s="20" customFormat="1" x14ac:dyDescent="0.25">
      <c r="A407" s="31" t="s">
        <v>1186</v>
      </c>
      <c r="B407" s="31" t="s">
        <v>1218</v>
      </c>
      <c r="C407" s="31" t="s">
        <v>1219</v>
      </c>
      <c r="D407" s="31" t="s">
        <v>14</v>
      </c>
      <c r="E407" s="36">
        <v>5216</v>
      </c>
      <c r="F407" s="44" t="str">
        <f>IF(E407&gt;='Weight Category L_U Table'!$G$3,"HEAVY",IF(E407&gt;'Weight Category L_U Table'!$G$4,"MEDIUM",IF(E407&gt;'Weight Category L_U Table'!$G$7,"SMALL",IF(E407&lt;='Weight Category L_U Table'!$G$8,"LIGHT"))))</f>
        <v>LIGHT</v>
      </c>
      <c r="G407" s="36" t="str">
        <f>IF(E407&gt;='Weight Category L_U Table'!$J$3,"HEAVY",IF(E407&gt;'Weight Category L_U Table'!$J$5,"UPPER MEDIUM",IF(E407&gt;'Weight Category L_U Table'!$J$6,"LOWER MEDIUM",IF(E407&gt;'Weight Category L_U Table'!$J$7,"SMALL",IF(E407&lt;='Weight Category L_U Table'!$J$8,"LIGHT")))))</f>
        <v>LIGHT</v>
      </c>
      <c r="H407" s="45" t="s">
        <v>752</v>
      </c>
      <c r="I407" s="105"/>
      <c r="J407" s="105"/>
      <c r="K407" s="74" t="s">
        <v>1220</v>
      </c>
    </row>
    <row r="408" spans="1:11" x14ac:dyDescent="0.25">
      <c r="A408" s="36" t="s">
        <v>1221</v>
      </c>
      <c r="B408" s="36" t="s">
        <v>1222</v>
      </c>
      <c r="C408" s="34" t="s">
        <v>1223</v>
      </c>
      <c r="D408" s="34" t="s">
        <v>14</v>
      </c>
      <c r="E408" s="34">
        <v>2994</v>
      </c>
      <c r="F408" s="33" t="str">
        <f>IF(E408&gt;='Weight Category L_U Table'!$G$3,"HEAVY",IF(E408&gt;'Weight Category L_U Table'!$G$4,"MEDIUM",IF(E408&gt;'Weight Category L_U Table'!$G$7,"SMALL",IF(E408&lt;='Weight Category L_U Table'!$G$8,"LIGHT"))))</f>
        <v>LIGHT</v>
      </c>
      <c r="G408" s="34" t="str">
        <f>IF(E408&gt;='Weight Category L_U Table'!$J$3,"HEAVY",IF(E408&gt;'Weight Category L_U Table'!$J$5,"UPPER MEDIUM",IF(E408&gt;'Weight Category L_U Table'!$J$6,"LOWER MEDIUM",IF(E408&gt;'Weight Category L_U Table'!$J$7,"SMALL",IF(E408&lt;='Weight Category L_U Table'!$J$8,"LIGHT")))))</f>
        <v>LIGHT</v>
      </c>
      <c r="H408" s="37" t="s">
        <v>89</v>
      </c>
      <c r="I408" s="104" t="s">
        <v>1224</v>
      </c>
      <c r="J408" s="104">
        <v>4</v>
      </c>
      <c r="K408" s="49"/>
    </row>
    <row r="409" spans="1:11" x14ac:dyDescent="0.25">
      <c r="A409" s="36" t="s">
        <v>1221</v>
      </c>
      <c r="B409" s="36" t="s">
        <v>1225</v>
      </c>
      <c r="C409" s="34" t="s">
        <v>1226</v>
      </c>
      <c r="D409" s="34" t="s">
        <v>14</v>
      </c>
      <c r="E409" s="34">
        <v>3855</v>
      </c>
      <c r="F409" s="33" t="str">
        <f>IF(E409&gt;='Weight Category L_U Table'!$G$3,"HEAVY",IF(E409&gt;'Weight Category L_U Table'!$G$4,"MEDIUM",IF(E409&gt;'Weight Category L_U Table'!$G$7,"SMALL",IF(E409&lt;='Weight Category L_U Table'!$G$8,"LIGHT"))))</f>
        <v>LIGHT</v>
      </c>
      <c r="G409" s="34" t="str">
        <f>IF(E409&gt;='Weight Category L_U Table'!$J$3,"HEAVY",IF(E409&gt;'Weight Category L_U Table'!$J$5,"UPPER MEDIUM",IF(E409&gt;'Weight Category L_U Table'!$J$6,"LOWER MEDIUM",IF(E409&gt;'Weight Category L_U Table'!$J$7,"SMALL",IF(E409&lt;='Weight Category L_U Table'!$J$8,"LIGHT")))))</f>
        <v>LIGHT</v>
      </c>
      <c r="H409" s="37" t="s">
        <v>89</v>
      </c>
      <c r="I409" s="104" t="s">
        <v>1224</v>
      </c>
      <c r="J409" s="104">
        <v>4</v>
      </c>
      <c r="K409" s="49"/>
    </row>
    <row r="410" spans="1:11" x14ac:dyDescent="0.25">
      <c r="A410" s="36" t="s">
        <v>1227</v>
      </c>
      <c r="B410" s="36" t="s">
        <v>1228</v>
      </c>
      <c r="C410" s="36" t="s">
        <v>1229</v>
      </c>
      <c r="D410" s="34" t="s">
        <v>14</v>
      </c>
      <c r="E410" s="34">
        <v>600</v>
      </c>
      <c r="F410" s="33" t="str">
        <f>IF(E410&gt;='Weight Category L_U Table'!$G$3,"HEAVY",IF(E410&gt;'Weight Category L_U Table'!$G$4,"MEDIUM",IF(E410&gt;'Weight Category L_U Table'!$G$7,"SMALL",IF(E410&lt;='Weight Category L_U Table'!$G$8,"LIGHT"))))</f>
        <v>LIGHT</v>
      </c>
      <c r="G410" s="34" t="str">
        <f>IF(E410&gt;='Weight Category L_U Table'!$J$3,"HEAVY",IF(E410&gt;'Weight Category L_U Table'!$J$5,"UPPER MEDIUM",IF(E410&gt;'Weight Category L_U Table'!$J$6,"LOWER MEDIUM",IF(E410&gt;'Weight Category L_U Table'!$J$7,"SMALL",IF(E410&lt;='Weight Category L_U Table'!$J$8,"LIGHT")))))</f>
        <v>LIGHT</v>
      </c>
      <c r="H410" s="6" t="s">
        <v>23</v>
      </c>
      <c r="I410" s="104"/>
      <c r="J410" s="104"/>
      <c r="K410" s="49" t="s">
        <v>1076</v>
      </c>
    </row>
    <row r="411" spans="1:11" s="23" customFormat="1" x14ac:dyDescent="0.25">
      <c r="A411" s="34" t="s">
        <v>1227</v>
      </c>
      <c r="B411" s="34" t="s">
        <v>1230</v>
      </c>
      <c r="C411" s="34" t="s">
        <v>1231</v>
      </c>
      <c r="D411" s="34" t="s">
        <v>14</v>
      </c>
      <c r="E411" s="34">
        <v>750</v>
      </c>
      <c r="F411" s="33" t="str">
        <f>IF(E411&gt;='Weight Category L_U Table'!$G$3,"HEAVY",IF(E411&gt;'Weight Category L_U Table'!$G$4,"MEDIUM",IF(E411&gt;'Weight Category L_U Table'!$G$7,"SMALL",IF(E411&lt;='Weight Category L_U Table'!$G$8,"LIGHT"))))</f>
        <v>LIGHT</v>
      </c>
      <c r="G411" s="34" t="str">
        <f>IF(E411&gt;='Weight Category L_U Table'!$J$3,"HEAVY",IF(E411&gt;'Weight Category L_U Table'!$J$5,"UPPER MEDIUM",IF(E411&gt;'Weight Category L_U Table'!$J$6,"LOWER MEDIUM",IF(E411&gt;'Weight Category L_U Table'!$J$7,"SMALL",IF(E411&lt;='Weight Category L_U Table'!$J$8,"LIGHT")))))</f>
        <v>LIGHT</v>
      </c>
      <c r="H411" s="37" t="s">
        <v>89</v>
      </c>
      <c r="I411" s="104" t="s">
        <v>1232</v>
      </c>
      <c r="J411" s="104">
        <v>7</v>
      </c>
      <c r="K411" s="88"/>
    </row>
    <row r="412" spans="1:11" s="23" customFormat="1" x14ac:dyDescent="0.25">
      <c r="A412" s="29" t="s">
        <v>1233</v>
      </c>
      <c r="B412" s="29" t="s">
        <v>1234</v>
      </c>
      <c r="C412" s="29" t="s">
        <v>1235</v>
      </c>
      <c r="D412" s="29" t="s">
        <v>14</v>
      </c>
      <c r="E412" s="29">
        <v>0</v>
      </c>
      <c r="F412" s="28" t="str">
        <f>IF(E412&gt;='Weight Category L_U Table'!$G$3,"HEAVY",IF(E412&gt;'Weight Category L_U Table'!$G$4,"MEDIUM",IF(E412&gt;'Weight Category L_U Table'!$G$7,"SMALL",IF(E412&lt;='Weight Category L_U Table'!$G$8,"LIGHT"))))</f>
        <v>LIGHT</v>
      </c>
      <c r="G412" s="29" t="str">
        <f>IF(E412&gt;='Weight Category L_U Table'!$J$3,"HEAVY",IF(E412&gt;'Weight Category L_U Table'!$J$5,"UPPER MEDIUM",IF(E412&gt;'Weight Category L_U Table'!$J$6,"LOWER MEDIUM",IF(E412&gt;'Weight Category L_U Table'!$J$7,"SMALL",IF(E412&lt;='Weight Category L_U Table'!$J$8,"LIGHT")))))</f>
        <v>LIGHT</v>
      </c>
      <c r="H412" s="30" t="s">
        <v>15</v>
      </c>
      <c r="I412" s="103"/>
      <c r="J412" s="103"/>
      <c r="K412" s="72" t="s">
        <v>1236</v>
      </c>
    </row>
    <row r="413" spans="1:11" x14ac:dyDescent="0.25">
      <c r="A413" s="29" t="s">
        <v>1237</v>
      </c>
      <c r="B413" s="29">
        <v>600</v>
      </c>
      <c r="C413" s="29" t="s">
        <v>1238</v>
      </c>
      <c r="D413" s="29" t="s">
        <v>14</v>
      </c>
      <c r="E413" s="29">
        <v>0</v>
      </c>
      <c r="F413" s="28" t="str">
        <f>IF(E413&gt;='Weight Category L_U Table'!$G$3,"HEAVY",IF(E413&gt;'Weight Category L_U Table'!$G$4,"MEDIUM",IF(E413&gt;'Weight Category L_U Table'!$G$7,"SMALL",IF(E413&lt;='Weight Category L_U Table'!$G$8,"LIGHT"))))</f>
        <v>LIGHT</v>
      </c>
      <c r="G413" s="29" t="str">
        <f>IF(E413&gt;='Weight Category L_U Table'!$J$3,"HEAVY",IF(E413&gt;'Weight Category L_U Table'!$J$5,"UPPER MEDIUM",IF(E413&gt;'Weight Category L_U Table'!$J$6,"LOWER MEDIUM",IF(E413&gt;'Weight Category L_U Table'!$J$7,"SMALL",IF(E413&lt;='Weight Category L_U Table'!$J$8,"LIGHT")))))</f>
        <v>LIGHT</v>
      </c>
      <c r="H413" s="30" t="s">
        <v>15</v>
      </c>
      <c r="I413" s="103"/>
      <c r="J413" s="103"/>
      <c r="K413" s="72" t="s">
        <v>1239</v>
      </c>
    </row>
    <row r="414" spans="1:11" s="23" customFormat="1" x14ac:dyDescent="0.25">
      <c r="A414" s="36" t="s">
        <v>1237</v>
      </c>
      <c r="B414" s="36" t="s">
        <v>1240</v>
      </c>
      <c r="C414" s="34" t="s">
        <v>1241</v>
      </c>
      <c r="D414" s="34" t="s">
        <v>14</v>
      </c>
      <c r="E414" s="34">
        <v>600</v>
      </c>
      <c r="F414" s="33" t="str">
        <f>IF(E414&gt;='Weight Category L_U Table'!$G$3,"HEAVY",IF(E414&gt;'Weight Category L_U Table'!$G$4,"MEDIUM",IF(E414&gt;'Weight Category L_U Table'!$G$7,"SMALL",IF(E414&lt;='Weight Category L_U Table'!$G$8,"LIGHT"))))</f>
        <v>LIGHT</v>
      </c>
      <c r="G414" s="34" t="str">
        <f>IF(E414&gt;='Weight Category L_U Table'!$J$3,"HEAVY",IF(E414&gt;'Weight Category L_U Table'!$J$5,"UPPER MEDIUM",IF(E414&gt;'Weight Category L_U Table'!$J$6,"LOWER MEDIUM",IF(E414&gt;'Weight Category L_U Table'!$J$7,"SMALL",IF(E414&lt;='Weight Category L_U Table'!$J$8,"LIGHT")))))</f>
        <v>LIGHT</v>
      </c>
      <c r="H414" s="37" t="s">
        <v>59</v>
      </c>
      <c r="I414" s="104"/>
      <c r="J414" s="104"/>
      <c r="K414" s="49"/>
    </row>
    <row r="415" spans="1:11" x14ac:dyDescent="0.25">
      <c r="A415" s="29" t="s">
        <v>1242</v>
      </c>
      <c r="B415" s="29" t="s">
        <v>1243</v>
      </c>
      <c r="C415" s="29" t="s">
        <v>1244</v>
      </c>
      <c r="D415" s="29" t="s">
        <v>14</v>
      </c>
      <c r="E415" s="29">
        <v>0</v>
      </c>
      <c r="F415" s="28" t="str">
        <f>IF(E415&gt;='Weight Category L_U Table'!$G$3,"HEAVY",IF(E415&gt;'Weight Category L_U Table'!$G$4,"MEDIUM",IF(E415&gt;'Weight Category L_U Table'!$G$7,"SMALL",IF(E415&lt;='Weight Category L_U Table'!$G$8,"LIGHT"))))</f>
        <v>LIGHT</v>
      </c>
      <c r="G415" s="29" t="str">
        <f>IF(E415&gt;='Weight Category L_U Table'!$J$3,"HEAVY",IF(E415&gt;'Weight Category L_U Table'!$J$5,"UPPER MEDIUM",IF(E415&gt;'Weight Category L_U Table'!$J$6,"LOWER MEDIUM",IF(E415&gt;'Weight Category L_U Table'!$J$7,"SMALL",IF(E415&lt;='Weight Category L_U Table'!$J$8,"LIGHT")))))</f>
        <v>LIGHT</v>
      </c>
      <c r="H415" s="30" t="s">
        <v>15</v>
      </c>
      <c r="I415" s="103"/>
      <c r="J415" s="103"/>
      <c r="K415" s="72" t="s">
        <v>1245</v>
      </c>
    </row>
    <row r="416" spans="1:11" s="23" customFormat="1" x14ac:dyDescent="0.25">
      <c r="A416" s="36" t="s">
        <v>1246</v>
      </c>
      <c r="B416" s="36" t="s">
        <v>1247</v>
      </c>
      <c r="C416" s="34" t="s">
        <v>1248</v>
      </c>
      <c r="D416" s="34" t="s">
        <v>14</v>
      </c>
      <c r="E416" s="34">
        <v>1451</v>
      </c>
      <c r="F416" s="33" t="str">
        <f>IF(E416&gt;='Weight Category L_U Table'!$G$3,"HEAVY",IF(E416&gt;'Weight Category L_U Table'!$G$4,"MEDIUM",IF(E416&gt;'Weight Category L_U Table'!$G$7,"SMALL",IF(E416&lt;='Weight Category L_U Table'!$G$8,"LIGHT"))))</f>
        <v>LIGHT</v>
      </c>
      <c r="G416" s="34" t="str">
        <f>IF(E416&gt;='Weight Category L_U Table'!$J$3,"HEAVY",IF(E416&gt;'Weight Category L_U Table'!$J$5,"UPPER MEDIUM",IF(E416&gt;'Weight Category L_U Table'!$J$6,"LOWER MEDIUM",IF(E416&gt;'Weight Category L_U Table'!$J$7,"SMALL",IF(E416&lt;='Weight Category L_U Table'!$J$8,"LIGHT")))))</f>
        <v>LIGHT</v>
      </c>
      <c r="H416" s="37" t="s">
        <v>37</v>
      </c>
      <c r="I416" s="104" t="s">
        <v>1249</v>
      </c>
      <c r="J416" s="104">
        <v>0</v>
      </c>
      <c r="K416" s="49"/>
    </row>
    <row r="417" spans="1:11" x14ac:dyDescent="0.25">
      <c r="A417" s="29" t="s">
        <v>1250</v>
      </c>
      <c r="B417" s="29" t="s">
        <v>1251</v>
      </c>
      <c r="C417" s="29" t="s">
        <v>1252</v>
      </c>
      <c r="D417" s="29" t="s">
        <v>14</v>
      </c>
      <c r="E417" s="29">
        <v>0</v>
      </c>
      <c r="F417" s="28" t="str">
        <f>IF(E417&gt;='Weight Category L_U Table'!$G$3,"HEAVY",IF(E417&gt;'Weight Category L_U Table'!$G$4,"MEDIUM",IF(E417&gt;'Weight Category L_U Table'!$G$7,"SMALL",IF(E417&lt;='Weight Category L_U Table'!$G$8,"LIGHT"))))</f>
        <v>LIGHT</v>
      </c>
      <c r="G417" s="29" t="str">
        <f>IF(E417&gt;='Weight Category L_U Table'!$J$3,"HEAVY",IF(E417&gt;'Weight Category L_U Table'!$J$5,"UPPER MEDIUM",IF(E417&gt;'Weight Category L_U Table'!$J$6,"LOWER MEDIUM",IF(E417&gt;'Weight Category L_U Table'!$J$7,"SMALL",IF(E417&lt;='Weight Category L_U Table'!$J$8,"LIGHT")))))</f>
        <v>LIGHT</v>
      </c>
      <c r="H417" s="30" t="s">
        <v>15</v>
      </c>
      <c r="I417" s="103"/>
      <c r="J417" s="103"/>
      <c r="K417" s="72" t="s">
        <v>1253</v>
      </c>
    </row>
    <row r="418" spans="1:11" s="23" customFormat="1" x14ac:dyDescent="0.25">
      <c r="A418" s="36" t="s">
        <v>1254</v>
      </c>
      <c r="B418" s="36" t="s">
        <v>1255</v>
      </c>
      <c r="C418" s="36" t="s">
        <v>1256</v>
      </c>
      <c r="D418" s="34" t="s">
        <v>14</v>
      </c>
      <c r="E418" s="34">
        <v>750</v>
      </c>
      <c r="F418" s="33" t="str">
        <f>IF(E418&gt;='Weight Category L_U Table'!$G$3,"HEAVY",IF(E418&gt;'Weight Category L_U Table'!$G$4,"MEDIUM",IF(E418&gt;'Weight Category L_U Table'!$G$7,"SMALL",IF(E418&lt;='Weight Category L_U Table'!$G$8,"LIGHT"))))</f>
        <v>LIGHT</v>
      </c>
      <c r="G418" s="34" t="str">
        <f>IF(E418&gt;='Weight Category L_U Table'!$J$3,"HEAVY",IF(E418&gt;'Weight Category L_U Table'!$J$5,"UPPER MEDIUM",IF(E418&gt;'Weight Category L_U Table'!$J$6,"LOWER MEDIUM",IF(E418&gt;'Weight Category L_U Table'!$J$7,"SMALL",IF(E418&lt;='Weight Category L_U Table'!$J$8,"LIGHT")))))</f>
        <v>LIGHT</v>
      </c>
      <c r="H418" s="6" t="s">
        <v>23</v>
      </c>
      <c r="I418" s="104"/>
      <c r="J418" s="104"/>
      <c r="K418" s="49"/>
    </row>
    <row r="419" spans="1:11" s="23" customFormat="1" x14ac:dyDescent="0.25">
      <c r="A419" s="29" t="s">
        <v>1257</v>
      </c>
      <c r="B419" s="29" t="s">
        <v>1258</v>
      </c>
      <c r="C419" s="29" t="s">
        <v>1259</v>
      </c>
      <c r="D419" s="29" t="s">
        <v>14</v>
      </c>
      <c r="E419" s="29">
        <v>0</v>
      </c>
      <c r="F419" s="28" t="str">
        <f>IF(E419&gt;='Weight Category L_U Table'!$G$3,"HEAVY",IF(E419&gt;'Weight Category L_U Table'!$G$4,"MEDIUM",IF(E419&gt;'Weight Category L_U Table'!$G$7,"SMALL",IF(E419&lt;='Weight Category L_U Table'!$G$8,"LIGHT"))))</f>
        <v>LIGHT</v>
      </c>
      <c r="G419" s="29" t="str">
        <f>IF(E419&gt;='Weight Category L_U Table'!$J$3,"HEAVY",IF(E419&gt;'Weight Category L_U Table'!$J$5,"UPPER MEDIUM",IF(E419&gt;'Weight Category L_U Table'!$J$6,"LOWER MEDIUM",IF(E419&gt;'Weight Category L_U Table'!$J$7,"SMALL",IF(E419&lt;='Weight Category L_U Table'!$J$8,"LIGHT")))))</f>
        <v>LIGHT</v>
      </c>
      <c r="H419" s="30" t="s">
        <v>15</v>
      </c>
      <c r="I419" s="103"/>
      <c r="J419" s="103"/>
      <c r="K419" s="72" t="s">
        <v>1260</v>
      </c>
    </row>
    <row r="420" spans="1:11" s="23" customFormat="1" x14ac:dyDescent="0.25">
      <c r="A420" s="29" t="s">
        <v>1261</v>
      </c>
      <c r="B420" s="29" t="s">
        <v>1262</v>
      </c>
      <c r="C420" s="29" t="s">
        <v>1263</v>
      </c>
      <c r="D420" s="29" t="s">
        <v>14</v>
      </c>
      <c r="E420" s="29">
        <v>0</v>
      </c>
      <c r="F420" s="28" t="str">
        <f>IF(E420&gt;='Weight Category L_U Table'!$G$3,"HEAVY",IF(E420&gt;'Weight Category L_U Table'!$G$4,"MEDIUM",IF(E420&gt;'Weight Category L_U Table'!$G$7,"SMALL",IF(E420&lt;='Weight Category L_U Table'!$G$8,"LIGHT"))))</f>
        <v>LIGHT</v>
      </c>
      <c r="G420" s="29" t="str">
        <f>IF(E420&gt;='Weight Category L_U Table'!$J$3,"HEAVY",IF(E420&gt;'Weight Category L_U Table'!$J$5,"UPPER MEDIUM",IF(E420&gt;'Weight Category L_U Table'!$J$6,"LOWER MEDIUM",IF(E420&gt;'Weight Category L_U Table'!$J$7,"SMALL",IF(E420&lt;='Weight Category L_U Table'!$J$8,"LIGHT")))))</f>
        <v>LIGHT</v>
      </c>
      <c r="H420" s="30" t="s">
        <v>15</v>
      </c>
      <c r="I420" s="103"/>
      <c r="J420" s="103"/>
      <c r="K420" s="72" t="s">
        <v>1264</v>
      </c>
    </row>
    <row r="421" spans="1:11" x14ac:dyDescent="0.25">
      <c r="A421" s="25" t="s">
        <v>1265</v>
      </c>
      <c r="B421" s="25" t="s">
        <v>1266</v>
      </c>
      <c r="C421" s="25" t="s">
        <v>1267</v>
      </c>
      <c r="D421" s="25" t="s">
        <v>14</v>
      </c>
      <c r="E421" s="29">
        <v>0</v>
      </c>
      <c r="F421" s="28" t="str">
        <f>IF(E421&gt;='Weight Category L_U Table'!$G$3,"HEAVY",IF(E421&gt;'Weight Category L_U Table'!$G$4,"MEDIUM",IF(E421&gt;'Weight Category L_U Table'!$G$7,"SMALL",IF(E421&lt;='Weight Category L_U Table'!$G$8,"LIGHT"))))</f>
        <v>LIGHT</v>
      </c>
      <c r="G421" s="29" t="str">
        <f>IF(E421&gt;='Weight Category L_U Table'!$J$3,"HEAVY",IF(E421&gt;'Weight Category L_U Table'!$J$5,"UPPER MEDIUM",IF(E421&gt;'Weight Category L_U Table'!$J$6,"LOWER MEDIUM",IF(E421&gt;'Weight Category L_U Table'!$J$7,"SMALL",IF(E421&lt;='Weight Category L_U Table'!$J$8,"LIGHT")))))</f>
        <v>LIGHT</v>
      </c>
      <c r="H421" s="30" t="s">
        <v>15</v>
      </c>
      <c r="I421" s="103"/>
      <c r="J421" s="103"/>
      <c r="K421" s="72" t="s">
        <v>1268</v>
      </c>
    </row>
    <row r="422" spans="1:11" s="23" customFormat="1" x14ac:dyDescent="0.25">
      <c r="A422" s="36" t="s">
        <v>1269</v>
      </c>
      <c r="B422" s="36" t="s">
        <v>1270</v>
      </c>
      <c r="C422" s="34" t="s">
        <v>1271</v>
      </c>
      <c r="D422" s="34" t="s">
        <v>14</v>
      </c>
      <c r="E422" s="34">
        <v>703</v>
      </c>
      <c r="F422" s="33" t="str">
        <f>IF(E422&gt;='Weight Category L_U Table'!$G$3,"HEAVY",IF(E422&gt;'Weight Category L_U Table'!$G$4,"MEDIUM",IF(E422&gt;'Weight Category L_U Table'!$G$7,"SMALL",IF(E422&lt;='Weight Category L_U Table'!$G$8,"LIGHT"))))</f>
        <v>LIGHT</v>
      </c>
      <c r="G422" s="34" t="str">
        <f>IF(E422&gt;='Weight Category L_U Table'!$J$3,"HEAVY",IF(E422&gt;'Weight Category L_U Table'!$J$5,"UPPER MEDIUM",IF(E422&gt;'Weight Category L_U Table'!$J$6,"LOWER MEDIUM",IF(E422&gt;'Weight Category L_U Table'!$J$7,"SMALL",IF(E422&lt;='Weight Category L_U Table'!$J$8,"LIGHT")))))</f>
        <v>LIGHT</v>
      </c>
      <c r="H422" s="37" t="s">
        <v>37</v>
      </c>
      <c r="I422" s="104" t="s">
        <v>1272</v>
      </c>
      <c r="J422" s="104">
        <v>23</v>
      </c>
      <c r="K422" s="49"/>
    </row>
    <row r="423" spans="1:11" s="23" customFormat="1" x14ac:dyDescent="0.25">
      <c r="A423" s="29" t="s">
        <v>1273</v>
      </c>
      <c r="B423" s="29" t="s">
        <v>1274</v>
      </c>
      <c r="C423" s="29" t="s">
        <v>1275</v>
      </c>
      <c r="D423" s="29" t="s">
        <v>14</v>
      </c>
      <c r="E423" s="29">
        <v>0</v>
      </c>
      <c r="F423" s="28" t="str">
        <f>IF(E423&gt;='Weight Category L_U Table'!$G$3,"HEAVY",IF(E423&gt;'Weight Category L_U Table'!$G$4,"MEDIUM",IF(E423&gt;'Weight Category L_U Table'!$G$7,"SMALL",IF(E423&lt;='Weight Category L_U Table'!$G$8,"LIGHT"))))</f>
        <v>LIGHT</v>
      </c>
      <c r="G423" s="29" t="str">
        <f>IF(E423&gt;='Weight Category L_U Table'!$J$3,"HEAVY",IF(E423&gt;'Weight Category L_U Table'!$J$5,"UPPER MEDIUM",IF(E423&gt;'Weight Category L_U Table'!$J$6,"LOWER MEDIUM",IF(E423&gt;'Weight Category L_U Table'!$J$7,"SMALL",IF(E423&lt;='Weight Category L_U Table'!$J$8,"LIGHT")))))</f>
        <v>LIGHT</v>
      </c>
      <c r="H423" s="30" t="s">
        <v>15</v>
      </c>
      <c r="I423" s="103"/>
      <c r="J423" s="103"/>
      <c r="K423" s="72" t="s">
        <v>1276</v>
      </c>
    </row>
    <row r="424" spans="1:11" x14ac:dyDescent="0.25">
      <c r="A424" s="29" t="s">
        <v>1277</v>
      </c>
      <c r="B424" s="29" t="s">
        <v>1278</v>
      </c>
      <c r="C424" s="29" t="s">
        <v>1279</v>
      </c>
      <c r="D424" s="29" t="s">
        <v>14</v>
      </c>
      <c r="E424" s="29">
        <v>0</v>
      </c>
      <c r="F424" s="28" t="str">
        <f>IF(E424&gt;='Weight Category L_U Table'!$G$3,"HEAVY",IF(E424&gt;'Weight Category L_U Table'!$G$4,"MEDIUM",IF(E424&gt;'Weight Category L_U Table'!$G$7,"SMALL",IF(E424&lt;='Weight Category L_U Table'!$G$8,"LIGHT"))))</f>
        <v>LIGHT</v>
      </c>
      <c r="G424" s="29" t="str">
        <f>IF(E424&gt;='Weight Category L_U Table'!$J$3,"HEAVY",IF(E424&gt;'Weight Category L_U Table'!$J$5,"UPPER MEDIUM",IF(E424&gt;'Weight Category L_U Table'!$J$6,"LOWER MEDIUM",IF(E424&gt;'Weight Category L_U Table'!$J$7,"SMALL",IF(E424&lt;='Weight Category L_U Table'!$J$8,"LIGHT")))))</f>
        <v>LIGHT</v>
      </c>
      <c r="H424" s="30" t="s">
        <v>15</v>
      </c>
      <c r="I424" s="103"/>
      <c r="J424" s="103"/>
      <c r="K424" s="72" t="s">
        <v>1280</v>
      </c>
    </row>
    <row r="425" spans="1:11" x14ac:dyDescent="0.25">
      <c r="A425" s="7" t="s">
        <v>1281</v>
      </c>
      <c r="B425" s="7" t="s">
        <v>1282</v>
      </c>
      <c r="C425" s="7" t="s">
        <v>1283</v>
      </c>
      <c r="D425" s="7" t="s">
        <v>58</v>
      </c>
      <c r="E425" s="34">
        <v>19731</v>
      </c>
      <c r="F425" s="33" t="str">
        <f>IF(E425&gt;='Weight Category L_U Table'!$G$3,"HEAVY",IF(E425&gt;'Weight Category L_U Table'!$G$4,"MEDIUM",IF(E425&gt;'Weight Category L_U Table'!$G$7,"SMALL",IF(E425&lt;='Weight Category L_U Table'!$G$8,"LIGHT"))))</f>
        <v>SMALL</v>
      </c>
      <c r="G425" s="34" t="str">
        <f>IF(E425&gt;='Weight Category L_U Table'!$J$3,"HEAVY",IF(E425&gt;'Weight Category L_U Table'!$J$5,"UPPER MEDIUM",IF(E425&gt;'Weight Category L_U Table'!$J$6,"LOWER MEDIUM",IF(E425&gt;'Weight Category L_U Table'!$J$7,"SMALL",IF(E425&lt;='Weight Category L_U Table'!$J$8,"LIGHT")))))</f>
        <v>SMALL</v>
      </c>
      <c r="H425" s="37" t="s">
        <v>89</v>
      </c>
      <c r="I425" s="104" t="s">
        <v>1284</v>
      </c>
      <c r="J425" s="104">
        <v>2</v>
      </c>
      <c r="K425" s="49"/>
    </row>
    <row r="426" spans="1:11" s="23" customFormat="1" x14ac:dyDescent="0.25">
      <c r="A426" s="7" t="s">
        <v>1281</v>
      </c>
      <c r="B426" s="7" t="s">
        <v>1285</v>
      </c>
      <c r="C426" s="7" t="s">
        <v>1286</v>
      </c>
      <c r="D426" s="7" t="s">
        <v>58</v>
      </c>
      <c r="E426" s="34">
        <v>19890</v>
      </c>
      <c r="F426" s="33" t="str">
        <f>IF(E426&gt;='Weight Category L_U Table'!$G$3,"HEAVY",IF(E426&gt;'Weight Category L_U Table'!$G$4,"MEDIUM",IF(E426&gt;'Weight Category L_U Table'!$G$7,"SMALL",IF(E426&lt;='Weight Category L_U Table'!$G$8,"LIGHT"))))</f>
        <v>SMALL</v>
      </c>
      <c r="G426" s="34" t="str">
        <f>IF(E426&gt;='Weight Category L_U Table'!$J$3,"HEAVY",IF(E426&gt;'Weight Category L_U Table'!$J$5,"UPPER MEDIUM",IF(E426&gt;'Weight Category L_U Table'!$J$6,"LOWER MEDIUM",IF(E426&gt;'Weight Category L_U Table'!$J$7,"SMALL",IF(E426&lt;='Weight Category L_U Table'!$J$8,"LIGHT")))))</f>
        <v>SMALL</v>
      </c>
      <c r="H426" s="37" t="s">
        <v>89</v>
      </c>
      <c r="I426" s="104" t="s">
        <v>1284</v>
      </c>
      <c r="J426" s="104">
        <v>2</v>
      </c>
      <c r="K426" s="49"/>
    </row>
    <row r="427" spans="1:11" x14ac:dyDescent="0.25">
      <c r="A427" s="29" t="s">
        <v>1281</v>
      </c>
      <c r="B427" s="29" t="s">
        <v>1287</v>
      </c>
      <c r="C427" s="29" t="s">
        <v>1288</v>
      </c>
      <c r="D427" s="29" t="s">
        <v>14</v>
      </c>
      <c r="E427" s="29">
        <v>0</v>
      </c>
      <c r="F427" s="28" t="str">
        <f>IF(E427&gt;='Weight Category L_U Table'!$G$3,"HEAVY",IF(E427&gt;'Weight Category L_U Table'!$G$4,"MEDIUM",IF(E427&gt;'Weight Category L_U Table'!$G$7,"SMALL",IF(E427&lt;='Weight Category L_U Table'!$G$8,"LIGHT"))))</f>
        <v>LIGHT</v>
      </c>
      <c r="G427" s="29" t="str">
        <f>IF(E427&gt;='Weight Category L_U Table'!$J$3,"HEAVY",IF(E427&gt;'Weight Category L_U Table'!$J$5,"UPPER MEDIUM",IF(E427&gt;'Weight Category L_U Table'!$J$6,"LOWER MEDIUM",IF(E427&gt;'Weight Category L_U Table'!$J$7,"SMALL",IF(E427&lt;='Weight Category L_U Table'!$J$8,"LIGHT")))))</f>
        <v>LIGHT</v>
      </c>
      <c r="H427" s="30" t="s">
        <v>15</v>
      </c>
      <c r="I427" s="103"/>
      <c r="J427" s="103"/>
      <c r="K427" s="72" t="s">
        <v>1289</v>
      </c>
    </row>
    <row r="428" spans="1:11" x14ac:dyDescent="0.25">
      <c r="A428" s="36" t="s">
        <v>1281</v>
      </c>
      <c r="B428" s="36" t="s">
        <v>1290</v>
      </c>
      <c r="C428" s="34" t="s">
        <v>1291</v>
      </c>
      <c r="D428" s="34" t="s">
        <v>58</v>
      </c>
      <c r="E428" s="34">
        <v>95254</v>
      </c>
      <c r="F428" s="33" t="str">
        <f>IF(E428&gt;='Weight Category L_U Table'!$G$3,"HEAVY",IF(E428&gt;'Weight Category L_U Table'!$G$4,"MEDIUM",IF(E428&gt;'Weight Category L_U Table'!$G$7,"SMALL",IF(E428&lt;='Weight Category L_U Table'!$G$8,"LIGHT"))))</f>
        <v>MEDIUM</v>
      </c>
      <c r="G428" s="34" t="str">
        <f>IF(E428&gt;='Weight Category L_U Table'!$J$3,"HEAVY",IF(E428&gt;'Weight Category L_U Table'!$J$5,"UPPER MEDIUM",IF(E428&gt;'Weight Category L_U Table'!$J$6,"LOWER MEDIUM",IF(E428&gt;'Weight Category L_U Table'!$J$7,"SMALL",IF(E428&lt;='Weight Category L_U Table'!$J$8,"LIGHT")))))</f>
        <v>LOWER MEDIUM</v>
      </c>
      <c r="H428" s="37" t="s">
        <v>37</v>
      </c>
      <c r="I428" s="104" t="s">
        <v>1292</v>
      </c>
      <c r="J428" s="104">
        <v>6</v>
      </c>
      <c r="K428" s="49"/>
    </row>
    <row r="429" spans="1:11" x14ac:dyDescent="0.25">
      <c r="A429" s="36" t="s">
        <v>1281</v>
      </c>
      <c r="B429" s="36" t="s">
        <v>1293</v>
      </c>
      <c r="C429" s="34" t="s">
        <v>1294</v>
      </c>
      <c r="D429" s="34" t="s">
        <v>58</v>
      </c>
      <c r="E429" s="34">
        <v>21863</v>
      </c>
      <c r="F429" s="33" t="str">
        <f>IF(E429&gt;='Weight Category L_U Table'!$G$3,"HEAVY",IF(E429&gt;'Weight Category L_U Table'!$G$4,"MEDIUM",IF(E429&gt;'Weight Category L_U Table'!$G$7,"SMALL",IF(E429&lt;='Weight Category L_U Table'!$G$8,"LIGHT"))))</f>
        <v>SMALL</v>
      </c>
      <c r="G429" s="34" t="str">
        <f>IF(E429&gt;='Weight Category L_U Table'!$J$3,"HEAVY",IF(E429&gt;'Weight Category L_U Table'!$J$5,"UPPER MEDIUM",IF(E429&gt;'Weight Category L_U Table'!$J$6,"LOWER MEDIUM",IF(E429&gt;'Weight Category L_U Table'!$J$7,"SMALL",IF(E429&lt;='Weight Category L_U Table'!$J$8,"LIGHT")))))</f>
        <v>SMALL</v>
      </c>
      <c r="H429" s="37" t="s">
        <v>89</v>
      </c>
      <c r="I429" s="104" t="s">
        <v>1295</v>
      </c>
      <c r="J429" s="104">
        <v>17</v>
      </c>
      <c r="K429" s="49"/>
    </row>
    <row r="430" spans="1:11" x14ac:dyDescent="0.25">
      <c r="A430" s="36" t="s">
        <v>1281</v>
      </c>
      <c r="B430" s="36" t="s">
        <v>1296</v>
      </c>
      <c r="C430" s="34" t="s">
        <v>1297</v>
      </c>
      <c r="D430" s="34" t="s">
        <v>58</v>
      </c>
      <c r="E430" s="34">
        <v>23995</v>
      </c>
      <c r="F430" s="33" t="str">
        <f>IF(E430&gt;='Weight Category L_U Table'!$G$3,"HEAVY",IF(E430&gt;'Weight Category L_U Table'!$G$4,"MEDIUM",IF(E430&gt;'Weight Category L_U Table'!$G$7,"SMALL",IF(E430&lt;='Weight Category L_U Table'!$G$8,"LIGHT"))))</f>
        <v>SMALL</v>
      </c>
      <c r="G430" s="34" t="str">
        <f>IF(E430&gt;='Weight Category L_U Table'!$J$3,"HEAVY",IF(E430&gt;'Weight Category L_U Table'!$J$5,"UPPER MEDIUM",IF(E430&gt;'Weight Category L_U Table'!$J$6,"LOWER MEDIUM",IF(E430&gt;'Weight Category L_U Table'!$J$7,"SMALL",IF(E430&lt;='Weight Category L_U Table'!$J$8,"LIGHT")))))</f>
        <v>SMALL</v>
      </c>
      <c r="H430" s="37" t="s">
        <v>89</v>
      </c>
      <c r="I430" s="104" t="s">
        <v>1145</v>
      </c>
      <c r="J430" s="104">
        <v>2</v>
      </c>
      <c r="K430" s="49"/>
    </row>
    <row r="431" spans="1:11" x14ac:dyDescent="0.25">
      <c r="A431" s="36" t="s">
        <v>1281</v>
      </c>
      <c r="B431" s="36" t="s">
        <v>1298</v>
      </c>
      <c r="C431" s="34" t="s">
        <v>1299</v>
      </c>
      <c r="D431" s="34" t="s">
        <v>58</v>
      </c>
      <c r="E431" s="34">
        <v>21523</v>
      </c>
      <c r="F431" s="33" t="str">
        <f>IF(E431&gt;='Weight Category L_U Table'!$G$3,"HEAVY",IF(E431&gt;'Weight Category L_U Table'!$G$4,"MEDIUM",IF(E431&gt;'Weight Category L_U Table'!$G$7,"SMALL",IF(E431&lt;='Weight Category L_U Table'!$G$8,"LIGHT"))))</f>
        <v>SMALL</v>
      </c>
      <c r="G431" s="34" t="str">
        <f>IF(E431&gt;='Weight Category L_U Table'!$J$3,"HEAVY",IF(E431&gt;'Weight Category L_U Table'!$J$5,"UPPER MEDIUM",IF(E431&gt;'Weight Category L_U Table'!$J$6,"LOWER MEDIUM",IF(E431&gt;'Weight Category L_U Table'!$J$7,"SMALL",IF(E431&lt;='Weight Category L_U Table'!$J$8,"LIGHT")))))</f>
        <v>SMALL</v>
      </c>
      <c r="H431" s="6" t="s">
        <v>23</v>
      </c>
      <c r="I431" s="104"/>
      <c r="J431" s="104"/>
      <c r="K431" s="49"/>
    </row>
    <row r="432" spans="1:11" x14ac:dyDescent="0.25">
      <c r="A432" s="36" t="s">
        <v>1281</v>
      </c>
      <c r="B432" s="36" t="s">
        <v>1300</v>
      </c>
      <c r="C432" s="34" t="s">
        <v>1301</v>
      </c>
      <c r="D432" s="34" t="s">
        <v>58</v>
      </c>
      <c r="E432" s="34">
        <v>38329</v>
      </c>
      <c r="F432" s="33" t="str">
        <f>IF(E432&gt;='Weight Category L_U Table'!$G$3,"HEAVY",IF(E432&gt;'Weight Category L_U Table'!$G$4,"MEDIUM",IF(E432&gt;'Weight Category L_U Table'!$G$7,"SMALL",IF(E432&lt;='Weight Category L_U Table'!$G$8,"LIGHT"))))</f>
        <v>SMALL</v>
      </c>
      <c r="G432" s="34" t="str">
        <f>IF(E432&gt;='Weight Category L_U Table'!$J$3,"HEAVY",IF(E432&gt;'Weight Category L_U Table'!$J$5,"UPPER MEDIUM",IF(E432&gt;'Weight Category L_U Table'!$J$6,"LOWER MEDIUM",IF(E432&gt;'Weight Category L_U Table'!$J$7,"SMALL",IF(E432&lt;='Weight Category L_U Table'!$J$8,"LIGHT")))))</f>
        <v>SMALL</v>
      </c>
      <c r="H432" s="37" t="s">
        <v>89</v>
      </c>
      <c r="I432" s="104" t="s">
        <v>1145</v>
      </c>
      <c r="J432" s="104">
        <v>2</v>
      </c>
      <c r="K432" s="49"/>
    </row>
    <row r="433" spans="1:11" s="23" customFormat="1" x14ac:dyDescent="0.25">
      <c r="A433" s="36" t="s">
        <v>1281</v>
      </c>
      <c r="B433" s="36" t="s">
        <v>1302</v>
      </c>
      <c r="C433" s="34" t="s">
        <v>1303</v>
      </c>
      <c r="D433" s="34" t="s">
        <v>58</v>
      </c>
      <c r="E433" s="34">
        <v>38329</v>
      </c>
      <c r="F433" s="33" t="str">
        <f>IF(E433&gt;='Weight Category L_U Table'!$G$3,"HEAVY",IF(E433&gt;'Weight Category L_U Table'!$G$4,"MEDIUM",IF(E433&gt;'Weight Category L_U Table'!$G$7,"SMALL",IF(E433&lt;='Weight Category L_U Table'!$G$8,"LIGHT"))))</f>
        <v>SMALL</v>
      </c>
      <c r="G433" s="34" t="str">
        <f>IF(E433&gt;='Weight Category L_U Table'!$J$3,"HEAVY",IF(E433&gt;'Weight Category L_U Table'!$J$5,"UPPER MEDIUM",IF(E433&gt;'Weight Category L_U Table'!$J$6,"LOWER MEDIUM",IF(E433&gt;'Weight Category L_U Table'!$J$7,"SMALL",IF(E433&lt;='Weight Category L_U Table'!$J$8,"LIGHT")))))</f>
        <v>SMALL</v>
      </c>
      <c r="H433" s="37" t="s">
        <v>89</v>
      </c>
      <c r="I433" s="104" t="s">
        <v>1145</v>
      </c>
      <c r="J433" s="104">
        <v>2</v>
      </c>
      <c r="K433" s="49"/>
    </row>
    <row r="434" spans="1:11" s="23" customFormat="1" x14ac:dyDescent="0.25">
      <c r="A434" s="25" t="s">
        <v>1304</v>
      </c>
      <c r="B434" s="25" t="s">
        <v>1305</v>
      </c>
      <c r="C434" s="25" t="s">
        <v>1306</v>
      </c>
      <c r="D434" s="25" t="s">
        <v>14</v>
      </c>
      <c r="E434" s="29">
        <v>0</v>
      </c>
      <c r="F434" s="28" t="str">
        <f>IF(E434&gt;='Weight Category L_U Table'!$G$3,"HEAVY",IF(E434&gt;'Weight Category L_U Table'!$G$4,"MEDIUM",IF(E434&gt;'Weight Category L_U Table'!$G$7,"SMALL",IF(E434&lt;='Weight Category L_U Table'!$G$8,"LIGHT"))))</f>
        <v>LIGHT</v>
      </c>
      <c r="G434" s="29" t="str">
        <f>IF(E434&gt;='Weight Category L_U Table'!$J$3,"HEAVY",IF(E434&gt;'Weight Category L_U Table'!$J$5,"UPPER MEDIUM",IF(E434&gt;'Weight Category L_U Table'!$J$6,"LOWER MEDIUM",IF(E434&gt;'Weight Category L_U Table'!$J$7,"SMALL",IF(E434&lt;='Weight Category L_U Table'!$J$8,"LIGHT")))))</f>
        <v>LIGHT</v>
      </c>
      <c r="H434" s="30" t="s">
        <v>15</v>
      </c>
      <c r="I434" s="103"/>
      <c r="J434" s="103"/>
      <c r="K434" s="72" t="s">
        <v>1307</v>
      </c>
    </row>
    <row r="435" spans="1:11" s="23" customFormat="1" x14ac:dyDescent="0.25">
      <c r="A435" s="29" t="s">
        <v>1308</v>
      </c>
      <c r="B435" s="29" t="s">
        <v>1309</v>
      </c>
      <c r="C435" s="29" t="s">
        <v>1310</v>
      </c>
      <c r="D435" s="29" t="s">
        <v>14</v>
      </c>
      <c r="E435" s="29">
        <v>0</v>
      </c>
      <c r="F435" s="28" t="str">
        <f>IF(E435&gt;='Weight Category L_U Table'!$G$3,"HEAVY",IF(E435&gt;'Weight Category L_U Table'!$G$4,"MEDIUM",IF(E435&gt;'Weight Category L_U Table'!$G$7,"SMALL",IF(E435&lt;='Weight Category L_U Table'!$G$8,"LIGHT"))))</f>
        <v>LIGHT</v>
      </c>
      <c r="G435" s="29" t="str">
        <f>IF(E435&gt;='Weight Category L_U Table'!$J$3,"HEAVY",IF(E435&gt;'Weight Category L_U Table'!$J$5,"UPPER MEDIUM",IF(E435&gt;'Weight Category L_U Table'!$J$6,"LOWER MEDIUM",IF(E435&gt;'Weight Category L_U Table'!$J$7,"SMALL",IF(E435&lt;='Weight Category L_U Table'!$J$8,"LIGHT")))))</f>
        <v>LIGHT</v>
      </c>
      <c r="H435" s="30" t="s">
        <v>15</v>
      </c>
      <c r="I435" s="103"/>
      <c r="J435" s="103"/>
      <c r="K435" s="72" t="s">
        <v>1311</v>
      </c>
    </row>
    <row r="436" spans="1:11" s="23" customFormat="1" x14ac:dyDescent="0.25">
      <c r="A436" s="29" t="s">
        <v>1312</v>
      </c>
      <c r="B436" s="29" t="s">
        <v>1313</v>
      </c>
      <c r="C436" s="29" t="s">
        <v>1314</v>
      </c>
      <c r="D436" s="29" t="s">
        <v>14</v>
      </c>
      <c r="E436" s="29">
        <v>0</v>
      </c>
      <c r="F436" s="28" t="str">
        <f>IF(E436&gt;='Weight Category L_U Table'!$G$3,"HEAVY",IF(E436&gt;'Weight Category L_U Table'!$G$4,"MEDIUM",IF(E436&gt;'Weight Category L_U Table'!$G$7,"SMALL",IF(E436&lt;='Weight Category L_U Table'!$G$8,"LIGHT"))))</f>
        <v>LIGHT</v>
      </c>
      <c r="G436" s="29" t="str">
        <f>IF(E436&gt;='Weight Category L_U Table'!$J$3,"HEAVY",IF(E436&gt;'Weight Category L_U Table'!$J$5,"UPPER MEDIUM",IF(E436&gt;'Weight Category L_U Table'!$J$6,"LOWER MEDIUM",IF(E436&gt;'Weight Category L_U Table'!$J$7,"SMALL",IF(E436&lt;='Weight Category L_U Table'!$J$8,"LIGHT")))))</f>
        <v>LIGHT</v>
      </c>
      <c r="H436" s="30" t="s">
        <v>15</v>
      </c>
      <c r="I436" s="103"/>
      <c r="J436" s="103"/>
      <c r="K436" s="72" t="s">
        <v>1315</v>
      </c>
    </row>
    <row r="437" spans="1:11" s="23" customFormat="1" x14ac:dyDescent="0.25">
      <c r="A437" s="29" t="s">
        <v>1312</v>
      </c>
      <c r="B437" s="29" t="s">
        <v>1316</v>
      </c>
      <c r="C437" s="29" t="s">
        <v>1317</v>
      </c>
      <c r="D437" s="29" t="s">
        <v>14</v>
      </c>
      <c r="E437" s="29">
        <v>0</v>
      </c>
      <c r="F437" s="28" t="str">
        <f>IF(E437&gt;='Weight Category L_U Table'!$G$3,"HEAVY",IF(E437&gt;'Weight Category L_U Table'!$G$4,"MEDIUM",IF(E437&gt;'Weight Category L_U Table'!$G$7,"SMALL",IF(E437&lt;='Weight Category L_U Table'!$G$8,"LIGHT"))))</f>
        <v>LIGHT</v>
      </c>
      <c r="G437" s="29" t="str">
        <f>IF(E437&gt;='Weight Category L_U Table'!$J$3,"HEAVY",IF(E437&gt;'Weight Category L_U Table'!$J$5,"UPPER MEDIUM",IF(E437&gt;'Weight Category L_U Table'!$J$6,"LOWER MEDIUM",IF(E437&gt;'Weight Category L_U Table'!$J$7,"SMALL",IF(E437&lt;='Weight Category L_U Table'!$J$8,"LIGHT")))))</f>
        <v>LIGHT</v>
      </c>
      <c r="H437" s="30" t="s">
        <v>15</v>
      </c>
      <c r="I437" s="103"/>
      <c r="J437" s="103"/>
      <c r="K437" s="72" t="s">
        <v>1318</v>
      </c>
    </row>
    <row r="438" spans="1:11" x14ac:dyDescent="0.25">
      <c r="A438" s="29" t="s">
        <v>1319</v>
      </c>
      <c r="B438" s="29" t="s">
        <v>1320</v>
      </c>
      <c r="C438" s="29" t="s">
        <v>1321</v>
      </c>
      <c r="D438" s="29" t="s">
        <v>14</v>
      </c>
      <c r="E438" s="29">
        <v>0</v>
      </c>
      <c r="F438" s="28" t="str">
        <f>IF(E438&gt;='Weight Category L_U Table'!$G$3,"HEAVY",IF(E438&gt;'Weight Category L_U Table'!$G$4,"MEDIUM",IF(E438&gt;'Weight Category L_U Table'!$G$7,"SMALL",IF(E438&lt;='Weight Category L_U Table'!$G$8,"LIGHT"))))</f>
        <v>LIGHT</v>
      </c>
      <c r="G438" s="29" t="str">
        <f>IF(E438&gt;='Weight Category L_U Table'!$J$3,"HEAVY",IF(E438&gt;'Weight Category L_U Table'!$J$5,"UPPER MEDIUM",IF(E438&gt;'Weight Category L_U Table'!$J$6,"LOWER MEDIUM",IF(E438&gt;'Weight Category L_U Table'!$J$7,"SMALL",IF(E438&lt;='Weight Category L_U Table'!$J$8,"LIGHT")))))</f>
        <v>LIGHT</v>
      </c>
      <c r="H438" s="30" t="s">
        <v>15</v>
      </c>
      <c r="I438" s="103"/>
      <c r="J438" s="103"/>
      <c r="K438" s="71" t="s">
        <v>1322</v>
      </c>
    </row>
    <row r="439" spans="1:11" x14ac:dyDescent="0.25">
      <c r="A439" s="36" t="s">
        <v>1323</v>
      </c>
      <c r="B439" s="36" t="s">
        <v>1324</v>
      </c>
      <c r="C439" s="34" t="s">
        <v>1325</v>
      </c>
      <c r="D439" s="34" t="s">
        <v>58</v>
      </c>
      <c r="E439" s="34">
        <v>7700</v>
      </c>
      <c r="F439" s="33" t="str">
        <f>IF(E439&gt;='Weight Category L_U Table'!$G$3,"HEAVY",IF(E439&gt;'Weight Category L_U Table'!$G$4,"MEDIUM",IF(E439&gt;'Weight Category L_U Table'!$G$7,"SMALL",IF(E439&lt;='Weight Category L_U Table'!$G$8,"LIGHT"))))</f>
        <v>LIGHT</v>
      </c>
      <c r="G439" s="34" t="str">
        <f>IF(E439&gt;='Weight Category L_U Table'!$J$3,"HEAVY",IF(E439&gt;'Weight Category L_U Table'!$J$5,"UPPER MEDIUM",IF(E439&gt;'Weight Category L_U Table'!$J$6,"LOWER MEDIUM",IF(E439&gt;'Weight Category L_U Table'!$J$7,"SMALL",IF(E439&lt;='Weight Category L_U Table'!$J$8,"LIGHT")))))</f>
        <v>LIGHT</v>
      </c>
      <c r="H439" s="37" t="s">
        <v>89</v>
      </c>
      <c r="I439" s="104" t="s">
        <v>1326</v>
      </c>
      <c r="J439" s="104">
        <v>2</v>
      </c>
      <c r="K439" t="s">
        <v>1327</v>
      </c>
    </row>
    <row r="440" spans="1:11" x14ac:dyDescent="0.25">
      <c r="A440" s="36" t="s">
        <v>1323</v>
      </c>
      <c r="B440" s="36" t="s">
        <v>1328</v>
      </c>
      <c r="C440" s="34" t="s">
        <v>1329</v>
      </c>
      <c r="D440" s="34" t="s">
        <v>58</v>
      </c>
      <c r="E440" s="34">
        <v>21000</v>
      </c>
      <c r="F440" s="33" t="str">
        <f>IF(E440&gt;='Weight Category L_U Table'!$G$3,"HEAVY",IF(E440&gt;'Weight Category L_U Table'!$G$4,"MEDIUM",IF(E440&gt;'Weight Category L_U Table'!$G$7,"SMALL",IF(E440&lt;='Weight Category L_U Table'!$G$8,"LIGHT"))))</f>
        <v>SMALL</v>
      </c>
      <c r="G440" s="34" t="str">
        <f>IF(E440&gt;='Weight Category L_U Table'!$J$3,"HEAVY",IF(E440&gt;'Weight Category L_U Table'!$J$5,"UPPER MEDIUM",IF(E440&gt;'Weight Category L_U Table'!$J$6,"LOWER MEDIUM",IF(E440&gt;'Weight Category L_U Table'!$J$7,"SMALL",IF(E440&lt;='Weight Category L_U Table'!$J$8,"LIGHT")))))</f>
        <v>SMALL</v>
      </c>
      <c r="H440" s="37" t="s">
        <v>89</v>
      </c>
      <c r="I440" s="104" t="s">
        <v>1330</v>
      </c>
      <c r="J440" s="104">
        <v>7</v>
      </c>
      <c r="K440" s="49"/>
    </row>
    <row r="441" spans="1:11" s="23" customFormat="1" x14ac:dyDescent="0.25">
      <c r="A441" s="36" t="s">
        <v>1323</v>
      </c>
      <c r="B441" s="36" t="s">
        <v>1331</v>
      </c>
      <c r="C441" s="34" t="s">
        <v>1332</v>
      </c>
      <c r="D441" s="34" t="s">
        <v>58</v>
      </c>
      <c r="E441" s="34">
        <v>15800</v>
      </c>
      <c r="F441" s="33" t="str">
        <f>IF(E441&gt;='Weight Category L_U Table'!$G$3,"HEAVY",IF(E441&gt;'Weight Category L_U Table'!$G$4,"MEDIUM",IF(E441&gt;'Weight Category L_U Table'!$G$7,"SMALL",IF(E441&lt;='Weight Category L_U Table'!$G$8,"LIGHT"))))</f>
        <v>LIGHT</v>
      </c>
      <c r="G441" s="34" t="str">
        <f>IF(E441&gt;='Weight Category L_U Table'!$J$3,"HEAVY",IF(E441&gt;'Weight Category L_U Table'!$J$5,"UPPER MEDIUM",IF(E441&gt;'Weight Category L_U Table'!$J$6,"LOWER MEDIUM",IF(E441&gt;'Weight Category L_U Table'!$J$7,"SMALL",IF(E441&lt;='Weight Category L_U Table'!$J$8,"LIGHT")))))</f>
        <v>LIGHT</v>
      </c>
      <c r="H441" s="37" t="s">
        <v>89</v>
      </c>
      <c r="I441" s="104" t="s">
        <v>1330</v>
      </c>
      <c r="J441" s="104">
        <v>7</v>
      </c>
      <c r="K441" s="49"/>
    </row>
    <row r="442" spans="1:11" x14ac:dyDescent="0.25">
      <c r="A442" s="29" t="s">
        <v>1333</v>
      </c>
      <c r="B442" s="29" t="s">
        <v>1334</v>
      </c>
      <c r="C442" s="29" t="s">
        <v>1335</v>
      </c>
      <c r="D442" s="29" t="s">
        <v>14</v>
      </c>
      <c r="E442" s="29">
        <v>0</v>
      </c>
      <c r="F442" s="28" t="str">
        <f>IF(E442&gt;='Weight Category L_U Table'!$G$3,"HEAVY",IF(E442&gt;'Weight Category L_U Table'!$G$4,"MEDIUM",IF(E442&gt;'Weight Category L_U Table'!$G$7,"SMALL",IF(E442&lt;='Weight Category L_U Table'!$G$8,"LIGHT"))))</f>
        <v>LIGHT</v>
      </c>
      <c r="G442" s="29" t="str">
        <f>IF(E442&gt;='Weight Category L_U Table'!$J$3,"HEAVY",IF(E442&gt;'Weight Category L_U Table'!$J$5,"UPPER MEDIUM",IF(E442&gt;'Weight Category L_U Table'!$J$6,"LOWER MEDIUM",IF(E442&gt;'Weight Category L_U Table'!$J$7,"SMALL",IF(E442&lt;='Weight Category L_U Table'!$J$8,"LIGHT")))))</f>
        <v>LIGHT</v>
      </c>
      <c r="H442" s="30" t="s">
        <v>15</v>
      </c>
      <c r="I442" s="103"/>
      <c r="J442" s="103"/>
      <c r="K442" s="72" t="s">
        <v>1336</v>
      </c>
    </row>
    <row r="443" spans="1:11" x14ac:dyDescent="0.25">
      <c r="A443" s="36" t="s">
        <v>1337</v>
      </c>
      <c r="B443" s="36" t="s">
        <v>1338</v>
      </c>
      <c r="C443" s="34" t="s">
        <v>1339</v>
      </c>
      <c r="D443" s="34" t="s">
        <v>14</v>
      </c>
      <c r="E443" s="34">
        <v>780</v>
      </c>
      <c r="F443" s="33" t="str">
        <f>IF(E443&gt;='Weight Category L_U Table'!$G$3,"HEAVY",IF(E443&gt;'Weight Category L_U Table'!$G$4,"MEDIUM",IF(E443&gt;'Weight Category L_U Table'!$G$7,"SMALL",IF(E443&lt;='Weight Category L_U Table'!$G$8,"LIGHT"))))</f>
        <v>LIGHT</v>
      </c>
      <c r="G443" s="34" t="str">
        <f>IF(E443&gt;='Weight Category L_U Table'!$J$3,"HEAVY",IF(E443&gt;'Weight Category L_U Table'!$J$5,"UPPER MEDIUM",IF(E443&gt;'Weight Category L_U Table'!$J$6,"LOWER MEDIUM",IF(E443&gt;'Weight Category L_U Table'!$J$7,"SMALL",IF(E443&lt;='Weight Category L_U Table'!$J$8,"LIGHT")))))</f>
        <v>LIGHT</v>
      </c>
      <c r="H443" s="6" t="s">
        <v>23</v>
      </c>
      <c r="I443" s="104"/>
      <c r="J443" s="104"/>
      <c r="K443" s="49" t="s">
        <v>1076</v>
      </c>
    </row>
    <row r="444" spans="1:11" x14ac:dyDescent="0.25">
      <c r="A444" s="36" t="s">
        <v>1337</v>
      </c>
      <c r="B444" s="36" t="s">
        <v>1340</v>
      </c>
      <c r="C444" s="34" t="s">
        <v>1341</v>
      </c>
      <c r="D444" s="34" t="s">
        <v>14</v>
      </c>
      <c r="E444" s="34">
        <v>715</v>
      </c>
      <c r="F444" s="33" t="str">
        <f>IF(E444&gt;='Weight Category L_U Table'!$G$3,"HEAVY",IF(E444&gt;'Weight Category L_U Table'!$G$4,"MEDIUM",IF(E444&gt;'Weight Category L_U Table'!$G$7,"SMALL",IF(E444&lt;='Weight Category L_U Table'!$G$8,"LIGHT"))))</f>
        <v>LIGHT</v>
      </c>
      <c r="G444" s="34" t="str">
        <f>IF(E444&gt;='Weight Category L_U Table'!$J$3,"HEAVY",IF(E444&gt;'Weight Category L_U Table'!$J$5,"UPPER MEDIUM",IF(E444&gt;'Weight Category L_U Table'!$J$6,"LOWER MEDIUM",IF(E444&gt;'Weight Category L_U Table'!$J$7,"SMALL",IF(E444&lt;='Weight Category L_U Table'!$J$8,"LIGHT")))))</f>
        <v>LIGHT</v>
      </c>
      <c r="H444" s="6" t="s">
        <v>23</v>
      </c>
      <c r="I444" s="104"/>
      <c r="J444" s="104"/>
      <c r="K444" s="49" t="s">
        <v>1076</v>
      </c>
    </row>
    <row r="445" spans="1:11" s="23" customFormat="1" x14ac:dyDescent="0.25">
      <c r="A445" s="36" t="s">
        <v>1337</v>
      </c>
      <c r="B445" s="36" t="s">
        <v>1342</v>
      </c>
      <c r="C445" s="36" t="s">
        <v>1343</v>
      </c>
      <c r="D445" s="34" t="s">
        <v>14</v>
      </c>
      <c r="E445" s="34">
        <v>2000</v>
      </c>
      <c r="F445" s="33" t="str">
        <f>IF(E445&gt;='Weight Category L_U Table'!$G$3,"HEAVY",IF(E445&gt;'Weight Category L_U Table'!$G$4,"MEDIUM",IF(E445&gt;'Weight Category L_U Table'!$G$7,"SMALL",IF(E445&lt;='Weight Category L_U Table'!$G$8,"LIGHT"))))</f>
        <v>LIGHT</v>
      </c>
      <c r="G445" s="34" t="str">
        <f>IF(E445&gt;='Weight Category L_U Table'!$J$3,"HEAVY",IF(E445&gt;'Weight Category L_U Table'!$J$5,"UPPER MEDIUM",IF(E445&gt;'Weight Category L_U Table'!$J$6,"LOWER MEDIUM",IF(E445&gt;'Weight Category L_U Table'!$J$7,"SMALL",IF(E445&lt;='Weight Category L_U Table'!$J$8,"LIGHT")))))</f>
        <v>LIGHT</v>
      </c>
      <c r="H445" s="6" t="s">
        <v>23</v>
      </c>
      <c r="I445" s="104"/>
      <c r="J445" s="104"/>
      <c r="K445" s="49" t="s">
        <v>1076</v>
      </c>
    </row>
    <row r="446" spans="1:11" s="23" customFormat="1" x14ac:dyDescent="0.25">
      <c r="A446" s="29" t="s">
        <v>1344</v>
      </c>
      <c r="B446" s="29" t="s">
        <v>1345</v>
      </c>
      <c r="C446" s="29" t="s">
        <v>1346</v>
      </c>
      <c r="D446" s="29" t="s">
        <v>14</v>
      </c>
      <c r="E446" s="29">
        <v>0</v>
      </c>
      <c r="F446" s="28" t="str">
        <f>IF(E446&gt;='Weight Category L_U Table'!$G$3,"HEAVY",IF(E446&gt;'Weight Category L_U Table'!$G$4,"MEDIUM",IF(E446&gt;'Weight Category L_U Table'!$G$7,"SMALL",IF(E446&lt;='Weight Category L_U Table'!$G$8,"LIGHT"))))</f>
        <v>LIGHT</v>
      </c>
      <c r="G446" s="29" t="str">
        <f>IF(E446&gt;='Weight Category L_U Table'!$J$3,"HEAVY",IF(E446&gt;'Weight Category L_U Table'!$J$5,"UPPER MEDIUM",IF(E446&gt;'Weight Category L_U Table'!$J$6,"LOWER MEDIUM",IF(E446&gt;'Weight Category L_U Table'!$J$7,"SMALL",IF(E446&lt;='Weight Category L_U Table'!$J$8,"LIGHT")))))</f>
        <v>LIGHT</v>
      </c>
      <c r="H446" s="30" t="s">
        <v>15</v>
      </c>
      <c r="I446" s="103"/>
      <c r="J446" s="103"/>
      <c r="K446" s="72" t="s">
        <v>1347</v>
      </c>
    </row>
    <row r="447" spans="1:11" s="23" customFormat="1" x14ac:dyDescent="0.25">
      <c r="A447" s="25" t="s">
        <v>1344</v>
      </c>
      <c r="B447" s="25" t="s">
        <v>1348</v>
      </c>
      <c r="C447" s="25" t="s">
        <v>1349</v>
      </c>
      <c r="D447" s="25" t="s">
        <v>14</v>
      </c>
      <c r="E447" s="29">
        <v>0</v>
      </c>
      <c r="F447" s="28" t="str">
        <f>IF(E447&gt;='Weight Category L_U Table'!$G$3,"HEAVY",IF(E447&gt;'Weight Category L_U Table'!$G$4,"MEDIUM",IF(E447&gt;'Weight Category L_U Table'!$G$7,"SMALL",IF(E447&lt;='Weight Category L_U Table'!$G$8,"LIGHT"))))</f>
        <v>LIGHT</v>
      </c>
      <c r="G447" s="29" t="str">
        <f>IF(E447&gt;='Weight Category L_U Table'!$J$3,"HEAVY",IF(E447&gt;'Weight Category L_U Table'!$J$5,"UPPER MEDIUM",IF(E447&gt;'Weight Category L_U Table'!$J$6,"LOWER MEDIUM",IF(E447&gt;'Weight Category L_U Table'!$J$7,"SMALL",IF(E447&lt;='Weight Category L_U Table'!$J$8,"LIGHT")))))</f>
        <v>LIGHT</v>
      </c>
      <c r="H447" s="30" t="s">
        <v>15</v>
      </c>
      <c r="I447" s="103"/>
      <c r="J447" s="103"/>
      <c r="K447" s="71" t="s">
        <v>1350</v>
      </c>
    </row>
    <row r="448" spans="1:11" x14ac:dyDescent="0.25">
      <c r="A448" s="29" t="s">
        <v>1351</v>
      </c>
      <c r="B448" s="29" t="s">
        <v>1352</v>
      </c>
      <c r="C448" s="29" t="s">
        <v>1353</v>
      </c>
      <c r="D448" s="29" t="s">
        <v>14</v>
      </c>
      <c r="E448" s="29">
        <v>0</v>
      </c>
      <c r="F448" s="28" t="str">
        <f>IF(E448&gt;='Weight Category L_U Table'!$G$3,"HEAVY",IF(E448&gt;'Weight Category L_U Table'!$G$4,"MEDIUM",IF(E448&gt;'Weight Category L_U Table'!$G$7,"SMALL",IF(E448&lt;='Weight Category L_U Table'!$G$8,"LIGHT"))))</f>
        <v>LIGHT</v>
      </c>
      <c r="G448" s="29" t="str">
        <f>IF(E448&gt;='Weight Category L_U Table'!$J$3,"HEAVY",IF(E448&gt;'Weight Category L_U Table'!$J$5,"UPPER MEDIUM",IF(E448&gt;'Weight Category L_U Table'!$J$6,"LOWER MEDIUM",IF(E448&gt;'Weight Category L_U Table'!$J$7,"SMALL",IF(E448&lt;='Weight Category L_U Table'!$J$8,"LIGHT")))))</f>
        <v>LIGHT</v>
      </c>
      <c r="H448" s="30" t="s">
        <v>15</v>
      </c>
      <c r="I448" s="103"/>
      <c r="J448" s="103"/>
      <c r="K448" s="72" t="s">
        <v>1354</v>
      </c>
    </row>
    <row r="449" spans="1:11" x14ac:dyDescent="0.25">
      <c r="A449" s="36" t="s">
        <v>1355</v>
      </c>
      <c r="B449" s="36" t="s">
        <v>1356</v>
      </c>
      <c r="C449" s="34" t="s">
        <v>1357</v>
      </c>
      <c r="D449" s="34" t="s">
        <v>14</v>
      </c>
      <c r="E449" s="34">
        <v>840</v>
      </c>
      <c r="F449" s="33" t="str">
        <f>IF(E449&gt;='Weight Category L_U Table'!$G$3,"HEAVY",IF(E449&gt;'Weight Category L_U Table'!$G$4,"MEDIUM",IF(E449&gt;'Weight Category L_U Table'!$G$7,"SMALL",IF(E449&lt;='Weight Category L_U Table'!$G$8,"LIGHT"))))</f>
        <v>LIGHT</v>
      </c>
      <c r="G449" s="34" t="str">
        <f>IF(E449&gt;='Weight Category L_U Table'!$J$3,"HEAVY",IF(E449&gt;'Weight Category L_U Table'!$J$5,"UPPER MEDIUM",IF(E449&gt;'Weight Category L_U Table'!$J$6,"LOWER MEDIUM",IF(E449&gt;'Weight Category L_U Table'!$J$7,"SMALL",IF(E449&lt;='Weight Category L_U Table'!$J$8,"LIGHT")))))</f>
        <v>LIGHT</v>
      </c>
      <c r="H449" s="37" t="s">
        <v>89</v>
      </c>
      <c r="I449" s="104" t="s">
        <v>1358</v>
      </c>
      <c r="J449" s="104">
        <v>5</v>
      </c>
      <c r="K449" s="49" t="s">
        <v>1359</v>
      </c>
    </row>
    <row r="450" spans="1:11" x14ac:dyDescent="0.25">
      <c r="A450" s="36" t="s">
        <v>1355</v>
      </c>
      <c r="B450" s="36" t="s">
        <v>1360</v>
      </c>
      <c r="C450" s="34" t="s">
        <v>1361</v>
      </c>
      <c r="D450" s="34" t="s">
        <v>14</v>
      </c>
      <c r="E450" s="34">
        <v>960</v>
      </c>
      <c r="F450" s="33" t="str">
        <f>IF(E450&gt;='Weight Category L_U Table'!$G$3,"HEAVY",IF(E450&gt;'Weight Category L_U Table'!$G$4,"MEDIUM",IF(E450&gt;'Weight Category L_U Table'!$G$7,"SMALL",IF(E450&lt;='Weight Category L_U Table'!$G$8,"LIGHT"))))</f>
        <v>LIGHT</v>
      </c>
      <c r="G450" s="34" t="str">
        <f>IF(E450&gt;='Weight Category L_U Table'!$J$3,"HEAVY",IF(E450&gt;'Weight Category L_U Table'!$J$5,"UPPER MEDIUM",IF(E450&gt;'Weight Category L_U Table'!$J$6,"LOWER MEDIUM",IF(E450&gt;'Weight Category L_U Table'!$J$7,"SMALL",IF(E450&lt;='Weight Category L_U Table'!$J$8,"LIGHT")))))</f>
        <v>LIGHT</v>
      </c>
      <c r="H450" s="37" t="s">
        <v>89</v>
      </c>
      <c r="I450" s="104" t="s">
        <v>1358</v>
      </c>
      <c r="J450" s="104">
        <v>5</v>
      </c>
      <c r="K450" s="49" t="s">
        <v>1362</v>
      </c>
    </row>
    <row r="451" spans="1:11" s="23" customFormat="1" x14ac:dyDescent="0.25">
      <c r="A451" s="36" t="s">
        <v>1355</v>
      </c>
      <c r="B451" s="36" t="s">
        <v>1363</v>
      </c>
      <c r="C451" s="34" t="s">
        <v>1364</v>
      </c>
      <c r="D451" s="34" t="s">
        <v>14</v>
      </c>
      <c r="E451" s="34">
        <v>1100</v>
      </c>
      <c r="F451" s="33" t="str">
        <f>IF(E451&gt;='Weight Category L_U Table'!$G$3,"HEAVY",IF(E451&gt;'Weight Category L_U Table'!$G$4,"MEDIUM",IF(E451&gt;'Weight Category L_U Table'!$G$7,"SMALL",IF(E451&lt;='Weight Category L_U Table'!$G$8,"LIGHT"))))</f>
        <v>LIGHT</v>
      </c>
      <c r="G451" s="34" t="str">
        <f>IF(E451&gt;='Weight Category L_U Table'!$J$3,"HEAVY",IF(E451&gt;'Weight Category L_U Table'!$J$5,"UPPER MEDIUM",IF(E451&gt;'Weight Category L_U Table'!$J$6,"LOWER MEDIUM",IF(E451&gt;'Weight Category L_U Table'!$J$7,"SMALL",IF(E451&lt;='Weight Category L_U Table'!$J$8,"LIGHT")))))</f>
        <v>LIGHT</v>
      </c>
      <c r="H451" s="37" t="s">
        <v>89</v>
      </c>
      <c r="I451" s="104" t="s">
        <v>1358</v>
      </c>
      <c r="J451" s="104">
        <v>5</v>
      </c>
      <c r="K451" s="49"/>
    </row>
    <row r="452" spans="1:11" x14ac:dyDescent="0.25">
      <c r="A452" s="29" t="s">
        <v>1365</v>
      </c>
      <c r="B452" s="29" t="s">
        <v>1366</v>
      </c>
      <c r="C452" s="29" t="s">
        <v>1367</v>
      </c>
      <c r="D452" s="29" t="s">
        <v>14</v>
      </c>
      <c r="E452" s="29">
        <v>0</v>
      </c>
      <c r="F452" s="28" t="str">
        <f>IF(E452&gt;='Weight Category L_U Table'!$G$3,"HEAVY",IF(E452&gt;'Weight Category L_U Table'!$G$4,"MEDIUM",IF(E452&gt;'Weight Category L_U Table'!$G$7,"SMALL",IF(E452&lt;='Weight Category L_U Table'!$G$8,"LIGHT"))))</f>
        <v>LIGHT</v>
      </c>
      <c r="G452" s="29" t="str">
        <f>IF(E452&gt;='Weight Category L_U Table'!$J$3,"HEAVY",IF(E452&gt;'Weight Category L_U Table'!$J$5,"UPPER MEDIUM",IF(E452&gt;'Weight Category L_U Table'!$J$6,"LOWER MEDIUM",IF(E452&gt;'Weight Category L_U Table'!$J$7,"SMALL",IF(E452&lt;='Weight Category L_U Table'!$J$8,"LIGHT")))))</f>
        <v>LIGHT</v>
      </c>
      <c r="H452" s="30" t="s">
        <v>15</v>
      </c>
      <c r="I452" s="103"/>
      <c r="J452" s="103"/>
      <c r="K452" s="72" t="s">
        <v>1368</v>
      </c>
    </row>
    <row r="453" spans="1:11" x14ac:dyDescent="0.25">
      <c r="A453" s="36" t="s">
        <v>1369</v>
      </c>
      <c r="B453" s="36">
        <v>120</v>
      </c>
      <c r="C453" s="34" t="s">
        <v>1370</v>
      </c>
      <c r="D453" s="34" t="s">
        <v>14</v>
      </c>
      <c r="E453" s="34">
        <v>706</v>
      </c>
      <c r="F453" s="33" t="str">
        <f>IF(E453&gt;='Weight Category L_U Table'!$G$3,"HEAVY",IF(E453&gt;'Weight Category L_U Table'!$G$4,"MEDIUM",IF(E453&gt;'Weight Category L_U Table'!$G$7,"SMALL",IF(E453&lt;='Weight Category L_U Table'!$G$8,"LIGHT"))))</f>
        <v>LIGHT</v>
      </c>
      <c r="G453" s="34" t="str">
        <f>IF(E453&gt;='Weight Category L_U Table'!$J$3,"HEAVY",IF(E453&gt;'Weight Category L_U Table'!$J$5,"UPPER MEDIUM",IF(E453&gt;'Weight Category L_U Table'!$J$6,"LOWER MEDIUM",IF(E453&gt;'Weight Category L_U Table'!$J$7,"SMALL",IF(E453&lt;='Weight Category L_U Table'!$J$8,"LIGHT")))))</f>
        <v>LIGHT</v>
      </c>
      <c r="H453" s="37" t="s">
        <v>37</v>
      </c>
      <c r="I453" s="104" t="s">
        <v>1371</v>
      </c>
      <c r="J453" s="104">
        <v>35</v>
      </c>
      <c r="K453" s="49"/>
    </row>
    <row r="454" spans="1:11" x14ac:dyDescent="0.25">
      <c r="A454" s="36" t="s">
        <v>1369</v>
      </c>
      <c r="B454" s="36">
        <v>140</v>
      </c>
      <c r="C454" s="34" t="s">
        <v>1372</v>
      </c>
      <c r="D454" s="34" t="s">
        <v>14</v>
      </c>
      <c r="E454" s="34">
        <v>706</v>
      </c>
      <c r="F454" s="33" t="str">
        <f>IF(E454&gt;='Weight Category L_U Table'!$G$3,"HEAVY",IF(E454&gt;'Weight Category L_U Table'!$G$4,"MEDIUM",IF(E454&gt;'Weight Category L_U Table'!$G$7,"SMALL",IF(E454&lt;='Weight Category L_U Table'!$G$8,"LIGHT"))))</f>
        <v>LIGHT</v>
      </c>
      <c r="G454" s="34" t="str">
        <f>IF(E454&gt;='Weight Category L_U Table'!$J$3,"HEAVY",IF(E454&gt;'Weight Category L_U Table'!$J$5,"UPPER MEDIUM",IF(E454&gt;'Weight Category L_U Table'!$J$6,"LOWER MEDIUM",IF(E454&gt;'Weight Category L_U Table'!$J$7,"SMALL",IF(E454&lt;='Weight Category L_U Table'!$J$8,"LIGHT")))))</f>
        <v>LIGHT</v>
      </c>
      <c r="H454" s="37" t="s">
        <v>37</v>
      </c>
      <c r="I454" s="104" t="s">
        <v>1371</v>
      </c>
      <c r="J454" s="104">
        <v>35</v>
      </c>
      <c r="K454" s="49"/>
    </row>
    <row r="455" spans="1:11" x14ac:dyDescent="0.25">
      <c r="A455" s="36" t="s">
        <v>1369</v>
      </c>
      <c r="B455" s="36">
        <v>150</v>
      </c>
      <c r="C455" s="34" t="s">
        <v>1373</v>
      </c>
      <c r="D455" s="34" t="s">
        <v>14</v>
      </c>
      <c r="E455" s="34">
        <v>748</v>
      </c>
      <c r="F455" s="33" t="str">
        <f>IF(E455&gt;='Weight Category L_U Table'!$G$3,"HEAVY",IF(E455&gt;'Weight Category L_U Table'!$G$4,"MEDIUM",IF(E455&gt;'Weight Category L_U Table'!$G$7,"SMALL",IF(E455&lt;='Weight Category L_U Table'!$G$8,"LIGHT"))))</f>
        <v>LIGHT</v>
      </c>
      <c r="G455" s="34" t="str">
        <f>IF(E455&gt;='Weight Category L_U Table'!$J$3,"HEAVY",IF(E455&gt;'Weight Category L_U Table'!$J$5,"UPPER MEDIUM",IF(E455&gt;'Weight Category L_U Table'!$J$6,"LOWER MEDIUM",IF(E455&gt;'Weight Category L_U Table'!$J$7,"SMALL",IF(E455&lt;='Weight Category L_U Table'!$J$8,"LIGHT")))))</f>
        <v>LIGHT</v>
      </c>
      <c r="H455" s="37" t="s">
        <v>37</v>
      </c>
      <c r="I455" s="104" t="s">
        <v>1374</v>
      </c>
      <c r="J455" s="104">
        <v>50</v>
      </c>
      <c r="K455" s="49"/>
    </row>
    <row r="456" spans="1:11" x14ac:dyDescent="0.25">
      <c r="A456" s="36" t="s">
        <v>1369</v>
      </c>
      <c r="B456" s="36">
        <v>152</v>
      </c>
      <c r="C456" s="34" t="s">
        <v>1375</v>
      </c>
      <c r="D456" s="34" t="s">
        <v>14</v>
      </c>
      <c r="E456" s="34">
        <v>760</v>
      </c>
      <c r="F456" s="33" t="str">
        <f>IF(E456&gt;='Weight Category L_U Table'!$G$3,"HEAVY",IF(E456&gt;'Weight Category L_U Table'!$G$4,"MEDIUM",IF(E456&gt;'Weight Category L_U Table'!$G$7,"SMALL",IF(E456&lt;='Weight Category L_U Table'!$G$8,"LIGHT"))))</f>
        <v>LIGHT</v>
      </c>
      <c r="G456" s="34" t="str">
        <f>IF(E456&gt;='Weight Category L_U Table'!$J$3,"HEAVY",IF(E456&gt;'Weight Category L_U Table'!$J$5,"UPPER MEDIUM",IF(E456&gt;'Weight Category L_U Table'!$J$6,"LOWER MEDIUM",IF(E456&gt;'Weight Category L_U Table'!$J$7,"SMALL",IF(E456&lt;='Weight Category L_U Table'!$J$8,"LIGHT")))))</f>
        <v>LIGHT</v>
      </c>
      <c r="H456" s="37" t="s">
        <v>37</v>
      </c>
      <c r="I456" s="104" t="s">
        <v>1374</v>
      </c>
      <c r="J456" s="104">
        <v>50</v>
      </c>
      <c r="K456" s="49"/>
    </row>
    <row r="457" spans="1:11" x14ac:dyDescent="0.25">
      <c r="A457" s="36" t="s">
        <v>1369</v>
      </c>
      <c r="B457" s="36">
        <v>170</v>
      </c>
      <c r="C457" s="34" t="s">
        <v>1376</v>
      </c>
      <c r="D457" s="34" t="s">
        <v>14</v>
      </c>
      <c r="E457" s="34">
        <v>998</v>
      </c>
      <c r="F457" s="33" t="str">
        <f>IF(E457&gt;='Weight Category L_U Table'!$G$3,"HEAVY",IF(E457&gt;'Weight Category L_U Table'!$G$4,"MEDIUM",IF(E457&gt;'Weight Category L_U Table'!$G$7,"SMALL",IF(E457&lt;='Weight Category L_U Table'!$G$8,"LIGHT"))))</f>
        <v>LIGHT</v>
      </c>
      <c r="G457" s="34" t="str">
        <f>IF(E457&gt;='Weight Category L_U Table'!$J$3,"HEAVY",IF(E457&gt;'Weight Category L_U Table'!$J$5,"UPPER MEDIUM",IF(E457&gt;'Weight Category L_U Table'!$J$6,"LOWER MEDIUM",IF(E457&gt;'Weight Category L_U Table'!$J$7,"SMALL",IF(E457&lt;='Weight Category L_U Table'!$J$8,"LIGHT")))))</f>
        <v>LIGHT</v>
      </c>
      <c r="H457" s="37" t="s">
        <v>37</v>
      </c>
      <c r="I457" s="104" t="s">
        <v>1377</v>
      </c>
      <c r="J457" s="104">
        <v>55</v>
      </c>
      <c r="K457" s="49"/>
    </row>
    <row r="458" spans="1:11" x14ac:dyDescent="0.25">
      <c r="A458" s="36" t="s">
        <v>1369</v>
      </c>
      <c r="B458" s="36">
        <v>172</v>
      </c>
      <c r="C458" s="34" t="s">
        <v>1378</v>
      </c>
      <c r="D458" s="34" t="s">
        <v>14</v>
      </c>
      <c r="E458" s="34">
        <v>1157</v>
      </c>
      <c r="F458" s="33" t="str">
        <f>IF(E458&gt;='Weight Category L_U Table'!$G$3,"HEAVY",IF(E458&gt;'Weight Category L_U Table'!$G$4,"MEDIUM",IF(E458&gt;'Weight Category L_U Table'!$G$7,"SMALL",IF(E458&lt;='Weight Category L_U Table'!$G$8,"LIGHT"))))</f>
        <v>LIGHT</v>
      </c>
      <c r="G458" s="34" t="str">
        <f>IF(E458&gt;='Weight Category L_U Table'!$J$3,"HEAVY",IF(E458&gt;'Weight Category L_U Table'!$J$5,"UPPER MEDIUM",IF(E458&gt;'Weight Category L_U Table'!$J$6,"LOWER MEDIUM",IF(E458&gt;'Weight Category L_U Table'!$J$7,"SMALL",IF(E458&lt;='Weight Category L_U Table'!$J$8,"LIGHT")))))</f>
        <v>LIGHT</v>
      </c>
      <c r="H458" s="37" t="s">
        <v>89</v>
      </c>
      <c r="I458" s="104" t="s">
        <v>1379</v>
      </c>
      <c r="J458" s="104">
        <v>10</v>
      </c>
      <c r="K458" s="49"/>
    </row>
    <row r="459" spans="1:11" x14ac:dyDescent="0.25">
      <c r="A459" s="36" t="s">
        <v>1369</v>
      </c>
      <c r="B459" s="36">
        <v>182</v>
      </c>
      <c r="C459" s="34" t="s">
        <v>1380</v>
      </c>
      <c r="D459" s="34" t="s">
        <v>14</v>
      </c>
      <c r="E459" s="34">
        <v>1406</v>
      </c>
      <c r="F459" s="33" t="str">
        <f>IF(E459&gt;='Weight Category L_U Table'!$G$3,"HEAVY",IF(E459&gt;'Weight Category L_U Table'!$G$4,"MEDIUM",IF(E459&gt;'Weight Category L_U Table'!$G$7,"SMALL",IF(E459&lt;='Weight Category L_U Table'!$G$8,"LIGHT"))))</f>
        <v>LIGHT</v>
      </c>
      <c r="G459" s="34" t="str">
        <f>IF(E459&gt;='Weight Category L_U Table'!$J$3,"HEAVY",IF(E459&gt;'Weight Category L_U Table'!$J$5,"UPPER MEDIUM",IF(E459&gt;'Weight Category L_U Table'!$J$6,"LOWER MEDIUM",IF(E459&gt;'Weight Category L_U Table'!$J$7,"SMALL",IF(E459&lt;='Weight Category L_U Table'!$J$8,"LIGHT")))))</f>
        <v>LIGHT</v>
      </c>
      <c r="H459" s="37" t="s">
        <v>89</v>
      </c>
      <c r="I459" s="104" t="s">
        <v>1381</v>
      </c>
      <c r="J459" s="104">
        <v>9</v>
      </c>
      <c r="K459" s="49"/>
    </row>
    <row r="460" spans="1:11" x14ac:dyDescent="0.25">
      <c r="A460" s="36" t="s">
        <v>1369</v>
      </c>
      <c r="B460" s="36">
        <v>190</v>
      </c>
      <c r="C460" s="34" t="s">
        <v>1382</v>
      </c>
      <c r="D460" s="34" t="s">
        <v>14</v>
      </c>
      <c r="E460" s="34">
        <v>1633</v>
      </c>
      <c r="F460" s="33" t="str">
        <f>IF(E460&gt;='Weight Category L_U Table'!$G$3,"HEAVY",IF(E460&gt;'Weight Category L_U Table'!$G$4,"MEDIUM",IF(E460&gt;'Weight Category L_U Table'!$G$7,"SMALL",IF(E460&lt;='Weight Category L_U Table'!$G$8,"LIGHT"))))</f>
        <v>LIGHT</v>
      </c>
      <c r="G460" s="34" t="str">
        <f>IF(E460&gt;='Weight Category L_U Table'!$J$3,"HEAVY",IF(E460&gt;'Weight Category L_U Table'!$J$5,"UPPER MEDIUM",IF(E460&gt;'Weight Category L_U Table'!$J$6,"LOWER MEDIUM",IF(E460&gt;'Weight Category L_U Table'!$J$7,"SMALL",IF(E460&lt;='Weight Category L_U Table'!$J$8,"LIGHT")))))</f>
        <v>LIGHT</v>
      </c>
      <c r="H460" s="37" t="s">
        <v>37</v>
      </c>
      <c r="I460" s="104" t="s">
        <v>1383</v>
      </c>
      <c r="J460" s="104">
        <v>37</v>
      </c>
      <c r="K460" s="49"/>
    </row>
    <row r="461" spans="1:11" x14ac:dyDescent="0.25">
      <c r="A461" s="36" t="s">
        <v>1369</v>
      </c>
      <c r="B461" s="36">
        <v>195</v>
      </c>
      <c r="C461" s="34" t="s">
        <v>1384</v>
      </c>
      <c r="D461" s="34" t="s">
        <v>14</v>
      </c>
      <c r="E461" s="34">
        <v>1633</v>
      </c>
      <c r="F461" s="33" t="str">
        <f>IF(E461&gt;='Weight Category L_U Table'!$G$3,"HEAVY",IF(E461&gt;'Weight Category L_U Table'!$G$4,"MEDIUM",IF(E461&gt;'Weight Category L_U Table'!$G$7,"SMALL",IF(E461&lt;='Weight Category L_U Table'!$G$8,"LIGHT"))))</f>
        <v>LIGHT</v>
      </c>
      <c r="G461" s="34" t="str">
        <f>IF(E461&gt;='Weight Category L_U Table'!$J$3,"HEAVY",IF(E461&gt;'Weight Category L_U Table'!$J$5,"UPPER MEDIUM",IF(E461&gt;'Weight Category L_U Table'!$J$6,"LOWER MEDIUM",IF(E461&gt;'Weight Category L_U Table'!$J$7,"SMALL",IF(E461&lt;='Weight Category L_U Table'!$J$8,"LIGHT")))))</f>
        <v>LIGHT</v>
      </c>
      <c r="H461" s="37" t="s">
        <v>37</v>
      </c>
      <c r="I461" s="104" t="s">
        <v>1383</v>
      </c>
      <c r="J461" s="104">
        <v>37</v>
      </c>
      <c r="K461" s="49"/>
    </row>
    <row r="462" spans="1:11" x14ac:dyDescent="0.25">
      <c r="A462" s="36" t="s">
        <v>1369</v>
      </c>
      <c r="B462" s="36">
        <v>205</v>
      </c>
      <c r="C462" s="34" t="s">
        <v>1385</v>
      </c>
      <c r="D462" s="34" t="s">
        <v>14</v>
      </c>
      <c r="E462" s="34">
        <v>1497</v>
      </c>
      <c r="F462" s="33" t="str">
        <f>IF(E462&gt;='Weight Category L_U Table'!$G$3,"HEAVY",IF(E462&gt;'Weight Category L_U Table'!$G$4,"MEDIUM",IF(E462&gt;'Weight Category L_U Table'!$G$7,"SMALL",IF(E462&lt;='Weight Category L_U Table'!$G$8,"LIGHT"))))</f>
        <v>LIGHT</v>
      </c>
      <c r="G462" s="34" t="str">
        <f>IF(E462&gt;='Weight Category L_U Table'!$J$3,"HEAVY",IF(E462&gt;'Weight Category L_U Table'!$J$5,"UPPER MEDIUM",IF(E462&gt;'Weight Category L_U Table'!$J$6,"LOWER MEDIUM",IF(E462&gt;'Weight Category L_U Table'!$J$7,"SMALL",IF(E462&lt;='Weight Category L_U Table'!$J$8,"LIGHT")))))</f>
        <v>LIGHT</v>
      </c>
      <c r="H462" s="37" t="s">
        <v>37</v>
      </c>
      <c r="I462" s="104" t="s">
        <v>1386</v>
      </c>
      <c r="J462" s="104">
        <v>49</v>
      </c>
      <c r="K462" s="49"/>
    </row>
    <row r="463" spans="1:11" x14ac:dyDescent="0.25">
      <c r="A463" s="36" t="s">
        <v>1369</v>
      </c>
      <c r="B463" s="36">
        <v>335</v>
      </c>
      <c r="C463" s="34" t="s">
        <v>1387</v>
      </c>
      <c r="D463" s="34" t="s">
        <v>14</v>
      </c>
      <c r="E463" s="34">
        <v>2717</v>
      </c>
      <c r="F463" s="33" t="str">
        <f>IF(E463&gt;='Weight Category L_U Table'!$G$3,"HEAVY",IF(E463&gt;'Weight Category L_U Table'!$G$4,"MEDIUM",IF(E463&gt;'Weight Category L_U Table'!$G$7,"SMALL",IF(E463&lt;='Weight Category L_U Table'!$G$8,"LIGHT"))))</f>
        <v>LIGHT</v>
      </c>
      <c r="G463" s="34" t="str">
        <f>IF(E463&gt;='Weight Category L_U Table'!$J$3,"HEAVY",IF(E463&gt;'Weight Category L_U Table'!$J$5,"UPPER MEDIUM",IF(E463&gt;'Weight Category L_U Table'!$J$6,"LOWER MEDIUM",IF(E463&gt;'Weight Category L_U Table'!$J$7,"SMALL",IF(E463&lt;='Weight Category L_U Table'!$J$8,"LIGHT")))))</f>
        <v>LIGHT</v>
      </c>
      <c r="H463" s="37" t="s">
        <v>37</v>
      </c>
      <c r="I463" s="104" t="s">
        <v>1388</v>
      </c>
      <c r="J463" s="104">
        <v>27</v>
      </c>
      <c r="K463" s="49"/>
    </row>
    <row r="464" spans="1:11" x14ac:dyDescent="0.25">
      <c r="A464" s="36" t="s">
        <v>1369</v>
      </c>
      <c r="B464" s="36">
        <v>340</v>
      </c>
      <c r="C464" s="34" t="s">
        <v>1389</v>
      </c>
      <c r="D464" s="34" t="s">
        <v>14</v>
      </c>
      <c r="E464" s="34">
        <v>2717</v>
      </c>
      <c r="F464" s="33" t="str">
        <f>IF(E464&gt;='Weight Category L_U Table'!$G$3,"HEAVY",IF(E464&gt;'Weight Category L_U Table'!$G$4,"MEDIUM",IF(E464&gt;'Weight Category L_U Table'!$G$7,"SMALL",IF(E464&lt;='Weight Category L_U Table'!$G$8,"LIGHT"))))</f>
        <v>LIGHT</v>
      </c>
      <c r="G464" s="34" t="str">
        <f>IF(E464&gt;='Weight Category L_U Table'!$J$3,"HEAVY",IF(E464&gt;'Weight Category L_U Table'!$J$5,"UPPER MEDIUM",IF(E464&gt;'Weight Category L_U Table'!$J$6,"LOWER MEDIUM",IF(E464&gt;'Weight Category L_U Table'!$J$7,"SMALL",IF(E464&lt;='Weight Category L_U Table'!$J$8,"LIGHT")))))</f>
        <v>LIGHT</v>
      </c>
      <c r="H464" s="37" t="s">
        <v>37</v>
      </c>
      <c r="I464" s="104" t="s">
        <v>1388</v>
      </c>
      <c r="J464" s="104">
        <v>27</v>
      </c>
      <c r="K464" s="49"/>
    </row>
    <row r="465" spans="1:11" x14ac:dyDescent="0.25">
      <c r="A465" s="36" t="s">
        <v>1369</v>
      </c>
      <c r="B465" s="36">
        <v>402</v>
      </c>
      <c r="C465" s="34" t="s">
        <v>1390</v>
      </c>
      <c r="D465" s="34" t="s">
        <v>14</v>
      </c>
      <c r="E465" s="34">
        <v>3107</v>
      </c>
      <c r="F465" s="33" t="str">
        <f>IF(E465&gt;='Weight Category L_U Table'!$G$3,"HEAVY",IF(E465&gt;'Weight Category L_U Table'!$G$4,"MEDIUM",IF(E465&gt;'Weight Category L_U Table'!$G$7,"SMALL",IF(E465&lt;='Weight Category L_U Table'!$G$8,"LIGHT"))))</f>
        <v>LIGHT</v>
      </c>
      <c r="G465" s="34" t="str">
        <f>IF(E465&gt;='Weight Category L_U Table'!$J$3,"HEAVY",IF(E465&gt;'Weight Category L_U Table'!$J$5,"UPPER MEDIUM",IF(E465&gt;'Weight Category L_U Table'!$J$6,"LOWER MEDIUM",IF(E465&gt;'Weight Category L_U Table'!$J$7,"SMALL",IF(E465&lt;='Weight Category L_U Table'!$J$8,"LIGHT")))))</f>
        <v>LIGHT</v>
      </c>
      <c r="H465" s="37" t="s">
        <v>37</v>
      </c>
      <c r="I465" s="104" t="s">
        <v>1391</v>
      </c>
      <c r="J465" s="104">
        <v>50</v>
      </c>
      <c r="K465" s="49"/>
    </row>
    <row r="466" spans="1:11" x14ac:dyDescent="0.25">
      <c r="A466" s="36" t="s">
        <v>1369</v>
      </c>
      <c r="B466" s="36">
        <v>411</v>
      </c>
      <c r="C466" s="34" t="s">
        <v>1392</v>
      </c>
      <c r="D466" s="34" t="s">
        <v>14</v>
      </c>
      <c r="E466" s="34">
        <v>2948</v>
      </c>
      <c r="F466" s="33" t="str">
        <f>IF(E466&gt;='Weight Category L_U Table'!$G$3,"HEAVY",IF(E466&gt;'Weight Category L_U Table'!$G$4,"MEDIUM",IF(E466&gt;'Weight Category L_U Table'!$G$7,"SMALL",IF(E466&lt;='Weight Category L_U Table'!$G$8,"LIGHT"))))</f>
        <v>LIGHT</v>
      </c>
      <c r="G466" s="34" t="str">
        <f>IF(E466&gt;='Weight Category L_U Table'!$J$3,"HEAVY",IF(E466&gt;'Weight Category L_U Table'!$J$5,"UPPER MEDIUM",IF(E466&gt;'Weight Category L_U Table'!$J$6,"LOWER MEDIUM",IF(E466&gt;'Weight Category L_U Table'!$J$7,"SMALL",IF(E466&lt;='Weight Category L_U Table'!$J$8,"LIGHT")))))</f>
        <v>LIGHT</v>
      </c>
      <c r="H466" s="37" t="s">
        <v>37</v>
      </c>
      <c r="I466" s="104" t="s">
        <v>1391</v>
      </c>
      <c r="J466" s="104">
        <v>50</v>
      </c>
      <c r="K466" s="49"/>
    </row>
    <row r="467" spans="1:11" s="20" customFormat="1" x14ac:dyDescent="0.25">
      <c r="A467" s="36" t="s">
        <v>1369</v>
      </c>
      <c r="B467" s="36">
        <v>414</v>
      </c>
      <c r="C467" s="34" t="s">
        <v>1393</v>
      </c>
      <c r="D467" s="34" t="s">
        <v>14</v>
      </c>
      <c r="E467" s="34">
        <v>3062</v>
      </c>
      <c r="F467" s="33" t="str">
        <f>IF(E467&gt;='Weight Category L_U Table'!$G$3,"HEAVY",IF(E467&gt;'Weight Category L_U Table'!$G$4,"MEDIUM",IF(E467&gt;'Weight Category L_U Table'!$G$7,"SMALL",IF(E467&lt;='Weight Category L_U Table'!$G$8,"LIGHT"))))</f>
        <v>LIGHT</v>
      </c>
      <c r="G467" s="34" t="str">
        <f>IF(E467&gt;='Weight Category L_U Table'!$J$3,"HEAVY",IF(E467&gt;'Weight Category L_U Table'!$J$5,"UPPER MEDIUM",IF(E467&gt;'Weight Category L_U Table'!$J$6,"LOWER MEDIUM",IF(E467&gt;'Weight Category L_U Table'!$J$7,"SMALL",IF(E467&lt;='Weight Category L_U Table'!$J$8,"LIGHT")))))</f>
        <v>LIGHT</v>
      </c>
      <c r="H467" s="37" t="s">
        <v>37</v>
      </c>
      <c r="I467" s="104" t="s">
        <v>1391</v>
      </c>
      <c r="J467" s="104">
        <v>50</v>
      </c>
      <c r="K467" s="49"/>
    </row>
    <row r="468" spans="1:11" x14ac:dyDescent="0.25">
      <c r="A468" s="36" t="s">
        <v>1369</v>
      </c>
      <c r="B468" s="36" t="s">
        <v>1394</v>
      </c>
      <c r="C468" s="36" t="s">
        <v>1395</v>
      </c>
      <c r="D468" s="36" t="s">
        <v>14</v>
      </c>
      <c r="E468" s="36">
        <v>599</v>
      </c>
      <c r="F468" s="44" t="str">
        <f>IF(E468&gt;='Weight Category L_U Table'!$G$3,"HEAVY",IF(E468&gt;'Weight Category L_U Table'!$G$4,"MEDIUM",IF(E468&gt;'Weight Category L_U Table'!$G$7,"SMALL",IF(E468&lt;='Weight Category L_U Table'!$G$8,"LIGHT"))))</f>
        <v>LIGHT</v>
      </c>
      <c r="G468" s="36" t="str">
        <f>IF(E468&gt;='Weight Category L_U Table'!$J$3,"HEAVY",IF(E468&gt;'Weight Category L_U Table'!$J$5,"UPPER MEDIUM",IF(E468&gt;'Weight Category L_U Table'!$J$6,"LOWER MEDIUM",IF(E468&gt;'Weight Category L_U Table'!$J$7,"SMALL",IF(E468&lt;='Weight Category L_U Table'!$J$8,"LIGHT")))))</f>
        <v>LIGHT</v>
      </c>
      <c r="H468" s="45" t="s">
        <v>37</v>
      </c>
      <c r="I468" s="105"/>
      <c r="J468" s="105"/>
      <c r="K468" s="74" t="s">
        <v>63</v>
      </c>
    </row>
    <row r="469" spans="1:11" x14ac:dyDescent="0.25">
      <c r="A469" s="36" t="s">
        <v>1369</v>
      </c>
      <c r="B469" s="36" t="s">
        <v>1396</v>
      </c>
      <c r="C469" s="34" t="s">
        <v>1397</v>
      </c>
      <c r="D469" s="34" t="s">
        <v>14</v>
      </c>
      <c r="E469" s="34">
        <v>1157</v>
      </c>
      <c r="F469" s="33" t="str">
        <f>IF(E469&gt;='Weight Category L_U Table'!$G$3,"HEAVY",IF(E469&gt;'Weight Category L_U Table'!$G$4,"MEDIUM",IF(E469&gt;'Weight Category L_U Table'!$G$7,"SMALL",IF(E469&lt;='Weight Category L_U Table'!$G$8,"LIGHT"))))</f>
        <v>LIGHT</v>
      </c>
      <c r="G469" s="34" t="str">
        <f>IF(E469&gt;='Weight Category L_U Table'!$J$3,"HEAVY",IF(E469&gt;'Weight Category L_U Table'!$J$5,"UPPER MEDIUM",IF(E469&gt;'Weight Category L_U Table'!$J$6,"LOWER MEDIUM",IF(E469&gt;'Weight Category L_U Table'!$J$7,"SMALL",IF(E469&lt;='Weight Category L_U Table'!$J$8,"LIGHT")))))</f>
        <v>LIGHT</v>
      </c>
      <c r="H469" s="37" t="s">
        <v>89</v>
      </c>
      <c r="I469" s="104" t="s">
        <v>1379</v>
      </c>
      <c r="J469" s="104">
        <v>10</v>
      </c>
      <c r="K469" s="49"/>
    </row>
    <row r="470" spans="1:11" x14ac:dyDescent="0.25">
      <c r="A470" s="36" t="s">
        <v>1369</v>
      </c>
      <c r="B470" s="36" t="s">
        <v>1398</v>
      </c>
      <c r="C470" s="34" t="s">
        <v>1399</v>
      </c>
      <c r="D470" s="34" t="s">
        <v>14</v>
      </c>
      <c r="E470" s="34">
        <v>1134</v>
      </c>
      <c r="F470" s="33" t="str">
        <f>IF(E470&gt;='Weight Category L_U Table'!$G$3,"HEAVY",IF(E470&gt;'Weight Category L_U Table'!$G$4,"MEDIUM",IF(E470&gt;'Weight Category L_U Table'!$G$7,"SMALL",IF(E470&lt;='Weight Category L_U Table'!$G$8,"LIGHT"))))</f>
        <v>LIGHT</v>
      </c>
      <c r="G470" s="34" t="str">
        <f>IF(E470&gt;='Weight Category L_U Table'!$J$3,"HEAVY",IF(E470&gt;'Weight Category L_U Table'!$J$5,"UPPER MEDIUM",IF(E470&gt;'Weight Category L_U Table'!$J$6,"LOWER MEDIUM",IF(E470&gt;'Weight Category L_U Table'!$J$7,"SMALL",IF(E470&lt;='Weight Category L_U Table'!$J$8,"LIGHT")))))</f>
        <v>LIGHT</v>
      </c>
      <c r="H470" s="37" t="s">
        <v>37</v>
      </c>
      <c r="I470" s="104" t="s">
        <v>1400</v>
      </c>
      <c r="J470" s="104">
        <v>47</v>
      </c>
      <c r="K470" s="49"/>
    </row>
    <row r="471" spans="1:11" x14ac:dyDescent="0.25">
      <c r="A471" s="36" t="s">
        <v>1369</v>
      </c>
      <c r="B471" s="36" t="s">
        <v>1401</v>
      </c>
      <c r="C471" s="34" t="s">
        <v>1402</v>
      </c>
      <c r="D471" s="34" t="s">
        <v>14</v>
      </c>
      <c r="E471" s="34">
        <v>1134</v>
      </c>
      <c r="F471" s="33" t="str">
        <f>IF(E471&gt;='Weight Category L_U Table'!$G$3,"HEAVY",IF(E471&gt;'Weight Category L_U Table'!$G$4,"MEDIUM",IF(E471&gt;'Weight Category L_U Table'!$G$7,"SMALL",IF(E471&lt;='Weight Category L_U Table'!$G$8,"LIGHT"))))</f>
        <v>LIGHT</v>
      </c>
      <c r="G471" s="34" t="str">
        <f>IF(E471&gt;='Weight Category L_U Table'!$J$3,"HEAVY",IF(E471&gt;'Weight Category L_U Table'!$J$5,"UPPER MEDIUM",IF(E471&gt;'Weight Category L_U Table'!$J$6,"LOWER MEDIUM",IF(E471&gt;'Weight Category L_U Table'!$J$7,"SMALL",IF(E471&lt;='Weight Category L_U Table'!$J$8,"LIGHT")))))</f>
        <v>LIGHT</v>
      </c>
      <c r="H471" s="37" t="s">
        <v>37</v>
      </c>
      <c r="I471" s="104" t="s">
        <v>1403</v>
      </c>
      <c r="J471" s="104">
        <v>30</v>
      </c>
      <c r="K471" s="49"/>
    </row>
    <row r="472" spans="1:11" x14ac:dyDescent="0.25">
      <c r="A472" s="36" t="s">
        <v>1369</v>
      </c>
      <c r="B472" s="36" t="s">
        <v>1404</v>
      </c>
      <c r="C472" s="34" t="s">
        <v>1405</v>
      </c>
      <c r="D472" s="34" t="s">
        <v>14</v>
      </c>
      <c r="E472" s="34">
        <v>1270</v>
      </c>
      <c r="F472" s="33" t="str">
        <f>IF(E472&gt;='Weight Category L_U Table'!$G$3,"HEAVY",IF(E472&gt;'Weight Category L_U Table'!$G$4,"MEDIUM",IF(E472&gt;'Weight Category L_U Table'!$G$7,"SMALL",IF(E472&lt;='Weight Category L_U Table'!$G$8,"LIGHT"))))</f>
        <v>LIGHT</v>
      </c>
      <c r="G472" s="34" t="str">
        <f>IF(E472&gt;='Weight Category L_U Table'!$J$3,"HEAVY",IF(E472&gt;'Weight Category L_U Table'!$J$5,"UPPER MEDIUM",IF(E472&gt;'Weight Category L_U Table'!$J$6,"LOWER MEDIUM",IF(E472&gt;'Weight Category L_U Table'!$J$7,"SMALL",IF(E472&lt;='Weight Category L_U Table'!$J$8,"LIGHT")))))</f>
        <v>LIGHT</v>
      </c>
      <c r="H472" s="37" t="s">
        <v>37</v>
      </c>
      <c r="I472" s="104" t="s">
        <v>1406</v>
      </c>
      <c r="J472" s="104">
        <v>23</v>
      </c>
      <c r="K472" s="49"/>
    </row>
    <row r="473" spans="1:11" x14ac:dyDescent="0.25">
      <c r="A473" s="36" t="s">
        <v>1369</v>
      </c>
      <c r="B473" s="36" t="s">
        <v>1407</v>
      </c>
      <c r="C473" s="34" t="s">
        <v>1408</v>
      </c>
      <c r="D473" s="34" t="s">
        <v>14</v>
      </c>
      <c r="E473" s="34">
        <v>1338</v>
      </c>
      <c r="F473" s="33" t="str">
        <f>IF(E473&gt;='Weight Category L_U Table'!$G$3,"HEAVY",IF(E473&gt;'Weight Category L_U Table'!$G$4,"MEDIUM",IF(E473&gt;'Weight Category L_U Table'!$G$7,"SMALL",IF(E473&lt;='Weight Category L_U Table'!$G$8,"LIGHT"))))</f>
        <v>LIGHT</v>
      </c>
      <c r="G473" s="34" t="str">
        <f>IF(E473&gt;='Weight Category L_U Table'!$J$3,"HEAVY",IF(E473&gt;'Weight Category L_U Table'!$J$5,"UPPER MEDIUM",IF(E473&gt;'Weight Category L_U Table'!$J$6,"LOWER MEDIUM",IF(E473&gt;'Weight Category L_U Table'!$J$7,"SMALL",IF(E473&lt;='Weight Category L_U Table'!$J$8,"LIGHT")))))</f>
        <v>LIGHT</v>
      </c>
      <c r="H473" s="37" t="s">
        <v>37</v>
      </c>
      <c r="I473" s="104" t="s">
        <v>1409</v>
      </c>
      <c r="J473" s="104">
        <v>68</v>
      </c>
      <c r="K473" s="49"/>
    </row>
    <row r="474" spans="1:11" x14ac:dyDescent="0.25">
      <c r="A474" s="36" t="s">
        <v>1369</v>
      </c>
      <c r="B474" s="36" t="s">
        <v>1410</v>
      </c>
      <c r="C474" s="34" t="s">
        <v>1411</v>
      </c>
      <c r="D474" s="34" t="s">
        <v>14</v>
      </c>
      <c r="E474" s="34">
        <v>1406</v>
      </c>
      <c r="F474" s="33" t="str">
        <f>IF(E474&gt;='Weight Category L_U Table'!$G$3,"HEAVY",IF(E474&gt;'Weight Category L_U Table'!$G$4,"MEDIUM",IF(E474&gt;'Weight Category L_U Table'!$G$7,"SMALL",IF(E474&lt;='Weight Category L_U Table'!$G$8,"LIGHT"))))</f>
        <v>LIGHT</v>
      </c>
      <c r="G474" s="34" t="str">
        <f>IF(E474&gt;='Weight Category L_U Table'!$J$3,"HEAVY",IF(E474&gt;'Weight Category L_U Table'!$J$5,"UPPER MEDIUM",IF(E474&gt;'Weight Category L_U Table'!$J$6,"LOWER MEDIUM",IF(E474&gt;'Weight Category L_U Table'!$J$7,"SMALL",IF(E474&lt;='Weight Category L_U Table'!$J$8,"LIGHT")))))</f>
        <v>LIGHT</v>
      </c>
      <c r="H474" s="37" t="s">
        <v>89</v>
      </c>
      <c r="I474" s="104" t="s">
        <v>1381</v>
      </c>
      <c r="J474" s="104">
        <v>9</v>
      </c>
      <c r="K474" s="49"/>
    </row>
    <row r="475" spans="1:11" x14ac:dyDescent="0.25">
      <c r="A475" s="36" t="s">
        <v>1369</v>
      </c>
      <c r="B475" s="36" t="s">
        <v>1412</v>
      </c>
      <c r="C475" s="34" t="s">
        <v>1413</v>
      </c>
      <c r="D475" s="34" t="s">
        <v>14</v>
      </c>
      <c r="E475" s="34">
        <v>1520</v>
      </c>
      <c r="F475" s="33" t="str">
        <f>IF(E475&gt;='Weight Category L_U Table'!$G$3,"HEAVY",IF(E475&gt;'Weight Category L_U Table'!$G$4,"MEDIUM",IF(E475&gt;'Weight Category L_U Table'!$G$7,"SMALL",IF(E475&lt;='Weight Category L_U Table'!$G$8,"LIGHT"))))</f>
        <v>LIGHT</v>
      </c>
      <c r="G475" s="34" t="str">
        <f>IF(E475&gt;='Weight Category L_U Table'!$J$3,"HEAVY",IF(E475&gt;'Weight Category L_U Table'!$J$5,"UPPER MEDIUM",IF(E475&gt;'Weight Category L_U Table'!$J$6,"LOWER MEDIUM",IF(E475&gt;'Weight Category L_U Table'!$J$7,"SMALL",IF(E475&lt;='Weight Category L_U Table'!$J$8,"LIGHT")))))</f>
        <v>LIGHT</v>
      </c>
      <c r="H475" s="37" t="s">
        <v>37</v>
      </c>
      <c r="I475" s="104" t="s">
        <v>1414</v>
      </c>
      <c r="J475" s="104">
        <v>40</v>
      </c>
      <c r="K475" s="49"/>
    </row>
    <row r="476" spans="1:11" x14ac:dyDescent="0.25">
      <c r="A476" s="36" t="s">
        <v>1369</v>
      </c>
      <c r="B476" s="36" t="s">
        <v>1415</v>
      </c>
      <c r="C476" s="34" t="s">
        <v>1416</v>
      </c>
      <c r="D476" s="34" t="s">
        <v>14</v>
      </c>
      <c r="E476" s="34">
        <v>1996</v>
      </c>
      <c r="F476" s="33" t="str">
        <f>IF(E476&gt;='Weight Category L_U Table'!$G$3,"HEAVY",IF(E476&gt;'Weight Category L_U Table'!$G$4,"MEDIUM",IF(E476&gt;'Weight Category L_U Table'!$G$7,"SMALL",IF(E476&lt;='Weight Category L_U Table'!$G$8,"LIGHT"))))</f>
        <v>LIGHT</v>
      </c>
      <c r="G476" s="34" t="str">
        <f>IF(E476&gt;='Weight Category L_U Table'!$J$3,"HEAVY",IF(E476&gt;'Weight Category L_U Table'!$J$5,"UPPER MEDIUM",IF(E476&gt;'Weight Category L_U Table'!$J$6,"LOWER MEDIUM",IF(E476&gt;'Weight Category L_U Table'!$J$7,"SMALL",IF(E476&lt;='Weight Category L_U Table'!$J$8,"LIGHT")))))</f>
        <v>LIGHT</v>
      </c>
      <c r="H476" s="37" t="s">
        <v>37</v>
      </c>
      <c r="I476" s="104" t="s">
        <v>1417</v>
      </c>
      <c r="J476" s="104">
        <v>28</v>
      </c>
      <c r="K476" s="49"/>
    </row>
    <row r="477" spans="1:11" x14ac:dyDescent="0.25">
      <c r="A477" s="36" t="s">
        <v>1369</v>
      </c>
      <c r="B477" s="36" t="s">
        <v>1418</v>
      </c>
      <c r="C477" s="34" t="s">
        <v>1419</v>
      </c>
      <c r="D477" s="34" t="s">
        <v>14</v>
      </c>
      <c r="E477" s="34">
        <v>1633</v>
      </c>
      <c r="F477" s="33" t="str">
        <f>IF(E477&gt;='Weight Category L_U Table'!$G$3,"HEAVY",IF(E477&gt;'Weight Category L_U Table'!$G$4,"MEDIUM",IF(E477&gt;'Weight Category L_U Table'!$G$7,"SMALL",IF(E477&lt;='Weight Category L_U Table'!$G$8,"LIGHT"))))</f>
        <v>LIGHT</v>
      </c>
      <c r="G477" s="34" t="str">
        <f>IF(E477&gt;='Weight Category L_U Table'!$J$3,"HEAVY",IF(E477&gt;'Weight Category L_U Table'!$J$5,"UPPER MEDIUM",IF(E477&gt;'Weight Category L_U Table'!$J$6,"LOWER MEDIUM",IF(E477&gt;'Weight Category L_U Table'!$J$7,"SMALL",IF(E477&lt;='Weight Category L_U Table'!$J$8,"LIGHT")))))</f>
        <v>LIGHT</v>
      </c>
      <c r="H477" s="37" t="s">
        <v>89</v>
      </c>
      <c r="I477" s="104" t="s">
        <v>1420</v>
      </c>
      <c r="J477" s="104">
        <v>10</v>
      </c>
      <c r="K477" s="49"/>
    </row>
    <row r="478" spans="1:11" x14ac:dyDescent="0.25">
      <c r="A478" s="36" t="s">
        <v>1369</v>
      </c>
      <c r="B478" s="36" t="s">
        <v>1421</v>
      </c>
      <c r="C478" s="34" t="s">
        <v>1422</v>
      </c>
      <c r="D478" s="34" t="s">
        <v>14</v>
      </c>
      <c r="E478" s="34">
        <v>1633</v>
      </c>
      <c r="F478" s="33" t="str">
        <f>IF(E478&gt;='Weight Category L_U Table'!$G$3,"HEAVY",IF(E478&gt;'Weight Category L_U Table'!$G$4,"MEDIUM",IF(E478&gt;'Weight Category L_U Table'!$G$7,"SMALL",IF(E478&lt;='Weight Category L_U Table'!$G$8,"LIGHT"))))</f>
        <v>LIGHT</v>
      </c>
      <c r="G478" s="34" t="str">
        <f>IF(E478&gt;='Weight Category L_U Table'!$J$3,"HEAVY",IF(E478&gt;'Weight Category L_U Table'!$J$5,"UPPER MEDIUM",IF(E478&gt;'Weight Category L_U Table'!$J$6,"LOWER MEDIUM",IF(E478&gt;'Weight Category L_U Table'!$J$7,"SMALL",IF(E478&lt;='Weight Category L_U Table'!$J$8,"LIGHT")))))</f>
        <v>LIGHT</v>
      </c>
      <c r="H478" s="37" t="s">
        <v>89</v>
      </c>
      <c r="I478" s="104" t="s">
        <v>1420</v>
      </c>
      <c r="J478" s="104">
        <v>10</v>
      </c>
      <c r="K478" s="49"/>
    </row>
    <row r="479" spans="1:11" x14ac:dyDescent="0.25">
      <c r="A479" s="36" t="s">
        <v>1369</v>
      </c>
      <c r="B479" s="36" t="s">
        <v>1423</v>
      </c>
      <c r="C479" s="34" t="s">
        <v>1424</v>
      </c>
      <c r="D479" s="34" t="s">
        <v>14</v>
      </c>
      <c r="E479" s="34">
        <v>1724</v>
      </c>
      <c r="F479" s="33" t="str">
        <f>IF(E479&gt;='Weight Category L_U Table'!$G$3,"HEAVY",IF(E479&gt;'Weight Category L_U Table'!$G$4,"MEDIUM",IF(E479&gt;'Weight Category L_U Table'!$G$7,"SMALL",IF(E479&lt;='Weight Category L_U Table'!$G$8,"LIGHT"))))</f>
        <v>LIGHT</v>
      </c>
      <c r="G479" s="34" t="str">
        <f>IF(E479&gt;='Weight Category L_U Table'!$J$3,"HEAVY",IF(E479&gt;'Weight Category L_U Table'!$J$5,"UPPER MEDIUM",IF(E479&gt;'Weight Category L_U Table'!$J$6,"LOWER MEDIUM",IF(E479&gt;'Weight Category L_U Table'!$J$7,"SMALL",IF(E479&lt;='Weight Category L_U Table'!$J$8,"LIGHT")))))</f>
        <v>LIGHT</v>
      </c>
      <c r="H479" s="37" t="s">
        <v>37</v>
      </c>
      <c r="I479" s="104" t="s">
        <v>1425</v>
      </c>
      <c r="J479" s="104">
        <v>23</v>
      </c>
      <c r="K479" s="49"/>
    </row>
    <row r="480" spans="1:11" x14ac:dyDescent="0.25">
      <c r="A480" s="36" t="s">
        <v>1369</v>
      </c>
      <c r="B480" s="36" t="s">
        <v>1426</v>
      </c>
      <c r="C480" s="34" t="s">
        <v>1427</v>
      </c>
      <c r="D480" s="34" t="s">
        <v>14</v>
      </c>
      <c r="E480" s="34">
        <v>1724</v>
      </c>
      <c r="F480" s="33" t="str">
        <f>IF(E480&gt;='Weight Category L_U Table'!$G$3,"HEAVY",IF(E480&gt;'Weight Category L_U Table'!$G$4,"MEDIUM",IF(E480&gt;'Weight Category L_U Table'!$G$7,"SMALL",IF(E480&lt;='Weight Category L_U Table'!$G$8,"LIGHT"))))</f>
        <v>LIGHT</v>
      </c>
      <c r="G480" s="34" t="str">
        <f>IF(E480&gt;='Weight Category L_U Table'!$J$3,"HEAVY",IF(E480&gt;'Weight Category L_U Table'!$J$5,"UPPER MEDIUM",IF(E480&gt;'Weight Category L_U Table'!$J$6,"LOWER MEDIUM",IF(E480&gt;'Weight Category L_U Table'!$J$7,"SMALL",IF(E480&lt;='Weight Category L_U Table'!$J$8,"LIGHT")))))</f>
        <v>LIGHT</v>
      </c>
      <c r="H480" s="37" t="s">
        <v>37</v>
      </c>
      <c r="I480" s="104" t="s">
        <v>1425</v>
      </c>
      <c r="J480" s="104">
        <v>23</v>
      </c>
      <c r="K480" s="49"/>
    </row>
    <row r="481" spans="1:11" x14ac:dyDescent="0.25">
      <c r="A481" s="36" t="s">
        <v>1369</v>
      </c>
      <c r="B481" s="36" t="s">
        <v>1428</v>
      </c>
      <c r="C481" s="34" t="s">
        <v>1429</v>
      </c>
      <c r="D481" s="34" t="s">
        <v>14</v>
      </c>
      <c r="E481" s="34">
        <v>3969</v>
      </c>
      <c r="F481" s="33" t="str">
        <f>IF(E481&gt;='Weight Category L_U Table'!$G$3,"HEAVY",IF(E481&gt;'Weight Category L_U Table'!$G$4,"MEDIUM",IF(E481&gt;'Weight Category L_U Table'!$G$7,"SMALL",IF(E481&lt;='Weight Category L_U Table'!$G$8,"LIGHT"))))</f>
        <v>LIGHT</v>
      </c>
      <c r="G481" s="34" t="str">
        <f>IF(E481&gt;='Weight Category L_U Table'!$J$3,"HEAVY",IF(E481&gt;'Weight Category L_U Table'!$J$5,"UPPER MEDIUM",IF(E481&gt;'Weight Category L_U Table'!$J$6,"LOWER MEDIUM",IF(E481&gt;'Weight Category L_U Table'!$J$7,"SMALL",IF(E481&lt;='Weight Category L_U Table'!$J$8,"LIGHT")))))</f>
        <v>LIGHT</v>
      </c>
      <c r="H481" s="37" t="s">
        <v>89</v>
      </c>
      <c r="I481" s="104" t="s">
        <v>1430</v>
      </c>
      <c r="J481" s="104">
        <v>14</v>
      </c>
      <c r="K481" s="49"/>
    </row>
    <row r="482" spans="1:11" x14ac:dyDescent="0.25">
      <c r="A482" s="36" t="s">
        <v>1369</v>
      </c>
      <c r="B482" s="36" t="s">
        <v>1431</v>
      </c>
      <c r="C482" s="34" t="s">
        <v>1432</v>
      </c>
      <c r="D482" s="34" t="s">
        <v>14</v>
      </c>
      <c r="E482" s="34">
        <v>1860</v>
      </c>
      <c r="F482" s="33" t="str">
        <f>IF(E482&gt;='Weight Category L_U Table'!$G$3,"HEAVY",IF(E482&gt;'Weight Category L_U Table'!$G$4,"MEDIUM",IF(E482&gt;'Weight Category L_U Table'!$G$7,"SMALL",IF(E482&lt;='Weight Category L_U Table'!$G$8,"LIGHT"))))</f>
        <v>LIGHT</v>
      </c>
      <c r="G482" s="34" t="str">
        <f>IF(E482&gt;='Weight Category L_U Table'!$J$3,"HEAVY",IF(E482&gt;'Weight Category L_U Table'!$J$5,"UPPER MEDIUM",IF(E482&gt;'Weight Category L_U Table'!$J$6,"LOWER MEDIUM",IF(E482&gt;'Weight Category L_U Table'!$J$7,"SMALL",IF(E482&lt;='Weight Category L_U Table'!$J$8,"LIGHT")))))</f>
        <v>LIGHT</v>
      </c>
      <c r="H482" s="37" t="s">
        <v>37</v>
      </c>
      <c r="I482" s="104" t="s">
        <v>1386</v>
      </c>
      <c r="J482" s="104">
        <v>49</v>
      </c>
      <c r="K482" s="49"/>
    </row>
    <row r="483" spans="1:11" x14ac:dyDescent="0.25">
      <c r="A483" s="31" t="s">
        <v>1369</v>
      </c>
      <c r="B483" s="31" t="s">
        <v>1433</v>
      </c>
      <c r="C483" s="31" t="s">
        <v>1434</v>
      </c>
      <c r="D483" s="32" t="s">
        <v>14</v>
      </c>
      <c r="E483" s="34">
        <v>2980</v>
      </c>
      <c r="F483" s="33" t="str">
        <f>IF(E483&gt;='Weight Category L_U Table'!$G$3,"HEAVY",IF(E483&gt;'Weight Category L_U Table'!$G$4,"MEDIUM",IF(E483&gt;'Weight Category L_U Table'!$G$7,"SMALL",IF(E483&lt;='Weight Category L_U Table'!$G$8,"LIGHT"))))</f>
        <v>LIGHT</v>
      </c>
      <c r="G483" s="34" t="str">
        <f>IF(E483&gt;='Weight Category L_U Table'!$J$3,"HEAVY",IF(E483&gt;'Weight Category L_U Table'!$J$5,"UPPER MEDIUM",IF(E483&gt;'Weight Category L_U Table'!$J$6,"LOWER MEDIUM",IF(E483&gt;'Weight Category L_U Table'!$J$7,"SMALL",IF(E483&lt;='Weight Category L_U Table'!$J$8,"LIGHT")))))</f>
        <v>LIGHT</v>
      </c>
      <c r="H483" s="37" t="s">
        <v>54</v>
      </c>
      <c r="I483" s="104"/>
      <c r="J483" s="104"/>
      <c r="K483" s="49"/>
    </row>
    <row r="484" spans="1:11" x14ac:dyDescent="0.25">
      <c r="A484" s="36" t="s">
        <v>1369</v>
      </c>
      <c r="B484" s="36" t="s">
        <v>1435</v>
      </c>
      <c r="C484" s="34" t="s">
        <v>1436</v>
      </c>
      <c r="D484" s="34" t="s">
        <v>14</v>
      </c>
      <c r="E484" s="34">
        <v>2404</v>
      </c>
      <c r="F484" s="33" t="str">
        <f>IF(E484&gt;='Weight Category L_U Table'!$G$3,"HEAVY",IF(E484&gt;'Weight Category L_U Table'!$G$4,"MEDIUM",IF(E484&gt;'Weight Category L_U Table'!$G$7,"SMALL",IF(E484&lt;='Weight Category L_U Table'!$G$8,"LIGHT"))))</f>
        <v>LIGHT</v>
      </c>
      <c r="G484" s="34" t="str">
        <f>IF(E484&gt;='Weight Category L_U Table'!$J$3,"HEAVY",IF(E484&gt;'Weight Category L_U Table'!$J$5,"UPPER MEDIUM",IF(E484&gt;'Weight Category L_U Table'!$J$6,"LOWER MEDIUM",IF(E484&gt;'Weight Category L_U Table'!$J$7,"SMALL",IF(E484&lt;='Weight Category L_U Table'!$J$8,"LIGHT")))))</f>
        <v>LIGHT</v>
      </c>
      <c r="H484" s="37" t="s">
        <v>37</v>
      </c>
      <c r="I484" s="104" t="s">
        <v>1388</v>
      </c>
      <c r="J484" s="104">
        <v>27</v>
      </c>
      <c r="K484" s="49"/>
    </row>
    <row r="485" spans="1:11" x14ac:dyDescent="0.25">
      <c r="A485" s="36" t="s">
        <v>1369</v>
      </c>
      <c r="B485" s="36" t="s">
        <v>1437</v>
      </c>
      <c r="C485" s="36" t="s">
        <v>1438</v>
      </c>
      <c r="D485" s="34" t="s">
        <v>14</v>
      </c>
      <c r="E485" s="34">
        <v>1202</v>
      </c>
      <c r="F485" s="33" t="str">
        <f>IF(E485&gt;='Weight Category L_U Table'!$G$3,"HEAVY",IF(E485&gt;'Weight Category L_U Table'!$G$4,"MEDIUM",IF(E485&gt;'Weight Category L_U Table'!$G$7,"SMALL",IF(E485&lt;='Weight Category L_U Table'!$G$8,"LIGHT"))))</f>
        <v>LIGHT</v>
      </c>
      <c r="G485" s="34" t="str">
        <f>IF(E485&gt;='Weight Category L_U Table'!$J$3,"HEAVY",IF(E485&gt;'Weight Category L_U Table'!$J$5,"UPPER MEDIUM",IF(E485&gt;'Weight Category L_U Table'!$J$6,"LOWER MEDIUM",IF(E485&gt;'Weight Category L_U Table'!$J$7,"SMALL",IF(E485&lt;='Weight Category L_U Table'!$J$8,"LIGHT")))))</f>
        <v>LIGHT</v>
      </c>
      <c r="H485" s="37" t="s">
        <v>37</v>
      </c>
      <c r="I485" s="104" t="s">
        <v>1439</v>
      </c>
      <c r="J485" s="104">
        <v>7</v>
      </c>
      <c r="K485" s="49"/>
    </row>
    <row r="486" spans="1:11" x14ac:dyDescent="0.25">
      <c r="A486" s="36" t="s">
        <v>1369</v>
      </c>
      <c r="B486" s="36" t="s">
        <v>1440</v>
      </c>
      <c r="C486" s="34" t="s">
        <v>1441</v>
      </c>
      <c r="D486" s="34" t="s">
        <v>14</v>
      </c>
      <c r="E486" s="34">
        <v>1769</v>
      </c>
      <c r="F486" s="33" t="str">
        <f>IF(E486&gt;='Weight Category L_U Table'!$G$3,"HEAVY",IF(E486&gt;'Weight Category L_U Table'!$G$4,"MEDIUM",IF(E486&gt;'Weight Category L_U Table'!$G$7,"SMALL",IF(E486&lt;='Weight Category L_U Table'!$G$8,"LIGHT"))))</f>
        <v>LIGHT</v>
      </c>
      <c r="G486" s="34" t="str">
        <f>IF(E486&gt;='Weight Category L_U Table'!$J$3,"HEAVY",IF(E486&gt;'Weight Category L_U Table'!$J$5,"UPPER MEDIUM",IF(E486&gt;'Weight Category L_U Table'!$J$6,"LOWER MEDIUM",IF(E486&gt;'Weight Category L_U Table'!$J$7,"SMALL",IF(E486&lt;='Weight Category L_U Table'!$J$8,"LIGHT")))))</f>
        <v>LIGHT</v>
      </c>
      <c r="H486" s="37" t="s">
        <v>37</v>
      </c>
      <c r="I486" s="104" t="s">
        <v>1442</v>
      </c>
      <c r="J486" s="104">
        <v>8</v>
      </c>
      <c r="K486" s="49"/>
    </row>
    <row r="487" spans="1:11" x14ac:dyDescent="0.25">
      <c r="A487" s="36" t="s">
        <v>1369</v>
      </c>
      <c r="B487" s="36" t="s">
        <v>1443</v>
      </c>
      <c r="C487" s="34" t="s">
        <v>1444</v>
      </c>
      <c r="D487" s="34" t="s">
        <v>14</v>
      </c>
      <c r="E487" s="34">
        <v>2132</v>
      </c>
      <c r="F487" s="33" t="str">
        <f>IF(E487&gt;='Weight Category L_U Table'!$G$3,"HEAVY",IF(E487&gt;'Weight Category L_U Table'!$G$4,"MEDIUM",IF(E487&gt;'Weight Category L_U Table'!$G$7,"SMALL",IF(E487&lt;='Weight Category L_U Table'!$G$8,"LIGHT"))))</f>
        <v>LIGHT</v>
      </c>
      <c r="G487" s="34" t="str">
        <f>IF(E487&gt;='Weight Category L_U Table'!$J$3,"HEAVY",IF(E487&gt;'Weight Category L_U Table'!$J$5,"UPPER MEDIUM",IF(E487&gt;'Weight Category L_U Table'!$J$6,"LOWER MEDIUM",IF(E487&gt;'Weight Category L_U Table'!$J$7,"SMALL",IF(E487&lt;='Weight Category L_U Table'!$J$8,"LIGHT")))))</f>
        <v>LIGHT</v>
      </c>
      <c r="H487" s="37" t="s">
        <v>37</v>
      </c>
      <c r="I487" s="104" t="s">
        <v>1445</v>
      </c>
      <c r="J487" s="104">
        <v>41</v>
      </c>
      <c r="K487" s="49"/>
    </row>
    <row r="488" spans="1:11" x14ac:dyDescent="0.25">
      <c r="A488" s="36" t="s">
        <v>1369</v>
      </c>
      <c r="B488" s="36" t="s">
        <v>1446</v>
      </c>
      <c r="C488" s="34" t="s">
        <v>1447</v>
      </c>
      <c r="D488" s="34" t="s">
        <v>14</v>
      </c>
      <c r="E488" s="34">
        <v>3107</v>
      </c>
      <c r="F488" s="33" t="str">
        <f>IF(E488&gt;='Weight Category L_U Table'!$G$3,"HEAVY",IF(E488&gt;'Weight Category L_U Table'!$G$4,"MEDIUM",IF(E488&gt;'Weight Category L_U Table'!$G$7,"SMALL",IF(E488&lt;='Weight Category L_U Table'!$G$8,"LIGHT"))))</f>
        <v>LIGHT</v>
      </c>
      <c r="G488" s="34" t="str">
        <f>IF(E488&gt;='Weight Category L_U Table'!$J$3,"HEAVY",IF(E488&gt;'Weight Category L_U Table'!$J$5,"UPPER MEDIUM",IF(E488&gt;'Weight Category L_U Table'!$J$6,"LOWER MEDIUM",IF(E488&gt;'Weight Category L_U Table'!$J$7,"SMALL",IF(E488&lt;='Weight Category L_U Table'!$J$8,"LIGHT")))))</f>
        <v>LIGHT</v>
      </c>
      <c r="H488" s="37" t="s">
        <v>37</v>
      </c>
      <c r="I488" s="104" t="s">
        <v>1391</v>
      </c>
      <c r="J488" s="104">
        <v>50</v>
      </c>
      <c r="K488" s="49"/>
    </row>
    <row r="489" spans="1:11" x14ac:dyDescent="0.25">
      <c r="A489" s="36" t="s">
        <v>1369</v>
      </c>
      <c r="B489" s="36" t="s">
        <v>1448</v>
      </c>
      <c r="C489" s="34" t="s">
        <v>1449</v>
      </c>
      <c r="D489" s="34" t="s">
        <v>14</v>
      </c>
      <c r="E489" s="34">
        <v>3810</v>
      </c>
      <c r="F489" s="33" t="str">
        <f>IF(E489&gt;='Weight Category L_U Table'!$G$3,"HEAVY",IF(E489&gt;'Weight Category L_U Table'!$G$4,"MEDIUM",IF(E489&gt;'Weight Category L_U Table'!$G$7,"SMALL",IF(E489&lt;='Weight Category L_U Table'!$G$8,"LIGHT"))))</f>
        <v>LIGHT</v>
      </c>
      <c r="G489" s="34" t="str">
        <f>IF(E489&gt;='Weight Category L_U Table'!$J$3,"HEAVY",IF(E489&gt;'Weight Category L_U Table'!$J$5,"UPPER MEDIUM",IF(E489&gt;'Weight Category L_U Table'!$J$6,"LOWER MEDIUM",IF(E489&gt;'Weight Category L_U Table'!$J$7,"SMALL",IF(E489&lt;='Weight Category L_U Table'!$J$8,"LIGHT")))))</f>
        <v>LIGHT</v>
      </c>
      <c r="H489" s="37" t="s">
        <v>37</v>
      </c>
      <c r="I489" s="104" t="s">
        <v>1450</v>
      </c>
      <c r="J489" s="104">
        <v>13</v>
      </c>
      <c r="K489" s="49"/>
    </row>
    <row r="490" spans="1:11" s="23" customFormat="1" x14ac:dyDescent="0.25">
      <c r="A490" s="36" t="s">
        <v>1369</v>
      </c>
      <c r="B490" s="36" t="s">
        <v>1451</v>
      </c>
      <c r="C490" s="34" t="s">
        <v>1452</v>
      </c>
      <c r="D490" s="34" t="s">
        <v>14</v>
      </c>
      <c r="E490" s="34">
        <v>3810</v>
      </c>
      <c r="F490" s="33" t="str">
        <f>IF(E490&gt;='Weight Category L_U Table'!$G$3,"HEAVY",IF(E490&gt;'Weight Category L_U Table'!$G$4,"MEDIUM",IF(E490&gt;'Weight Category L_U Table'!$G$7,"SMALL",IF(E490&lt;='Weight Category L_U Table'!$G$8,"LIGHT"))))</f>
        <v>LIGHT</v>
      </c>
      <c r="G490" s="34" t="str">
        <f>IF(E490&gt;='Weight Category L_U Table'!$J$3,"HEAVY",IF(E490&gt;'Weight Category L_U Table'!$J$5,"UPPER MEDIUM",IF(E490&gt;'Weight Category L_U Table'!$J$6,"LOWER MEDIUM",IF(E490&gt;'Weight Category L_U Table'!$J$7,"SMALL",IF(E490&lt;='Weight Category L_U Table'!$J$8,"LIGHT")))))</f>
        <v>LIGHT</v>
      </c>
      <c r="H490" s="37" t="s">
        <v>37</v>
      </c>
      <c r="I490" s="104" t="s">
        <v>1450</v>
      </c>
      <c r="J490" s="104">
        <v>13</v>
      </c>
      <c r="K490" s="49"/>
    </row>
    <row r="491" spans="1:11" s="1" customFormat="1" ht="30" x14ac:dyDescent="0.25">
      <c r="A491" s="56" t="s">
        <v>1369</v>
      </c>
      <c r="B491" s="56" t="s">
        <v>1453</v>
      </c>
      <c r="C491" s="56" t="s">
        <v>1454</v>
      </c>
      <c r="D491" s="56" t="s">
        <v>58</v>
      </c>
      <c r="E491" s="51">
        <v>0</v>
      </c>
      <c r="F491" s="52"/>
      <c r="G491" s="51"/>
      <c r="H491" s="53"/>
      <c r="I491" s="108"/>
      <c r="J491" s="108"/>
      <c r="K491" s="78" t="s">
        <v>1455</v>
      </c>
    </row>
    <row r="492" spans="1:11" x14ac:dyDescent="0.25">
      <c r="A492" s="36" t="s">
        <v>1369</v>
      </c>
      <c r="B492" s="36" t="s">
        <v>1456</v>
      </c>
      <c r="C492" s="34" t="s">
        <v>1457</v>
      </c>
      <c r="D492" s="34" t="s">
        <v>14</v>
      </c>
      <c r="E492" s="34">
        <v>3062</v>
      </c>
      <c r="F492" s="33" t="str">
        <f>IF(E492&gt;='Weight Category L_U Table'!$G$3,"HEAVY",IF(E492&gt;'Weight Category L_U Table'!$G$4,"MEDIUM",IF(E492&gt;'Weight Category L_U Table'!$G$7,"SMALL",IF(E492&lt;='Weight Category L_U Table'!$G$8,"LIGHT"))))</f>
        <v>LIGHT</v>
      </c>
      <c r="G492" s="34" t="str">
        <f>IF(E492&gt;='Weight Category L_U Table'!$J$3,"HEAVY",IF(E492&gt;'Weight Category L_U Table'!$J$5,"UPPER MEDIUM",IF(E492&gt;'Weight Category L_U Table'!$J$6,"LOWER MEDIUM",IF(E492&gt;'Weight Category L_U Table'!$J$7,"SMALL",IF(E492&lt;='Weight Category L_U Table'!$J$8,"LIGHT")))))</f>
        <v>LIGHT</v>
      </c>
      <c r="H492" s="37" t="s">
        <v>37</v>
      </c>
      <c r="I492" s="104" t="s">
        <v>1391</v>
      </c>
      <c r="J492" s="104">
        <v>50</v>
      </c>
      <c r="K492" s="49"/>
    </row>
    <row r="493" spans="1:11" x14ac:dyDescent="0.25">
      <c r="A493" s="36" t="s">
        <v>1369</v>
      </c>
      <c r="B493" s="36" t="s">
        <v>1458</v>
      </c>
      <c r="C493" s="34" t="s">
        <v>1459</v>
      </c>
      <c r="D493" s="34" t="s">
        <v>14</v>
      </c>
      <c r="E493" s="34">
        <v>3379</v>
      </c>
      <c r="F493" s="33" t="str">
        <f>IF(E493&gt;='Weight Category L_U Table'!$G$3,"HEAVY",IF(E493&gt;'Weight Category L_U Table'!$G$4,"MEDIUM",IF(E493&gt;'Weight Category L_U Table'!$G$7,"SMALL",IF(E493&lt;='Weight Category L_U Table'!$G$8,"LIGHT"))))</f>
        <v>LIGHT</v>
      </c>
      <c r="G493" s="34" t="str">
        <f>IF(E493&gt;='Weight Category L_U Table'!$J$3,"HEAVY",IF(E493&gt;'Weight Category L_U Table'!$J$5,"UPPER MEDIUM",IF(E493&gt;'Weight Category L_U Table'!$J$6,"LOWER MEDIUM",IF(E493&gt;'Weight Category L_U Table'!$J$7,"SMALL",IF(E493&lt;='Weight Category L_U Table'!$J$8,"LIGHT")))))</f>
        <v>LIGHT</v>
      </c>
      <c r="H493" s="37" t="s">
        <v>37</v>
      </c>
      <c r="I493" s="104" t="s">
        <v>1391</v>
      </c>
      <c r="J493" s="104">
        <v>50</v>
      </c>
      <c r="K493" s="49"/>
    </row>
    <row r="494" spans="1:11" x14ac:dyDescent="0.25">
      <c r="A494" s="36" t="s">
        <v>1369</v>
      </c>
      <c r="B494" s="36" t="s">
        <v>1460</v>
      </c>
      <c r="C494" s="34" t="s">
        <v>1461</v>
      </c>
      <c r="D494" s="34" t="s">
        <v>14</v>
      </c>
      <c r="E494" s="34">
        <v>3379</v>
      </c>
      <c r="F494" s="33" t="str">
        <f>IF(E494&gt;='Weight Category L_U Table'!$G$3,"HEAVY",IF(E494&gt;'Weight Category L_U Table'!$G$4,"MEDIUM",IF(E494&gt;'Weight Category L_U Table'!$G$7,"SMALL",IF(E494&lt;='Weight Category L_U Table'!$G$8,"LIGHT"))))</f>
        <v>LIGHT</v>
      </c>
      <c r="G494" s="34" t="str">
        <f>IF(E494&gt;='Weight Category L_U Table'!$J$3,"HEAVY",IF(E494&gt;'Weight Category L_U Table'!$J$5,"UPPER MEDIUM",IF(E494&gt;'Weight Category L_U Table'!$J$6,"LOWER MEDIUM",IF(E494&gt;'Weight Category L_U Table'!$J$7,"SMALL",IF(E494&lt;='Weight Category L_U Table'!$J$8,"LIGHT")))))</f>
        <v>LIGHT</v>
      </c>
      <c r="H494" s="37" t="s">
        <v>37</v>
      </c>
      <c r="I494" s="104" t="s">
        <v>1391</v>
      </c>
      <c r="J494" s="104">
        <v>50</v>
      </c>
      <c r="K494" s="49"/>
    </row>
    <row r="495" spans="1:11" x14ac:dyDescent="0.25">
      <c r="A495" s="36" t="s">
        <v>1369</v>
      </c>
      <c r="B495" s="36" t="s">
        <v>1462</v>
      </c>
      <c r="C495" s="34" t="s">
        <v>1463</v>
      </c>
      <c r="D495" s="34" t="s">
        <v>14</v>
      </c>
      <c r="E495" s="34">
        <v>3719</v>
      </c>
      <c r="F495" s="33" t="str">
        <f>IF(E495&gt;='Weight Category L_U Table'!$G$3,"HEAVY",IF(E495&gt;'Weight Category L_U Table'!$G$4,"MEDIUM",IF(E495&gt;'Weight Category L_U Table'!$G$7,"SMALL",IF(E495&lt;='Weight Category L_U Table'!$G$8,"LIGHT"))))</f>
        <v>LIGHT</v>
      </c>
      <c r="G495" s="34" t="str">
        <f>IF(E495&gt;='Weight Category L_U Table'!$J$3,"HEAVY",IF(E495&gt;'Weight Category L_U Table'!$J$5,"UPPER MEDIUM",IF(E495&gt;'Weight Category L_U Table'!$J$6,"LOWER MEDIUM",IF(E495&gt;'Weight Category L_U Table'!$J$7,"SMALL",IF(E495&lt;='Weight Category L_U Table'!$J$8,"LIGHT")))))</f>
        <v>LIGHT</v>
      </c>
      <c r="H495" s="37" t="s">
        <v>37</v>
      </c>
      <c r="I495" s="104" t="s">
        <v>1391</v>
      </c>
      <c r="J495" s="104">
        <v>50</v>
      </c>
      <c r="K495" s="49"/>
    </row>
    <row r="496" spans="1:11" x14ac:dyDescent="0.25">
      <c r="A496" s="36" t="s">
        <v>1369</v>
      </c>
      <c r="B496" s="36" t="s">
        <v>1464</v>
      </c>
      <c r="C496" s="34" t="s">
        <v>1465</v>
      </c>
      <c r="D496" s="34" t="s">
        <v>14</v>
      </c>
      <c r="E496" s="34">
        <v>4468</v>
      </c>
      <c r="F496" s="33" t="str">
        <f>IF(E496&gt;='Weight Category L_U Table'!$G$3,"HEAVY",IF(E496&gt;'Weight Category L_U Table'!$G$4,"MEDIUM",IF(E496&gt;'Weight Category L_U Table'!$G$7,"SMALL",IF(E496&lt;='Weight Category L_U Table'!$G$8,"LIGHT"))))</f>
        <v>LIGHT</v>
      </c>
      <c r="G496" s="34" t="str">
        <f>IF(E496&gt;='Weight Category L_U Table'!$J$3,"HEAVY",IF(E496&gt;'Weight Category L_U Table'!$J$5,"UPPER MEDIUM",IF(E496&gt;'Weight Category L_U Table'!$J$6,"LOWER MEDIUM",IF(E496&gt;'Weight Category L_U Table'!$J$7,"SMALL",IF(E496&lt;='Weight Category L_U Table'!$J$8,"LIGHT")))))</f>
        <v>LIGHT</v>
      </c>
      <c r="H496" s="37" t="s">
        <v>37</v>
      </c>
      <c r="I496" s="104" t="s">
        <v>1466</v>
      </c>
      <c r="J496" s="104">
        <v>13</v>
      </c>
      <c r="K496" s="49"/>
    </row>
    <row r="497" spans="1:11" x14ac:dyDescent="0.25">
      <c r="A497" s="36" t="s">
        <v>1369</v>
      </c>
      <c r="B497" s="36" t="s">
        <v>1467</v>
      </c>
      <c r="C497" s="34" t="s">
        <v>1468</v>
      </c>
      <c r="D497" s="34" t="s">
        <v>14</v>
      </c>
      <c r="E497" s="34">
        <v>3921</v>
      </c>
      <c r="F497" s="33" t="str">
        <f>IF(E497&gt;='Weight Category L_U Table'!$G$3,"HEAVY",IF(E497&gt;'Weight Category L_U Table'!$G$4,"MEDIUM",IF(E497&gt;'Weight Category L_U Table'!$G$7,"SMALL",IF(E497&lt;='Weight Category L_U Table'!$G$8,"LIGHT"))))</f>
        <v>LIGHT</v>
      </c>
      <c r="G497" s="34" t="str">
        <f>IF(E497&gt;='Weight Category L_U Table'!$J$3,"HEAVY",IF(E497&gt;'Weight Category L_U Table'!$J$5,"UPPER MEDIUM",IF(E497&gt;'Weight Category L_U Table'!$J$6,"LOWER MEDIUM",IF(E497&gt;'Weight Category L_U Table'!$J$7,"SMALL",IF(E497&lt;='Weight Category L_U Table'!$J$8,"LIGHT")))))</f>
        <v>LIGHT</v>
      </c>
      <c r="H497" s="37" t="s">
        <v>89</v>
      </c>
      <c r="I497" s="104" t="s">
        <v>1469</v>
      </c>
      <c r="J497" s="104">
        <v>3</v>
      </c>
      <c r="K497" s="49"/>
    </row>
    <row r="498" spans="1:11" x14ac:dyDescent="0.25">
      <c r="A498" s="36" t="s">
        <v>1369</v>
      </c>
      <c r="B498" s="36" t="s">
        <v>1470</v>
      </c>
      <c r="C498" s="34" t="s">
        <v>1471</v>
      </c>
      <c r="D498" s="34" t="s">
        <v>14</v>
      </c>
      <c r="E498" s="34">
        <v>4853</v>
      </c>
      <c r="F498" s="33" t="str">
        <f>IF(E498&gt;='Weight Category L_U Table'!$G$3,"HEAVY",IF(E498&gt;'Weight Category L_U Table'!$G$4,"MEDIUM",IF(E498&gt;'Weight Category L_U Table'!$G$7,"SMALL",IF(E498&lt;='Weight Category L_U Table'!$G$8,"LIGHT"))))</f>
        <v>LIGHT</v>
      </c>
      <c r="G498" s="34" t="str">
        <f>IF(E498&gt;='Weight Category L_U Table'!$J$3,"HEAVY",IF(E498&gt;'Weight Category L_U Table'!$J$5,"UPPER MEDIUM",IF(E498&gt;'Weight Category L_U Table'!$J$6,"LOWER MEDIUM",IF(E498&gt;'Weight Category L_U Table'!$J$7,"SMALL",IF(E498&lt;='Weight Category L_U Table'!$J$8,"LIGHT")))))</f>
        <v>LIGHT</v>
      </c>
      <c r="H498" s="37" t="s">
        <v>23</v>
      </c>
      <c r="I498" s="104" t="s">
        <v>1472</v>
      </c>
      <c r="J498" s="104">
        <v>27</v>
      </c>
      <c r="K498" s="49" t="s">
        <v>1473</v>
      </c>
    </row>
    <row r="499" spans="1:11" x14ac:dyDescent="0.25">
      <c r="A499" s="36" t="s">
        <v>1369</v>
      </c>
      <c r="B499" s="36" t="s">
        <v>1474</v>
      </c>
      <c r="C499" s="34" t="s">
        <v>1475</v>
      </c>
      <c r="D499" s="34" t="s">
        <v>14</v>
      </c>
      <c r="E499" s="34">
        <v>4853</v>
      </c>
      <c r="F499" s="33" t="str">
        <f>IF(E499&gt;='Weight Category L_U Table'!$G$3,"HEAVY",IF(E499&gt;'Weight Category L_U Table'!$G$4,"MEDIUM",IF(E499&gt;'Weight Category L_U Table'!$G$7,"SMALL",IF(E499&lt;='Weight Category L_U Table'!$G$8,"LIGHT"))))</f>
        <v>LIGHT</v>
      </c>
      <c r="G499" s="34" t="str">
        <f>IF(E499&gt;='Weight Category L_U Table'!$J$3,"HEAVY",IF(E499&gt;'Weight Category L_U Table'!$J$5,"UPPER MEDIUM",IF(E499&gt;'Weight Category L_U Table'!$J$6,"LOWER MEDIUM",IF(E499&gt;'Weight Category L_U Table'!$J$7,"SMALL",IF(E499&lt;='Weight Category L_U Table'!$J$8,"LIGHT")))))</f>
        <v>LIGHT</v>
      </c>
      <c r="H499" s="37" t="s">
        <v>89</v>
      </c>
      <c r="I499" s="104" t="s">
        <v>1476</v>
      </c>
      <c r="J499" s="104">
        <v>18</v>
      </c>
      <c r="K499" s="49"/>
    </row>
    <row r="500" spans="1:11" x14ac:dyDescent="0.25">
      <c r="A500" s="36" t="s">
        <v>1369</v>
      </c>
      <c r="B500" s="36" t="s">
        <v>1477</v>
      </c>
      <c r="C500" s="34" t="s">
        <v>1478</v>
      </c>
      <c r="D500" s="34" t="s">
        <v>14</v>
      </c>
      <c r="E500" s="34">
        <v>5670</v>
      </c>
      <c r="F500" s="33" t="str">
        <f>IF(E500&gt;='Weight Category L_U Table'!$G$3,"HEAVY",IF(E500&gt;'Weight Category L_U Table'!$G$4,"MEDIUM",IF(E500&gt;'Weight Category L_U Table'!$G$7,"SMALL",IF(E500&lt;='Weight Category L_U Table'!$G$8,"LIGHT"))))</f>
        <v>LIGHT</v>
      </c>
      <c r="G500" s="34" t="str">
        <f>IF(E500&gt;='Weight Category L_U Table'!$J$3,"HEAVY",IF(E500&gt;'Weight Category L_U Table'!$J$5,"UPPER MEDIUM",IF(E500&gt;'Weight Category L_U Table'!$J$6,"LOWER MEDIUM",IF(E500&gt;'Weight Category L_U Table'!$J$7,"SMALL",IF(E500&lt;='Weight Category L_U Table'!$J$8,"LIGHT")))))</f>
        <v>LIGHT</v>
      </c>
      <c r="H500" s="37" t="s">
        <v>89</v>
      </c>
      <c r="I500" s="104" t="s">
        <v>1476</v>
      </c>
      <c r="J500" s="104">
        <v>18</v>
      </c>
      <c r="K500" s="49"/>
    </row>
    <row r="501" spans="1:11" x14ac:dyDescent="0.25">
      <c r="A501" s="36" t="s">
        <v>1369</v>
      </c>
      <c r="B501" s="36" t="s">
        <v>1479</v>
      </c>
      <c r="C501" s="34" t="s">
        <v>1480</v>
      </c>
      <c r="D501" s="34" t="s">
        <v>14</v>
      </c>
      <c r="E501" s="34">
        <v>6291</v>
      </c>
      <c r="F501" s="33" t="str">
        <f>IF(E501&gt;='Weight Category L_U Table'!$G$3,"HEAVY",IF(E501&gt;'Weight Category L_U Table'!$G$4,"MEDIUM",IF(E501&gt;'Weight Category L_U Table'!$G$7,"SMALL",IF(E501&lt;='Weight Category L_U Table'!$G$8,"LIGHT"))))</f>
        <v>LIGHT</v>
      </c>
      <c r="G501" s="34" t="str">
        <f>IF(E501&gt;='Weight Category L_U Table'!$J$3,"HEAVY",IF(E501&gt;'Weight Category L_U Table'!$J$5,"UPPER MEDIUM",IF(E501&gt;'Weight Category L_U Table'!$J$6,"LOWER MEDIUM",IF(E501&gt;'Weight Category L_U Table'!$J$7,"SMALL",IF(E501&lt;='Weight Category L_U Table'!$J$8,"LIGHT")))))</f>
        <v>LIGHT</v>
      </c>
      <c r="H501" s="37" t="s">
        <v>89</v>
      </c>
      <c r="I501" s="104" t="s">
        <v>1476</v>
      </c>
      <c r="J501" s="104">
        <v>18</v>
      </c>
      <c r="K501" s="49"/>
    </row>
    <row r="502" spans="1:11" x14ac:dyDescent="0.25">
      <c r="A502" s="36" t="s">
        <v>1369</v>
      </c>
      <c r="B502" s="36" t="s">
        <v>1481</v>
      </c>
      <c r="C502" s="34" t="s">
        <v>1482</v>
      </c>
      <c r="D502" s="34" t="s">
        <v>58</v>
      </c>
      <c r="E502" s="34">
        <v>7760</v>
      </c>
      <c r="F502" s="33" t="str">
        <f>IF(E502&gt;='Weight Category L_U Table'!$G$3,"HEAVY",IF(E502&gt;'Weight Category L_U Table'!$G$4,"MEDIUM",IF(E502&gt;'Weight Category L_U Table'!$G$7,"SMALL",IF(E502&lt;='Weight Category L_U Table'!$G$8,"LIGHT"))))</f>
        <v>LIGHT</v>
      </c>
      <c r="G502" s="34" t="str">
        <f>IF(E502&gt;='Weight Category L_U Table'!$J$3,"HEAVY",IF(E502&gt;'Weight Category L_U Table'!$J$5,"UPPER MEDIUM",IF(E502&gt;'Weight Category L_U Table'!$J$6,"LOWER MEDIUM",IF(E502&gt;'Weight Category L_U Table'!$J$7,"SMALL",IF(E502&lt;='Weight Category L_U Table'!$J$8,"LIGHT")))))</f>
        <v>LIGHT</v>
      </c>
      <c r="H502" s="37" t="s">
        <v>89</v>
      </c>
      <c r="I502" s="104" t="s">
        <v>1476</v>
      </c>
      <c r="J502" s="104">
        <v>18</v>
      </c>
      <c r="K502" s="49"/>
    </row>
    <row r="503" spans="1:11" x14ac:dyDescent="0.25">
      <c r="A503" s="36" t="s">
        <v>1369</v>
      </c>
      <c r="B503" s="36" t="s">
        <v>1483</v>
      </c>
      <c r="C503" s="34" t="s">
        <v>1484</v>
      </c>
      <c r="D503" s="34" t="s">
        <v>14</v>
      </c>
      <c r="E503" s="34">
        <v>3856</v>
      </c>
      <c r="F503" s="33" t="str">
        <f>IF(E503&gt;='Weight Category L_U Table'!$G$3,"HEAVY",IF(E503&gt;'Weight Category L_U Table'!$G$4,"MEDIUM",IF(E503&gt;'Weight Category L_U Table'!$G$7,"SMALL",IF(E503&lt;='Weight Category L_U Table'!$G$8,"LIGHT"))))</f>
        <v>LIGHT</v>
      </c>
      <c r="G503" s="34" t="str">
        <f>IF(E503&gt;='Weight Category L_U Table'!$J$3,"HEAVY",IF(E503&gt;'Weight Category L_U Table'!$J$5,"UPPER MEDIUM",IF(E503&gt;'Weight Category L_U Table'!$J$6,"LOWER MEDIUM",IF(E503&gt;'Weight Category L_U Table'!$J$7,"SMALL",IF(E503&lt;='Weight Category L_U Table'!$J$8,"LIGHT")))))</f>
        <v>LIGHT</v>
      </c>
      <c r="H503" s="6" t="s">
        <v>23</v>
      </c>
      <c r="I503" s="104"/>
      <c r="J503" s="104"/>
      <c r="K503" s="49" t="s">
        <v>1076</v>
      </c>
    </row>
    <row r="504" spans="1:11" x14ac:dyDescent="0.25">
      <c r="A504" s="36" t="s">
        <v>1369</v>
      </c>
      <c r="B504" s="36" t="s">
        <v>1485</v>
      </c>
      <c r="C504" s="34" t="s">
        <v>1486</v>
      </c>
      <c r="D504" s="34" t="s">
        <v>14</v>
      </c>
      <c r="E504" s="34">
        <v>6713</v>
      </c>
      <c r="F504" s="33" t="str">
        <f>IF(E504&gt;='Weight Category L_U Table'!$G$3,"HEAVY",IF(E504&gt;'Weight Category L_U Table'!$G$4,"MEDIUM",IF(E504&gt;'Weight Category L_U Table'!$G$7,"SMALL",IF(E504&lt;='Weight Category L_U Table'!$G$8,"LIGHT"))))</f>
        <v>LIGHT</v>
      </c>
      <c r="G504" s="34" t="str">
        <f>IF(E504&gt;='Weight Category L_U Table'!$J$3,"HEAVY",IF(E504&gt;'Weight Category L_U Table'!$J$5,"UPPER MEDIUM",IF(E504&gt;'Weight Category L_U Table'!$J$6,"LOWER MEDIUM",IF(E504&gt;'Weight Category L_U Table'!$J$7,"SMALL",IF(E504&lt;='Weight Category L_U Table'!$J$8,"LIGHT")))))</f>
        <v>LIGHT</v>
      </c>
      <c r="H504" s="37" t="s">
        <v>89</v>
      </c>
      <c r="I504" s="104" t="s">
        <v>1487</v>
      </c>
      <c r="J504" s="104">
        <v>10</v>
      </c>
      <c r="K504" s="49"/>
    </row>
    <row r="505" spans="1:11" x14ac:dyDescent="0.25">
      <c r="A505" s="36" t="s">
        <v>1369</v>
      </c>
      <c r="B505" s="36" t="s">
        <v>1488</v>
      </c>
      <c r="C505" s="34" t="s">
        <v>1489</v>
      </c>
      <c r="D505" s="34" t="s">
        <v>58</v>
      </c>
      <c r="E505" s="34">
        <v>7634</v>
      </c>
      <c r="F505" s="33" t="str">
        <f>IF(E505&gt;='Weight Category L_U Table'!$G$3,"HEAVY",IF(E505&gt;'Weight Category L_U Table'!$G$4,"MEDIUM",IF(E505&gt;'Weight Category L_U Table'!$G$7,"SMALL",IF(E505&lt;='Weight Category L_U Table'!$G$8,"LIGHT"))))</f>
        <v>LIGHT</v>
      </c>
      <c r="G505" s="34" t="str">
        <f>IF(E505&gt;='Weight Category L_U Table'!$J$3,"HEAVY",IF(E505&gt;'Weight Category L_U Table'!$J$5,"UPPER MEDIUM",IF(E505&gt;'Weight Category L_U Table'!$J$6,"LOWER MEDIUM",IF(E505&gt;'Weight Category L_U Table'!$J$7,"SMALL",IF(E505&lt;='Weight Category L_U Table'!$J$8,"LIGHT")))))</f>
        <v>LIGHT</v>
      </c>
      <c r="H505" s="37" t="s">
        <v>89</v>
      </c>
      <c r="I505" s="104" t="s">
        <v>1487</v>
      </c>
      <c r="J505" s="104">
        <v>10</v>
      </c>
      <c r="K505" s="49"/>
    </row>
    <row r="506" spans="1:11" x14ac:dyDescent="0.25">
      <c r="A506" s="36" t="s">
        <v>1369</v>
      </c>
      <c r="B506" s="36" t="s">
        <v>1490</v>
      </c>
      <c r="C506" s="34" t="s">
        <v>1491</v>
      </c>
      <c r="D506" s="34" t="s">
        <v>58</v>
      </c>
      <c r="E506" s="34">
        <v>9220</v>
      </c>
      <c r="F506" s="33" t="str">
        <f>IF(E506&gt;='Weight Category L_U Table'!$G$3,"HEAVY",IF(E506&gt;'Weight Category L_U Table'!$G$4,"MEDIUM",IF(E506&gt;'Weight Category L_U Table'!$G$7,"SMALL",IF(E506&lt;='Weight Category L_U Table'!$G$8,"LIGHT"))))</f>
        <v>LIGHT</v>
      </c>
      <c r="G506" s="34" t="str">
        <f>IF(E506&gt;='Weight Category L_U Table'!$J$3,"HEAVY",IF(E506&gt;'Weight Category L_U Table'!$J$5,"UPPER MEDIUM",IF(E506&gt;'Weight Category L_U Table'!$J$6,"LOWER MEDIUM",IF(E506&gt;'Weight Category L_U Table'!$J$7,"SMALL",IF(E506&lt;='Weight Category L_U Table'!$J$8,"LIGHT")))))</f>
        <v>LIGHT</v>
      </c>
      <c r="H506" s="37" t="s">
        <v>89</v>
      </c>
      <c r="I506" s="104" t="s">
        <v>1487</v>
      </c>
      <c r="J506" s="104">
        <v>10</v>
      </c>
      <c r="K506" s="49"/>
    </row>
    <row r="507" spans="1:11" x14ac:dyDescent="0.25">
      <c r="A507" s="36" t="s">
        <v>1369</v>
      </c>
      <c r="B507" s="36" t="s">
        <v>1492</v>
      </c>
      <c r="C507" s="34" t="s">
        <v>1493</v>
      </c>
      <c r="D507" s="34" t="s">
        <v>58</v>
      </c>
      <c r="E507" s="34">
        <v>10433</v>
      </c>
      <c r="F507" s="33" t="str">
        <f>IF(E507&gt;='Weight Category L_U Table'!$G$3,"HEAVY",IF(E507&gt;'Weight Category L_U Table'!$G$4,"MEDIUM",IF(E507&gt;'Weight Category L_U Table'!$G$7,"SMALL",IF(E507&lt;='Weight Category L_U Table'!$G$8,"LIGHT"))))</f>
        <v>LIGHT</v>
      </c>
      <c r="G507" s="34" t="str">
        <f>IF(E507&gt;='Weight Category L_U Table'!$J$3,"HEAVY",IF(E507&gt;'Weight Category L_U Table'!$J$5,"UPPER MEDIUM",IF(E507&gt;'Weight Category L_U Table'!$J$6,"LOWER MEDIUM",IF(E507&gt;'Weight Category L_U Table'!$J$7,"SMALL",IF(E507&lt;='Weight Category L_U Table'!$J$8,"LIGHT")))))</f>
        <v>LIGHT</v>
      </c>
      <c r="H507" s="37" t="s">
        <v>37</v>
      </c>
      <c r="I507" s="104" t="s">
        <v>1494</v>
      </c>
      <c r="J507" s="104">
        <v>27</v>
      </c>
      <c r="K507" s="49"/>
    </row>
    <row r="508" spans="1:11" x14ac:dyDescent="0.25">
      <c r="A508" s="36" t="s">
        <v>1369</v>
      </c>
      <c r="B508" s="36" t="s">
        <v>1495</v>
      </c>
      <c r="C508" s="34" t="s">
        <v>1496</v>
      </c>
      <c r="D508" s="34" t="s">
        <v>58</v>
      </c>
      <c r="E508" s="34">
        <v>13959</v>
      </c>
      <c r="F508" s="33" t="str">
        <f>IF(E508&gt;='Weight Category L_U Table'!$G$3,"HEAVY",IF(E508&gt;'Weight Category L_U Table'!$G$4,"MEDIUM",IF(E508&gt;'Weight Category L_U Table'!$G$7,"SMALL",IF(E508&lt;='Weight Category L_U Table'!$G$8,"LIGHT"))))</f>
        <v>LIGHT</v>
      </c>
      <c r="G508" s="34" t="str">
        <f>IF(E508&gt;='Weight Category L_U Table'!$J$3,"HEAVY",IF(E508&gt;'Weight Category L_U Table'!$J$5,"UPPER MEDIUM",IF(E508&gt;'Weight Category L_U Table'!$J$6,"LOWER MEDIUM",IF(E508&gt;'Weight Category L_U Table'!$J$7,"SMALL",IF(E508&lt;='Weight Category L_U Table'!$J$8,"LIGHT")))))</f>
        <v>LIGHT</v>
      </c>
      <c r="H508" s="37" t="s">
        <v>89</v>
      </c>
      <c r="I508" s="104" t="s">
        <v>1497</v>
      </c>
      <c r="J508" s="104">
        <v>8</v>
      </c>
      <c r="K508" s="49"/>
    </row>
    <row r="509" spans="1:11" x14ac:dyDescent="0.25">
      <c r="A509" s="36" t="s">
        <v>1369</v>
      </c>
      <c r="B509" s="36" t="s">
        <v>1498</v>
      </c>
      <c r="C509" s="34" t="s">
        <v>1499</v>
      </c>
      <c r="D509" s="34" t="s">
        <v>58</v>
      </c>
      <c r="E509" s="34">
        <v>13970</v>
      </c>
      <c r="F509" s="33" t="str">
        <f>IF(E509&gt;='Weight Category L_U Table'!$G$3,"HEAVY",IF(E509&gt;'Weight Category L_U Table'!$G$4,"MEDIUM",IF(E509&gt;'Weight Category L_U Table'!$G$7,"SMALL",IF(E509&lt;='Weight Category L_U Table'!$G$8,"LIGHT"))))</f>
        <v>LIGHT</v>
      </c>
      <c r="G509" s="34" t="str">
        <f>IF(E509&gt;='Weight Category L_U Table'!$J$3,"HEAVY",IF(E509&gt;'Weight Category L_U Table'!$J$5,"UPPER MEDIUM",IF(E509&gt;'Weight Category L_U Table'!$J$6,"LOWER MEDIUM",IF(E509&gt;'Weight Category L_U Table'!$J$7,"SMALL",IF(E509&lt;='Weight Category L_U Table'!$J$8,"LIGHT")))))</f>
        <v>LIGHT</v>
      </c>
      <c r="H509" s="37" t="s">
        <v>89</v>
      </c>
      <c r="I509" s="104" t="s">
        <v>1497</v>
      </c>
      <c r="J509" s="104">
        <v>8</v>
      </c>
      <c r="K509" s="49"/>
    </row>
    <row r="510" spans="1:11" ht="30" x14ac:dyDescent="0.25">
      <c r="A510" s="36" t="s">
        <v>1369</v>
      </c>
      <c r="B510" s="36" t="s">
        <v>1500</v>
      </c>
      <c r="C510" s="36" t="s">
        <v>1501</v>
      </c>
      <c r="D510" s="36" t="s">
        <v>58</v>
      </c>
      <c r="E510" s="34">
        <v>17917</v>
      </c>
      <c r="F510" s="33" t="str">
        <f>IF(E510&gt;='Weight Category L_U Table'!$G$3,"HEAVY",IF(E510&gt;'Weight Category L_U Table'!$G$4,"MEDIUM",IF(E510&gt;'Weight Category L_U Table'!$G$7,"SMALL",IF(E510&lt;='Weight Category L_U Table'!$G$8,"LIGHT"))))</f>
        <v>SMALL</v>
      </c>
      <c r="G510" s="34" t="str">
        <f>IF(E510&gt;='Weight Category L_U Table'!$J$3,"HEAVY",IF(E510&gt;'Weight Category L_U Table'!$J$5,"UPPER MEDIUM",IF(E510&gt;'Weight Category L_U Table'!$J$6,"LOWER MEDIUM",IF(E510&gt;'Weight Category L_U Table'!$J$7,"SMALL",IF(E510&lt;='Weight Category L_U Table'!$J$8,"LIGHT")))))</f>
        <v>SMALL</v>
      </c>
      <c r="H510" s="37" t="s">
        <v>89</v>
      </c>
      <c r="I510" s="104" t="s">
        <v>1502</v>
      </c>
      <c r="J510" s="104">
        <v>3</v>
      </c>
      <c r="K510" s="49" t="s">
        <v>1503</v>
      </c>
    </row>
    <row r="511" spans="1:11" x14ac:dyDescent="0.25">
      <c r="A511" s="36" t="s">
        <v>1369</v>
      </c>
      <c r="B511" s="36" t="s">
        <v>1504</v>
      </c>
      <c r="C511" s="34" t="s">
        <v>1505</v>
      </c>
      <c r="D511" s="34" t="s">
        <v>58</v>
      </c>
      <c r="E511" s="34">
        <v>16375</v>
      </c>
      <c r="F511" s="33" t="str">
        <f>IF(E511&gt;='Weight Category L_U Table'!$G$3,"HEAVY",IF(E511&gt;'Weight Category L_U Table'!$G$4,"MEDIUM",IF(E511&gt;'Weight Category L_U Table'!$G$7,"SMALL",IF(E511&lt;='Weight Category L_U Table'!$G$8,"LIGHT"))))</f>
        <v>LIGHT</v>
      </c>
      <c r="G511" s="34" t="str">
        <f>IF(E511&gt;='Weight Category L_U Table'!$J$3,"HEAVY",IF(E511&gt;'Weight Category L_U Table'!$J$5,"UPPER MEDIUM",IF(E511&gt;'Weight Category L_U Table'!$J$6,"LOWER MEDIUM",IF(E511&gt;'Weight Category L_U Table'!$J$7,"SMALL",IF(E511&lt;='Weight Category L_U Table'!$J$8,"LIGHT")))))</f>
        <v>LIGHT</v>
      </c>
      <c r="H511" s="37" t="s">
        <v>89</v>
      </c>
      <c r="I511" s="104" t="s">
        <v>1506</v>
      </c>
      <c r="J511" s="104">
        <v>3</v>
      </c>
      <c r="K511" s="49"/>
    </row>
    <row r="512" spans="1:11" x14ac:dyDescent="0.25">
      <c r="A512" s="36" t="s">
        <v>1369</v>
      </c>
      <c r="B512" s="36" t="s">
        <v>1507</v>
      </c>
      <c r="C512" s="34" t="s">
        <v>1508</v>
      </c>
      <c r="D512" s="34" t="s">
        <v>14</v>
      </c>
      <c r="E512" s="34">
        <v>6350</v>
      </c>
      <c r="F512" s="33" t="str">
        <f>IF(E512&gt;='Weight Category L_U Table'!$G$3,"HEAVY",IF(E512&gt;'Weight Category L_U Table'!$G$4,"MEDIUM",IF(E512&gt;'Weight Category L_U Table'!$G$7,"SMALL",IF(E512&lt;='Weight Category L_U Table'!$G$8,"LIGHT"))))</f>
        <v>LIGHT</v>
      </c>
      <c r="G512" s="34" t="str">
        <f>IF(E512&gt;='Weight Category L_U Table'!$J$3,"HEAVY",IF(E512&gt;'Weight Category L_U Table'!$J$5,"UPPER MEDIUM",IF(E512&gt;'Weight Category L_U Table'!$J$6,"LOWER MEDIUM",IF(E512&gt;'Weight Category L_U Table'!$J$7,"SMALL",IF(E512&lt;='Weight Category L_U Table'!$J$8,"LIGHT")))))</f>
        <v>LIGHT</v>
      </c>
      <c r="H512" s="37" t="s">
        <v>59</v>
      </c>
      <c r="I512" s="104"/>
      <c r="J512" s="104"/>
      <c r="K512" s="49"/>
    </row>
    <row r="513" spans="1:11" x14ac:dyDescent="0.25">
      <c r="A513" s="31" t="s">
        <v>1369</v>
      </c>
      <c r="B513" s="31" t="s">
        <v>1509</v>
      </c>
      <c r="C513" s="31" t="s">
        <v>1510</v>
      </c>
      <c r="D513" s="32" t="s">
        <v>14</v>
      </c>
      <c r="E513" s="34">
        <v>2585</v>
      </c>
      <c r="F513" s="33" t="str">
        <f>IF(E513&gt;='Weight Category L_U Table'!$G$3,"HEAVY",IF(E513&gt;'Weight Category L_U Table'!$G$4,"MEDIUM",IF(E513&gt;'Weight Category L_U Table'!$G$7,"SMALL",IF(E513&lt;='Weight Category L_U Table'!$G$8,"LIGHT"))))</f>
        <v>LIGHT</v>
      </c>
      <c r="G513" s="34" t="str">
        <f>IF(E513&gt;='Weight Category L_U Table'!$J$3,"HEAVY",IF(E513&gt;'Weight Category L_U Table'!$J$5,"UPPER MEDIUM",IF(E513&gt;'Weight Category L_U Table'!$J$6,"LOWER MEDIUM",IF(E513&gt;'Weight Category L_U Table'!$J$7,"SMALL",IF(E513&lt;='Weight Category L_U Table'!$J$8,"LIGHT")))))</f>
        <v>LIGHT</v>
      </c>
      <c r="H513" s="37" t="s">
        <v>37</v>
      </c>
      <c r="I513" s="104" t="s">
        <v>1511</v>
      </c>
      <c r="J513" s="104">
        <v>8</v>
      </c>
      <c r="K513" s="49"/>
    </row>
    <row r="514" spans="1:11" x14ac:dyDescent="0.25">
      <c r="A514" s="36" t="s">
        <v>1369</v>
      </c>
      <c r="B514" s="36" t="s">
        <v>1512</v>
      </c>
      <c r="C514" s="34" t="s">
        <v>1513</v>
      </c>
      <c r="D514" s="34" t="s">
        <v>14</v>
      </c>
      <c r="E514" s="34">
        <v>1025</v>
      </c>
      <c r="F514" s="33" t="str">
        <f>IF(E514&gt;='Weight Category L_U Table'!$G$3,"HEAVY",IF(E514&gt;'Weight Category L_U Table'!$G$4,"MEDIUM",IF(E514&gt;'Weight Category L_U Table'!$G$7,"SMALL",IF(E514&lt;='Weight Category L_U Table'!$G$8,"LIGHT"))))</f>
        <v>LIGHT</v>
      </c>
      <c r="G514" s="34" t="str">
        <f>IF(E514&gt;='Weight Category L_U Table'!$J$3,"HEAVY",IF(E514&gt;'Weight Category L_U Table'!$J$5,"UPPER MEDIUM",IF(E514&gt;'Weight Category L_U Table'!$J$6,"LOWER MEDIUM",IF(E514&gt;'Weight Category L_U Table'!$J$7,"SMALL",IF(E514&lt;='Weight Category L_U Table'!$J$8,"LIGHT")))))</f>
        <v>LIGHT</v>
      </c>
      <c r="H514" s="37" t="s">
        <v>37</v>
      </c>
      <c r="I514" s="104" t="s">
        <v>1514</v>
      </c>
      <c r="J514" s="104">
        <v>0</v>
      </c>
      <c r="K514" s="49"/>
    </row>
    <row r="515" spans="1:11" x14ac:dyDescent="0.25">
      <c r="A515" s="36" t="s">
        <v>1369</v>
      </c>
      <c r="B515" s="36" t="s">
        <v>1515</v>
      </c>
      <c r="C515" s="34" t="s">
        <v>1516</v>
      </c>
      <c r="D515" s="34" t="s">
        <v>14</v>
      </c>
      <c r="E515" s="34">
        <v>1157</v>
      </c>
      <c r="F515" s="33" t="str">
        <f>IF(E515&gt;='Weight Category L_U Table'!$G$3,"HEAVY",IF(E515&gt;'Weight Category L_U Table'!$G$4,"MEDIUM",IF(E515&gt;'Weight Category L_U Table'!$G$7,"SMALL",IF(E515&lt;='Weight Category L_U Table'!$G$8,"LIGHT"))))</f>
        <v>LIGHT</v>
      </c>
      <c r="G515" s="34" t="str">
        <f>IF(E515&gt;='Weight Category L_U Table'!$J$3,"HEAVY",IF(E515&gt;'Weight Category L_U Table'!$J$5,"UPPER MEDIUM",IF(E515&gt;'Weight Category L_U Table'!$J$6,"LOWER MEDIUM",IF(E515&gt;'Weight Category L_U Table'!$J$7,"SMALL",IF(E515&lt;='Weight Category L_U Table'!$J$8,"LIGHT")))))</f>
        <v>LIGHT</v>
      </c>
      <c r="H515" s="37" t="s">
        <v>37</v>
      </c>
      <c r="I515" s="104" t="s">
        <v>1517</v>
      </c>
      <c r="J515" s="104">
        <v>2</v>
      </c>
      <c r="K515" s="49"/>
    </row>
    <row r="516" spans="1:11" x14ac:dyDescent="0.25">
      <c r="A516" s="36" t="s">
        <v>1369</v>
      </c>
      <c r="B516" s="36" t="s">
        <v>1518</v>
      </c>
      <c r="C516" s="34" t="s">
        <v>1519</v>
      </c>
      <c r="D516" s="34" t="s">
        <v>14</v>
      </c>
      <c r="E516" s="34">
        <v>5376</v>
      </c>
      <c r="F516" s="33" t="str">
        <f>IF(E516&gt;='Weight Category L_U Table'!$G$3,"HEAVY",IF(E516&gt;'Weight Category L_U Table'!$G$4,"MEDIUM",IF(E516&gt;'Weight Category L_U Table'!$G$7,"SMALL",IF(E516&lt;='Weight Category L_U Table'!$G$8,"LIGHT"))))</f>
        <v>LIGHT</v>
      </c>
      <c r="G516" s="34" t="str">
        <f>IF(E516&gt;='Weight Category L_U Table'!$J$3,"HEAVY",IF(E516&gt;'Weight Category L_U Table'!$J$5,"UPPER MEDIUM",IF(E516&gt;'Weight Category L_U Table'!$J$6,"LOWER MEDIUM",IF(E516&gt;'Weight Category L_U Table'!$J$7,"SMALL",IF(E516&lt;='Weight Category L_U Table'!$J$8,"LIGHT")))))</f>
        <v>LIGHT</v>
      </c>
      <c r="H516" s="37" t="s">
        <v>89</v>
      </c>
      <c r="I516" s="104" t="s">
        <v>1487</v>
      </c>
      <c r="J516" s="104">
        <v>10</v>
      </c>
      <c r="K516" s="49"/>
    </row>
    <row r="517" spans="1:11" x14ac:dyDescent="0.25">
      <c r="A517" s="36" t="s">
        <v>1369</v>
      </c>
      <c r="B517" s="36" t="s">
        <v>1520</v>
      </c>
      <c r="C517" s="34" t="s">
        <v>1521</v>
      </c>
      <c r="D517" s="34" t="s">
        <v>14</v>
      </c>
      <c r="E517" s="34">
        <v>5375</v>
      </c>
      <c r="F517" s="33" t="str">
        <f>IF(E517&gt;='Weight Category L_U Table'!$G$3,"HEAVY",IF(E517&gt;'Weight Category L_U Table'!$G$4,"MEDIUM",IF(E517&gt;'Weight Category L_U Table'!$G$7,"SMALL",IF(E517&lt;='Weight Category L_U Table'!$G$8,"LIGHT"))))</f>
        <v>LIGHT</v>
      </c>
      <c r="G517" s="34" t="str">
        <f>IF(E517&gt;='Weight Category L_U Table'!$J$3,"HEAVY",IF(E517&gt;'Weight Category L_U Table'!$J$5,"UPPER MEDIUM",IF(E517&gt;'Weight Category L_U Table'!$J$6,"LOWER MEDIUM",IF(E517&gt;'Weight Category L_U Table'!$J$7,"SMALL",IF(E517&lt;='Weight Category L_U Table'!$J$8,"LIGHT")))))</f>
        <v>LIGHT</v>
      </c>
      <c r="H517" s="37" t="s">
        <v>37</v>
      </c>
      <c r="I517" s="104" t="s">
        <v>1522</v>
      </c>
      <c r="J517" s="104">
        <v>18</v>
      </c>
      <c r="K517" s="49"/>
    </row>
    <row r="518" spans="1:11" x14ac:dyDescent="0.25">
      <c r="A518" s="36" t="s">
        <v>1369</v>
      </c>
      <c r="B518" s="36" t="s">
        <v>1523</v>
      </c>
      <c r="C518" s="34" t="s">
        <v>1524</v>
      </c>
      <c r="D518" s="34" t="s">
        <v>14</v>
      </c>
      <c r="E518" s="34">
        <v>6396</v>
      </c>
      <c r="F518" s="33" t="str">
        <f>IF(E518&gt;='Weight Category L_U Table'!$G$3,"HEAVY",IF(E518&gt;'Weight Category L_U Table'!$G$4,"MEDIUM",IF(E518&gt;'Weight Category L_U Table'!$G$7,"SMALL",IF(E518&lt;='Weight Category L_U Table'!$G$8,"LIGHT"))))</f>
        <v>LIGHT</v>
      </c>
      <c r="G518" s="34" t="str">
        <f>IF(E518&gt;='Weight Category L_U Table'!$J$3,"HEAVY",IF(E518&gt;'Weight Category L_U Table'!$J$5,"UPPER MEDIUM",IF(E518&gt;'Weight Category L_U Table'!$J$6,"LOWER MEDIUM",IF(E518&gt;'Weight Category L_U Table'!$J$7,"SMALL",IF(E518&lt;='Weight Category L_U Table'!$J$8,"LIGHT")))))</f>
        <v>LIGHT</v>
      </c>
      <c r="H518" s="37" t="s">
        <v>89</v>
      </c>
      <c r="I518" s="104" t="s">
        <v>1487</v>
      </c>
      <c r="J518" s="104">
        <v>10</v>
      </c>
      <c r="K518" s="49"/>
    </row>
    <row r="519" spans="1:11" x14ac:dyDescent="0.25">
      <c r="A519" s="36" t="s">
        <v>1369</v>
      </c>
      <c r="B519" s="36" t="s">
        <v>1525</v>
      </c>
      <c r="C519" s="34" t="s">
        <v>1526</v>
      </c>
      <c r="D519" s="34" t="s">
        <v>14</v>
      </c>
      <c r="E519" s="34">
        <v>6849</v>
      </c>
      <c r="F519" s="33" t="str">
        <f>IF(E519&gt;='Weight Category L_U Table'!$G$3,"HEAVY",IF(E519&gt;'Weight Category L_U Table'!$G$4,"MEDIUM",IF(E519&gt;'Weight Category L_U Table'!$G$7,"SMALL",IF(E519&lt;='Weight Category L_U Table'!$G$8,"LIGHT"))))</f>
        <v>LIGHT</v>
      </c>
      <c r="G519" s="34" t="str">
        <f>IF(E519&gt;='Weight Category L_U Table'!$J$3,"HEAVY",IF(E519&gt;'Weight Category L_U Table'!$J$5,"UPPER MEDIUM",IF(E519&gt;'Weight Category L_U Table'!$J$6,"LOWER MEDIUM",IF(E519&gt;'Weight Category L_U Table'!$J$7,"SMALL",IF(E519&lt;='Weight Category L_U Table'!$J$8,"LIGHT")))))</f>
        <v>LIGHT</v>
      </c>
      <c r="H519" s="37" t="s">
        <v>89</v>
      </c>
      <c r="I519" s="104" t="s">
        <v>1487</v>
      </c>
      <c r="J519" s="104">
        <v>10</v>
      </c>
      <c r="K519" s="49" t="s">
        <v>1527</v>
      </c>
    </row>
    <row r="520" spans="1:11" s="23" customFormat="1" x14ac:dyDescent="0.25">
      <c r="A520" s="36" t="s">
        <v>1369</v>
      </c>
      <c r="B520" s="36" t="s">
        <v>1528</v>
      </c>
      <c r="C520" s="34" t="s">
        <v>1529</v>
      </c>
      <c r="D520" s="34" t="s">
        <v>14</v>
      </c>
      <c r="E520" s="34">
        <v>1520</v>
      </c>
      <c r="F520" s="33" t="str">
        <f>IF(E520&gt;='Weight Category L_U Table'!$G$3,"HEAVY",IF(E520&gt;'Weight Category L_U Table'!$G$4,"MEDIUM",IF(E520&gt;'Weight Category L_U Table'!$G$7,"SMALL",IF(E520&lt;='Weight Category L_U Table'!$G$8,"LIGHT"))))</f>
        <v>LIGHT</v>
      </c>
      <c r="G520" s="34" t="str">
        <f>IF(E520&gt;='Weight Category L_U Table'!$J$3,"HEAVY",IF(E520&gt;'Weight Category L_U Table'!$J$5,"UPPER MEDIUM",IF(E520&gt;'Weight Category L_U Table'!$J$6,"LOWER MEDIUM",IF(E520&gt;'Weight Category L_U Table'!$J$7,"SMALL",IF(E520&lt;='Weight Category L_U Table'!$J$8,"LIGHT")))))</f>
        <v>LIGHT</v>
      </c>
      <c r="H520" s="37" t="s">
        <v>37</v>
      </c>
      <c r="I520" s="104" t="s">
        <v>1530</v>
      </c>
      <c r="J520" s="104">
        <v>0</v>
      </c>
      <c r="K520" s="49"/>
    </row>
    <row r="521" spans="1:11" s="20" customFormat="1" x14ac:dyDescent="0.25">
      <c r="A521" s="29" t="s">
        <v>1369</v>
      </c>
      <c r="B521" s="29" t="s">
        <v>1531</v>
      </c>
      <c r="C521" s="29" t="s">
        <v>1531</v>
      </c>
      <c r="D521" s="29" t="s">
        <v>14</v>
      </c>
      <c r="E521" s="29">
        <v>0</v>
      </c>
      <c r="F521" s="28" t="str">
        <f>IF(E521&gt;='Weight Category L_U Table'!$G$3,"HEAVY",IF(E521&gt;'Weight Category L_U Table'!$G$4,"MEDIUM",IF(E521&gt;'Weight Category L_U Table'!$G$7,"SMALL",IF(E521&lt;='Weight Category L_U Table'!$G$8,"LIGHT"))))</f>
        <v>LIGHT</v>
      </c>
      <c r="G521" s="29" t="str">
        <f>IF(E521&gt;='Weight Category L_U Table'!$J$3,"HEAVY",IF(E521&gt;'Weight Category L_U Table'!$J$5,"UPPER MEDIUM",IF(E521&gt;'Weight Category L_U Table'!$J$6,"LOWER MEDIUM",IF(E521&gt;'Weight Category L_U Table'!$J$7,"SMALL",IF(E521&lt;='Weight Category L_U Table'!$J$8,"LIGHT")))))</f>
        <v>LIGHT</v>
      </c>
      <c r="H521" s="30" t="s">
        <v>15</v>
      </c>
      <c r="I521" s="103"/>
      <c r="J521" s="103"/>
      <c r="K521" s="72" t="s">
        <v>1532</v>
      </c>
    </row>
    <row r="522" spans="1:11" s="23" customFormat="1" x14ac:dyDescent="0.25">
      <c r="A522" s="36" t="s">
        <v>1369</v>
      </c>
      <c r="B522" s="36" t="s">
        <v>1533</v>
      </c>
      <c r="C522" s="36" t="s">
        <v>1534</v>
      </c>
      <c r="D522" s="36" t="s">
        <v>58</v>
      </c>
      <c r="E522" s="36">
        <v>9979</v>
      </c>
      <c r="F522" s="44" t="str">
        <f>IF(E522&gt;='Weight Category L_U Table'!$G$3,"HEAVY",IF(E522&gt;'Weight Category L_U Table'!$G$4,"MEDIUM",IF(E522&gt;'Weight Category L_U Table'!$G$7,"SMALL",IF(E522&lt;='Weight Category L_U Table'!$G$8,"LIGHT"))))</f>
        <v>LIGHT</v>
      </c>
      <c r="G522" s="36" t="str">
        <f>IF(E522&gt;='Weight Category L_U Table'!$J$3,"HEAVY",IF(E522&gt;'Weight Category L_U Table'!$J$5,"UPPER MEDIUM",IF(E522&gt;'Weight Category L_U Table'!$J$6,"LOWER MEDIUM",IF(E522&gt;'Weight Category L_U Table'!$J$7,"SMALL",IF(E522&lt;='Weight Category L_U Table'!$J$8,"LIGHT")))))</f>
        <v>LIGHT</v>
      </c>
      <c r="H522" s="45" t="s">
        <v>1535</v>
      </c>
      <c r="I522" s="105"/>
      <c r="J522" s="105"/>
      <c r="K522" s="73"/>
    </row>
    <row r="523" spans="1:11" x14ac:dyDescent="0.25">
      <c r="A523" s="29" t="s">
        <v>1369</v>
      </c>
      <c r="B523" s="29" t="s">
        <v>1536</v>
      </c>
      <c r="C523" s="29" t="s">
        <v>1537</v>
      </c>
      <c r="D523" s="29" t="s">
        <v>14</v>
      </c>
      <c r="E523" s="29">
        <v>0</v>
      </c>
      <c r="F523" s="28" t="str">
        <f>IF(E523&gt;='Weight Category L_U Table'!$G$3,"HEAVY",IF(E523&gt;'Weight Category L_U Table'!$G$4,"MEDIUM",IF(E523&gt;'Weight Category L_U Table'!$G$7,"SMALL",IF(E523&lt;='Weight Category L_U Table'!$G$8,"LIGHT"))))</f>
        <v>LIGHT</v>
      </c>
      <c r="G523" s="29" t="str">
        <f>IF(E523&gt;='Weight Category L_U Table'!$J$3,"HEAVY",IF(E523&gt;'Weight Category L_U Table'!$J$5,"UPPER MEDIUM",IF(E523&gt;'Weight Category L_U Table'!$J$6,"LOWER MEDIUM",IF(E523&gt;'Weight Category L_U Table'!$J$7,"SMALL",IF(E523&lt;='Weight Category L_U Table'!$J$8,"LIGHT")))))</f>
        <v>LIGHT</v>
      </c>
      <c r="H523" s="30" t="s">
        <v>15</v>
      </c>
      <c r="I523" s="103"/>
      <c r="J523" s="103"/>
      <c r="K523" s="71" t="s">
        <v>1538</v>
      </c>
    </row>
    <row r="524" spans="1:11" x14ac:dyDescent="0.25">
      <c r="A524" s="36" t="s">
        <v>1369</v>
      </c>
      <c r="B524" s="36" t="s">
        <v>1539</v>
      </c>
      <c r="C524" s="34" t="s">
        <v>1540</v>
      </c>
      <c r="D524" s="34" t="s">
        <v>14</v>
      </c>
      <c r="E524" s="34">
        <v>1860</v>
      </c>
      <c r="F524" s="33" t="str">
        <f>IF(E524&gt;='Weight Category L_U Table'!$G$3,"HEAVY",IF(E524&gt;'Weight Category L_U Table'!$G$4,"MEDIUM",IF(E524&gt;'Weight Category L_U Table'!$G$7,"SMALL",IF(E524&lt;='Weight Category L_U Table'!$G$8,"LIGHT"))))</f>
        <v>LIGHT</v>
      </c>
      <c r="G524" s="34" t="str">
        <f>IF(E524&gt;='Weight Category L_U Table'!$J$3,"HEAVY",IF(E524&gt;'Weight Category L_U Table'!$J$5,"UPPER MEDIUM",IF(E524&gt;'Weight Category L_U Table'!$J$6,"LOWER MEDIUM",IF(E524&gt;'Weight Category L_U Table'!$J$7,"SMALL",IF(E524&lt;='Weight Category L_U Table'!$J$8,"LIGHT")))))</f>
        <v>LIGHT</v>
      </c>
      <c r="H524" s="37" t="s">
        <v>37</v>
      </c>
      <c r="I524" s="104" t="s">
        <v>1386</v>
      </c>
      <c r="J524" s="104">
        <v>49</v>
      </c>
      <c r="K524" s="49"/>
    </row>
    <row r="525" spans="1:11" x14ac:dyDescent="0.25">
      <c r="A525" s="36" t="s">
        <v>1369</v>
      </c>
      <c r="B525" s="36" t="s">
        <v>1541</v>
      </c>
      <c r="C525" s="34" t="s">
        <v>1542</v>
      </c>
      <c r="D525" s="34" t="s">
        <v>14</v>
      </c>
      <c r="E525" s="34">
        <v>2495</v>
      </c>
      <c r="F525" s="33" t="str">
        <f>IF(E525&gt;='Weight Category L_U Table'!$G$3,"HEAVY",IF(E525&gt;'Weight Category L_U Table'!$G$4,"MEDIUM",IF(E525&gt;'Weight Category L_U Table'!$G$7,"SMALL",IF(E525&lt;='Weight Category L_U Table'!$G$8,"LIGHT"))))</f>
        <v>LIGHT</v>
      </c>
      <c r="G525" s="34" t="str">
        <f>IF(E525&gt;='Weight Category L_U Table'!$J$3,"HEAVY",IF(E525&gt;'Weight Category L_U Table'!$J$5,"UPPER MEDIUM",IF(E525&gt;'Weight Category L_U Table'!$J$6,"LOWER MEDIUM",IF(E525&gt;'Weight Category L_U Table'!$J$7,"SMALL",IF(E525&lt;='Weight Category L_U Table'!$J$8,"LIGHT")))))</f>
        <v>LIGHT</v>
      </c>
      <c r="H525" s="37" t="s">
        <v>37</v>
      </c>
      <c r="I525" s="104" t="s">
        <v>1543</v>
      </c>
      <c r="J525" s="104">
        <v>63</v>
      </c>
      <c r="K525" s="49"/>
    </row>
    <row r="526" spans="1:11" x14ac:dyDescent="0.25">
      <c r="A526" s="31" t="s">
        <v>1369</v>
      </c>
      <c r="B526" s="31" t="s">
        <v>1544</v>
      </c>
      <c r="C526" s="31" t="s">
        <v>1545</v>
      </c>
      <c r="D526" s="32" t="s">
        <v>14</v>
      </c>
      <c r="E526" s="34">
        <v>1633</v>
      </c>
      <c r="F526" s="33" t="str">
        <f>IF(E526&gt;='Weight Category L_U Table'!$G$3,"HEAVY",IF(E526&gt;'Weight Category L_U Table'!$G$4,"MEDIUM",IF(E526&gt;'Weight Category L_U Table'!$G$7,"SMALL",IF(E526&lt;='Weight Category L_U Table'!$G$8,"LIGHT"))))</f>
        <v>LIGHT</v>
      </c>
      <c r="G526" s="34" t="str">
        <f>IF(E526&gt;='Weight Category L_U Table'!$J$3,"HEAVY",IF(E526&gt;'Weight Category L_U Table'!$J$5,"UPPER MEDIUM",IF(E526&gt;'Weight Category L_U Table'!$J$6,"LOWER MEDIUM",IF(E526&gt;'Weight Category L_U Table'!$J$7,"SMALL",IF(E526&lt;='Weight Category L_U Table'!$J$8,"LIGHT")))))</f>
        <v>LIGHT</v>
      </c>
      <c r="H526" s="37" t="s">
        <v>89</v>
      </c>
      <c r="I526" s="104" t="s">
        <v>1420</v>
      </c>
      <c r="J526" s="104">
        <v>9</v>
      </c>
      <c r="K526" s="49"/>
    </row>
    <row r="527" spans="1:11" x14ac:dyDescent="0.25">
      <c r="A527" s="31" t="s">
        <v>1369</v>
      </c>
      <c r="B527" s="31" t="s">
        <v>1546</v>
      </c>
      <c r="C527" s="31" t="s">
        <v>1547</v>
      </c>
      <c r="D527" s="32" t="s">
        <v>14</v>
      </c>
      <c r="E527" s="34">
        <v>1860</v>
      </c>
      <c r="F527" s="33" t="str">
        <f>IF(E527&gt;='Weight Category L_U Table'!$G$3,"HEAVY",IF(E527&gt;'Weight Category L_U Table'!$G$4,"MEDIUM",IF(E527&gt;'Weight Category L_U Table'!$G$7,"SMALL",IF(E527&lt;='Weight Category L_U Table'!$G$8,"LIGHT"))))</f>
        <v>LIGHT</v>
      </c>
      <c r="G527" s="34" t="str">
        <f>IF(E527&gt;='Weight Category L_U Table'!$J$3,"HEAVY",IF(E527&gt;'Weight Category L_U Table'!$J$5,"UPPER MEDIUM",IF(E527&gt;'Weight Category L_U Table'!$J$6,"LOWER MEDIUM",IF(E527&gt;'Weight Category L_U Table'!$J$7,"SMALL",IF(E527&lt;='Weight Category L_U Table'!$J$8,"LIGHT")))))</f>
        <v>LIGHT</v>
      </c>
      <c r="H527" s="37" t="s">
        <v>37</v>
      </c>
      <c r="I527" s="104" t="s">
        <v>1386</v>
      </c>
      <c r="J527" s="104">
        <v>49</v>
      </c>
      <c r="K527" s="49"/>
    </row>
    <row r="528" spans="1:11" x14ac:dyDescent="0.25">
      <c r="A528" s="36" t="s">
        <v>1369</v>
      </c>
      <c r="B528" s="36" t="s">
        <v>1548</v>
      </c>
      <c r="C528" s="34" t="s">
        <v>1549</v>
      </c>
      <c r="D528" s="34" t="s">
        <v>14</v>
      </c>
      <c r="E528" s="34">
        <v>1633</v>
      </c>
      <c r="F528" s="33" t="str">
        <f>IF(E528&gt;='Weight Category L_U Table'!$G$3,"HEAVY",IF(E528&gt;'Weight Category L_U Table'!$G$4,"MEDIUM",IF(E528&gt;'Weight Category L_U Table'!$G$7,"SMALL",IF(E528&lt;='Weight Category L_U Table'!$G$8,"LIGHT"))))</f>
        <v>LIGHT</v>
      </c>
      <c r="G528" s="34" t="str">
        <f>IF(E528&gt;='Weight Category L_U Table'!$J$3,"HEAVY",IF(E528&gt;'Weight Category L_U Table'!$J$5,"UPPER MEDIUM",IF(E528&gt;'Weight Category L_U Table'!$J$6,"LOWER MEDIUM",IF(E528&gt;'Weight Category L_U Table'!$J$7,"SMALL",IF(E528&lt;='Weight Category L_U Table'!$J$8,"LIGHT")))))</f>
        <v>LIGHT</v>
      </c>
      <c r="H528" s="37" t="s">
        <v>89</v>
      </c>
      <c r="I528" s="104" t="s">
        <v>1550</v>
      </c>
      <c r="J528" s="104">
        <v>5</v>
      </c>
      <c r="K528" s="49"/>
    </row>
    <row r="529" spans="1:11" x14ac:dyDescent="0.25">
      <c r="A529" s="36" t="s">
        <v>1369</v>
      </c>
      <c r="B529" s="36" t="s">
        <v>1551</v>
      </c>
      <c r="C529" s="34" t="s">
        <v>1552</v>
      </c>
      <c r="D529" s="34" t="s">
        <v>14</v>
      </c>
      <c r="E529" s="34">
        <v>2336</v>
      </c>
      <c r="F529" s="33" t="str">
        <f>IF(E529&gt;='Weight Category L_U Table'!$G$3,"HEAVY",IF(E529&gt;'Weight Category L_U Table'!$G$4,"MEDIUM",IF(E529&gt;'Weight Category L_U Table'!$G$7,"SMALL",IF(E529&lt;='Weight Category L_U Table'!$G$8,"LIGHT"))))</f>
        <v>LIGHT</v>
      </c>
      <c r="G529" s="34" t="str">
        <f>IF(E529&gt;='Weight Category L_U Table'!$J$3,"HEAVY",IF(E529&gt;'Weight Category L_U Table'!$J$5,"UPPER MEDIUM",IF(E529&gt;'Weight Category L_U Table'!$J$6,"LOWER MEDIUM",IF(E529&gt;'Weight Category L_U Table'!$J$7,"SMALL",IF(E529&lt;='Weight Category L_U Table'!$J$8,"LIGHT")))))</f>
        <v>LIGHT</v>
      </c>
      <c r="H529" s="37" t="s">
        <v>37</v>
      </c>
      <c r="I529" s="104" t="s">
        <v>1553</v>
      </c>
      <c r="J529" s="104">
        <v>7</v>
      </c>
      <c r="K529" s="49"/>
    </row>
    <row r="530" spans="1:11" x14ac:dyDescent="0.25">
      <c r="A530" s="36" t="s">
        <v>1369</v>
      </c>
      <c r="B530" s="36" t="s">
        <v>1554</v>
      </c>
      <c r="C530" s="34" t="s">
        <v>1555</v>
      </c>
      <c r="D530" s="34" t="s">
        <v>14</v>
      </c>
      <c r="E530" s="34">
        <v>1406</v>
      </c>
      <c r="F530" s="33" t="str">
        <f>IF(E530&gt;='Weight Category L_U Table'!$G$3,"HEAVY",IF(E530&gt;'Weight Category L_U Table'!$G$4,"MEDIUM",IF(E530&gt;'Weight Category L_U Table'!$G$7,"SMALL",IF(E530&lt;='Weight Category L_U Table'!$G$8,"LIGHT"))))</f>
        <v>LIGHT</v>
      </c>
      <c r="G530" s="34" t="str">
        <f>IF(E530&gt;='Weight Category L_U Table'!$J$3,"HEAVY",IF(E530&gt;'Weight Category L_U Table'!$J$5,"UPPER MEDIUM",IF(E530&gt;'Weight Category L_U Table'!$J$6,"LOWER MEDIUM",IF(E530&gt;'Weight Category L_U Table'!$J$7,"SMALL",IF(E530&lt;='Weight Category L_U Table'!$J$8,"LIGHT")))))</f>
        <v>LIGHT</v>
      </c>
      <c r="H530" s="37" t="s">
        <v>89</v>
      </c>
      <c r="I530" s="104" t="s">
        <v>1381</v>
      </c>
      <c r="J530" s="104">
        <v>9</v>
      </c>
      <c r="K530" s="49"/>
    </row>
    <row r="531" spans="1:11" s="23" customFormat="1" x14ac:dyDescent="0.25">
      <c r="A531" s="36" t="s">
        <v>1369</v>
      </c>
      <c r="B531" s="36" t="s">
        <v>1556</v>
      </c>
      <c r="C531" s="34" t="s">
        <v>1557</v>
      </c>
      <c r="D531" s="34" t="s">
        <v>14</v>
      </c>
      <c r="E531" s="34">
        <v>1406</v>
      </c>
      <c r="F531" s="33" t="str">
        <f>IF(E531&gt;='Weight Category L_U Table'!$G$3,"HEAVY",IF(E531&gt;'Weight Category L_U Table'!$G$4,"MEDIUM",IF(E531&gt;'Weight Category L_U Table'!$G$7,"SMALL",IF(E531&lt;='Weight Category L_U Table'!$G$8,"LIGHT"))))</f>
        <v>LIGHT</v>
      </c>
      <c r="G531" s="34" t="str">
        <f>IF(E531&gt;='Weight Category L_U Table'!$J$3,"HEAVY",IF(E531&gt;'Weight Category L_U Table'!$J$5,"UPPER MEDIUM",IF(E531&gt;'Weight Category L_U Table'!$J$6,"LOWER MEDIUM",IF(E531&gt;'Weight Category L_U Table'!$J$7,"SMALL",IF(E531&lt;='Weight Category L_U Table'!$J$8,"LIGHT")))))</f>
        <v>LIGHT</v>
      </c>
      <c r="H531" s="37" t="s">
        <v>89</v>
      </c>
      <c r="I531" s="104" t="s">
        <v>1381</v>
      </c>
      <c r="J531" s="104">
        <v>9</v>
      </c>
      <c r="K531" s="49"/>
    </row>
    <row r="532" spans="1:11" s="23" customFormat="1" x14ac:dyDescent="0.25">
      <c r="A532" s="25" t="s">
        <v>1558</v>
      </c>
      <c r="B532" s="25" t="s">
        <v>1559</v>
      </c>
      <c r="C532" s="25" t="s">
        <v>1560</v>
      </c>
      <c r="D532" s="25" t="s">
        <v>14</v>
      </c>
      <c r="E532" s="29">
        <v>0</v>
      </c>
      <c r="F532" s="28" t="str">
        <f>IF(E532&gt;='Weight Category L_U Table'!$G$3,"HEAVY",IF(E532&gt;'Weight Category L_U Table'!$G$4,"MEDIUM",IF(E532&gt;'Weight Category L_U Table'!$G$7,"SMALL",IF(E532&lt;='Weight Category L_U Table'!$G$8,"LIGHT"))))</f>
        <v>LIGHT</v>
      </c>
      <c r="G532" s="29" t="str">
        <f>IF(E532&gt;='Weight Category L_U Table'!$J$3,"HEAVY",IF(E532&gt;'Weight Category L_U Table'!$J$5,"UPPER MEDIUM",IF(E532&gt;'Weight Category L_U Table'!$J$6,"LOWER MEDIUM",IF(E532&gt;'Weight Category L_U Table'!$J$7,"SMALL",IF(E532&lt;='Weight Category L_U Table'!$J$8,"LIGHT")))))</f>
        <v>LIGHT</v>
      </c>
      <c r="H532" s="30" t="s">
        <v>15</v>
      </c>
      <c r="I532" s="103"/>
      <c r="J532" s="103"/>
      <c r="K532" s="72" t="s">
        <v>1561</v>
      </c>
    </row>
    <row r="533" spans="1:11" x14ac:dyDescent="0.25">
      <c r="A533" s="29" t="s">
        <v>1562</v>
      </c>
      <c r="B533" s="29" t="s">
        <v>1563</v>
      </c>
      <c r="C533" s="29" t="s">
        <v>1564</v>
      </c>
      <c r="D533" s="29" t="s">
        <v>14</v>
      </c>
      <c r="E533" s="29">
        <v>0</v>
      </c>
      <c r="F533" s="28" t="str">
        <f>IF(E533&gt;='Weight Category L_U Table'!$G$3,"HEAVY",IF(E533&gt;'Weight Category L_U Table'!$G$4,"MEDIUM",IF(E533&gt;'Weight Category L_U Table'!$G$7,"SMALL",IF(E533&lt;='Weight Category L_U Table'!$G$8,"LIGHT"))))</f>
        <v>LIGHT</v>
      </c>
      <c r="G533" s="29" t="str">
        <f>IF(E533&gt;='Weight Category L_U Table'!$J$3,"HEAVY",IF(E533&gt;'Weight Category L_U Table'!$J$5,"UPPER MEDIUM",IF(E533&gt;'Weight Category L_U Table'!$J$6,"LOWER MEDIUM",IF(E533&gt;'Weight Category L_U Table'!$J$7,"SMALL",IF(E533&lt;='Weight Category L_U Table'!$J$8,"LIGHT")))))</f>
        <v>LIGHT</v>
      </c>
      <c r="H533" s="30" t="s">
        <v>15</v>
      </c>
      <c r="I533" s="103"/>
      <c r="J533" s="103"/>
      <c r="K533" s="71" t="s">
        <v>1565</v>
      </c>
    </row>
    <row r="534" spans="1:11" x14ac:dyDescent="0.25">
      <c r="A534" s="36" t="s">
        <v>1566</v>
      </c>
      <c r="B534" s="36" t="s">
        <v>1567</v>
      </c>
      <c r="C534" s="34" t="s">
        <v>1568</v>
      </c>
      <c r="D534" s="34" t="s">
        <v>14</v>
      </c>
      <c r="E534" s="34">
        <v>680</v>
      </c>
      <c r="F534" s="33" t="str">
        <f>IF(E534&gt;='Weight Category L_U Table'!$G$3,"HEAVY",IF(E534&gt;'Weight Category L_U Table'!$G$4,"MEDIUM",IF(E534&gt;'Weight Category L_U Table'!$G$7,"SMALL",IF(E534&lt;='Weight Category L_U Table'!$G$8,"LIGHT"))))</f>
        <v>LIGHT</v>
      </c>
      <c r="G534" s="34" t="str">
        <f>IF(E534&gt;='Weight Category L_U Table'!$J$3,"HEAVY",IF(E534&gt;'Weight Category L_U Table'!$J$5,"UPPER MEDIUM",IF(E534&gt;'Weight Category L_U Table'!$J$6,"LOWER MEDIUM",IF(E534&gt;'Weight Category L_U Table'!$J$7,"SMALL",IF(E534&lt;='Weight Category L_U Table'!$J$8,"LIGHT")))))</f>
        <v>LIGHT</v>
      </c>
      <c r="H534" s="37" t="s">
        <v>37</v>
      </c>
      <c r="I534" s="104" t="s">
        <v>1569</v>
      </c>
      <c r="J534" s="104">
        <v>73</v>
      </c>
      <c r="K534" s="49"/>
    </row>
    <row r="535" spans="1:11" x14ac:dyDescent="0.25">
      <c r="A535" s="36" t="s">
        <v>1566</v>
      </c>
      <c r="B535" s="36" t="s">
        <v>1570</v>
      </c>
      <c r="C535" s="34" t="s">
        <v>1571</v>
      </c>
      <c r="D535" s="34" t="s">
        <v>14</v>
      </c>
      <c r="E535" s="34">
        <v>1089</v>
      </c>
      <c r="F535" s="33" t="str">
        <f>IF(E535&gt;='Weight Category L_U Table'!$G$3,"HEAVY",IF(E535&gt;'Weight Category L_U Table'!$G$4,"MEDIUM",IF(E535&gt;'Weight Category L_U Table'!$G$7,"SMALL",IF(E535&lt;='Weight Category L_U Table'!$G$8,"LIGHT"))))</f>
        <v>LIGHT</v>
      </c>
      <c r="G535" s="34" t="str">
        <f>IF(E535&gt;='Weight Category L_U Table'!$J$3,"HEAVY",IF(E535&gt;'Weight Category L_U Table'!$J$5,"UPPER MEDIUM",IF(E535&gt;'Weight Category L_U Table'!$J$6,"LOWER MEDIUM",IF(E535&gt;'Weight Category L_U Table'!$J$7,"SMALL",IF(E535&lt;='Weight Category L_U Table'!$J$8,"LIGHT")))))</f>
        <v>LIGHT</v>
      </c>
      <c r="H535" s="37" t="s">
        <v>37</v>
      </c>
      <c r="I535" s="104" t="s">
        <v>1569</v>
      </c>
      <c r="J535" s="104">
        <v>73</v>
      </c>
      <c r="K535" s="49"/>
    </row>
    <row r="536" spans="1:11" x14ac:dyDescent="0.25">
      <c r="A536" s="36" t="s">
        <v>1566</v>
      </c>
      <c r="B536" s="36" t="s">
        <v>1572</v>
      </c>
      <c r="C536" s="34" t="s">
        <v>1573</v>
      </c>
      <c r="D536" s="34" t="s">
        <v>14</v>
      </c>
      <c r="E536" s="34">
        <v>1179</v>
      </c>
      <c r="F536" s="33" t="str">
        <f>IF(E536&gt;='Weight Category L_U Table'!$G$3,"HEAVY",IF(E536&gt;'Weight Category L_U Table'!$G$4,"MEDIUM",IF(E536&gt;'Weight Category L_U Table'!$G$7,"SMALL",IF(E536&lt;='Weight Category L_U Table'!$G$8,"LIGHT"))))</f>
        <v>LIGHT</v>
      </c>
      <c r="G536" s="34" t="str">
        <f>IF(E536&gt;='Weight Category L_U Table'!$J$3,"HEAVY",IF(E536&gt;'Weight Category L_U Table'!$J$5,"UPPER MEDIUM",IF(E536&gt;'Weight Category L_U Table'!$J$6,"LOWER MEDIUM",IF(E536&gt;'Weight Category L_U Table'!$J$7,"SMALL",IF(E536&lt;='Weight Category L_U Table'!$J$8,"LIGHT")))))</f>
        <v>LIGHT</v>
      </c>
      <c r="H536" s="37" t="s">
        <v>37</v>
      </c>
      <c r="I536" s="104" t="s">
        <v>1574</v>
      </c>
      <c r="J536" s="104">
        <v>16</v>
      </c>
      <c r="K536" s="49"/>
    </row>
    <row r="537" spans="1:11" s="23" customFormat="1" x14ac:dyDescent="0.25">
      <c r="A537" s="36" t="s">
        <v>1566</v>
      </c>
      <c r="B537" s="36" t="s">
        <v>1575</v>
      </c>
      <c r="C537" s="34" t="s">
        <v>1576</v>
      </c>
      <c r="D537" s="34" t="s">
        <v>14</v>
      </c>
      <c r="E537" s="34">
        <v>1111</v>
      </c>
      <c r="F537" s="33" t="str">
        <f>IF(E537&gt;='Weight Category L_U Table'!$G$3,"HEAVY",IF(E537&gt;'Weight Category L_U Table'!$G$4,"MEDIUM",IF(E537&gt;'Weight Category L_U Table'!$G$7,"SMALL",IF(E537&lt;='Weight Category L_U Table'!$G$8,"LIGHT"))))</f>
        <v>LIGHT</v>
      </c>
      <c r="G537" s="34" t="str">
        <f>IF(E537&gt;='Weight Category L_U Table'!$J$3,"HEAVY",IF(E537&gt;'Weight Category L_U Table'!$J$5,"UPPER MEDIUM",IF(E537&gt;'Weight Category L_U Table'!$J$6,"LOWER MEDIUM",IF(E537&gt;'Weight Category L_U Table'!$J$7,"SMALL",IF(E537&lt;='Weight Category L_U Table'!$J$8,"LIGHT")))))</f>
        <v>LIGHT</v>
      </c>
      <c r="H537" s="37" t="s">
        <v>37</v>
      </c>
      <c r="I537" s="104" t="s">
        <v>1577</v>
      </c>
      <c r="J537" s="104">
        <v>5</v>
      </c>
      <c r="K537" s="49"/>
    </row>
    <row r="538" spans="1:11" s="21" customFormat="1" x14ac:dyDescent="0.25">
      <c r="A538" s="29" t="s">
        <v>1578</v>
      </c>
      <c r="B538" s="29" t="s">
        <v>1579</v>
      </c>
      <c r="C538" s="29" t="s">
        <v>1580</v>
      </c>
      <c r="D538" s="29" t="s">
        <v>14</v>
      </c>
      <c r="E538" s="29">
        <v>0</v>
      </c>
      <c r="F538" s="28" t="str">
        <f>IF(E538&gt;='Weight Category L_U Table'!$G$3,"HEAVY",IF(E538&gt;'Weight Category L_U Table'!$G$4,"MEDIUM",IF(E538&gt;'Weight Category L_U Table'!$G$7,"SMALL",IF(E538&lt;='Weight Category L_U Table'!$G$8,"LIGHT"))))</f>
        <v>LIGHT</v>
      </c>
      <c r="G538" s="29" t="str">
        <f>IF(E538&gt;='Weight Category L_U Table'!$J$3,"HEAVY",IF(E538&gt;'Weight Category L_U Table'!$J$5,"UPPER MEDIUM",IF(E538&gt;'Weight Category L_U Table'!$J$6,"LOWER MEDIUM",IF(E538&gt;'Weight Category L_U Table'!$J$7,"SMALL",IF(E538&lt;='Weight Category L_U Table'!$J$8,"LIGHT")))))</f>
        <v>LIGHT</v>
      </c>
      <c r="H538" s="30" t="s">
        <v>15</v>
      </c>
      <c r="I538" s="103"/>
      <c r="J538" s="103"/>
      <c r="K538" s="72" t="s">
        <v>1581</v>
      </c>
    </row>
    <row r="539" spans="1:11" s="20" customFormat="1" x14ac:dyDescent="0.25">
      <c r="A539" s="38" t="s">
        <v>1582</v>
      </c>
      <c r="B539" s="38" t="s">
        <v>1583</v>
      </c>
      <c r="C539" s="38" t="s">
        <v>1584</v>
      </c>
      <c r="D539" s="38" t="s">
        <v>58</v>
      </c>
      <c r="E539" s="38">
        <v>18500</v>
      </c>
      <c r="F539" s="40" t="str">
        <f>IF(E539&gt;='Weight Category L_U Table'!$G$3,"HEAVY",IF(E539&gt;'Weight Category L_U Table'!$G$4,"MEDIUM",IF(E539&gt;'Weight Category L_U Table'!$G$7,"SMALL",IF(E539&lt;='Weight Category L_U Table'!$G$8,"LIGHT"))))</f>
        <v>SMALL</v>
      </c>
      <c r="G539" s="38" t="str">
        <f>IF(E539&gt;='Weight Category L_U Table'!$J$3,"HEAVY",IF(E539&gt;'Weight Category L_U Table'!$J$5,"UPPER MEDIUM",IF(E539&gt;'Weight Category L_U Table'!$J$6,"LOWER MEDIUM",IF(E539&gt;'Weight Category L_U Table'!$J$7,"SMALL",IF(E539&lt;='Weight Category L_U Table'!$J$8,"LIGHT")))))</f>
        <v>SMALL</v>
      </c>
      <c r="H539" s="41" t="s">
        <v>570</v>
      </c>
      <c r="I539" s="107"/>
      <c r="J539" s="107"/>
      <c r="K539" s="76"/>
    </row>
    <row r="540" spans="1:11" s="23" customFormat="1" x14ac:dyDescent="0.25">
      <c r="A540" s="36" t="s">
        <v>1582</v>
      </c>
      <c r="B540" s="36" t="s">
        <v>1585</v>
      </c>
      <c r="C540" s="36" t="s">
        <v>1586</v>
      </c>
      <c r="D540" s="36" t="s">
        <v>58</v>
      </c>
      <c r="E540" s="36">
        <v>20000</v>
      </c>
      <c r="F540" s="44" t="str">
        <f>IF(E540&gt;='Weight Category L_U Table'!$G$3,"HEAVY",IF(E540&gt;'Weight Category L_U Table'!$G$4,"MEDIUM",IF(E540&gt;'Weight Category L_U Table'!$G$7,"SMALL",IF(E540&lt;='Weight Category L_U Table'!$G$8,"LIGHT"))))</f>
        <v>SMALL</v>
      </c>
      <c r="G540" s="36" t="str">
        <f>IF(E540&gt;='Weight Category L_U Table'!$J$3,"HEAVY",IF(E540&gt;'Weight Category L_U Table'!$J$5,"UPPER MEDIUM",IF(E540&gt;'Weight Category L_U Table'!$J$6,"LOWER MEDIUM",IF(E540&gt;'Weight Category L_U Table'!$J$7,"SMALL",IF(E540&lt;='Weight Category L_U Table'!$J$8,"LIGHT")))))</f>
        <v>SMALL</v>
      </c>
      <c r="H540" s="45" t="s">
        <v>59</v>
      </c>
      <c r="I540" s="105"/>
      <c r="J540" s="105"/>
      <c r="K540" s="75"/>
    </row>
    <row r="541" spans="1:11" s="23" customFormat="1" x14ac:dyDescent="0.25">
      <c r="A541" s="29" t="s">
        <v>1587</v>
      </c>
      <c r="B541" s="29" t="s">
        <v>1588</v>
      </c>
      <c r="C541" s="29" t="s">
        <v>1589</v>
      </c>
      <c r="D541" s="29" t="s">
        <v>14</v>
      </c>
      <c r="E541" s="29">
        <v>0</v>
      </c>
      <c r="F541" s="28" t="str">
        <f>IF(E541&gt;='Weight Category L_U Table'!$G$3,"HEAVY",IF(E541&gt;'Weight Category L_U Table'!$G$4,"MEDIUM",IF(E541&gt;'Weight Category L_U Table'!$G$7,"SMALL",IF(E541&lt;='Weight Category L_U Table'!$G$8,"LIGHT"))))</f>
        <v>LIGHT</v>
      </c>
      <c r="G541" s="29" t="str">
        <f>IF(E541&gt;='Weight Category L_U Table'!$J$3,"HEAVY",IF(E541&gt;'Weight Category L_U Table'!$J$5,"UPPER MEDIUM",IF(E541&gt;'Weight Category L_U Table'!$J$6,"LOWER MEDIUM",IF(E541&gt;'Weight Category L_U Table'!$J$7,"SMALL",IF(E541&lt;='Weight Category L_U Table'!$J$8,"LIGHT")))))</f>
        <v>LIGHT</v>
      </c>
      <c r="H541" s="30" t="s">
        <v>15</v>
      </c>
      <c r="I541" s="103"/>
      <c r="J541" s="103"/>
      <c r="K541" s="72" t="s">
        <v>1590</v>
      </c>
    </row>
    <row r="542" spans="1:11" s="23" customFormat="1" ht="30" x14ac:dyDescent="0.25">
      <c r="A542" s="29" t="s">
        <v>1591</v>
      </c>
      <c r="B542" s="29" t="s">
        <v>1592</v>
      </c>
      <c r="C542" s="29" t="s">
        <v>1593</v>
      </c>
      <c r="D542" s="29" t="s">
        <v>14</v>
      </c>
      <c r="E542" s="29">
        <v>0</v>
      </c>
      <c r="F542" s="28" t="str">
        <f>IF(E542&gt;='Weight Category L_U Table'!$G$3,"HEAVY",IF(E542&gt;'Weight Category L_U Table'!$G$4,"MEDIUM",IF(E542&gt;'Weight Category L_U Table'!$G$7,"SMALL",IF(E542&lt;='Weight Category L_U Table'!$G$8,"LIGHT"))))</f>
        <v>LIGHT</v>
      </c>
      <c r="G542" s="29" t="str">
        <f>IF(E542&gt;='Weight Category L_U Table'!$J$3,"HEAVY",IF(E542&gt;'Weight Category L_U Table'!$J$5,"UPPER MEDIUM",IF(E542&gt;'Weight Category L_U Table'!$J$6,"LOWER MEDIUM",IF(E542&gt;'Weight Category L_U Table'!$J$7,"SMALL",IF(E542&lt;='Weight Category L_U Table'!$J$8,"LIGHT")))))</f>
        <v>LIGHT</v>
      </c>
      <c r="H542" s="30" t="s">
        <v>15</v>
      </c>
      <c r="I542" s="103"/>
      <c r="J542" s="103"/>
      <c r="K542" s="72" t="s">
        <v>1594</v>
      </c>
    </row>
    <row r="543" spans="1:11" ht="30" x14ac:dyDescent="0.25">
      <c r="A543" s="29" t="s">
        <v>1595</v>
      </c>
      <c r="B543" s="29" t="s">
        <v>1596</v>
      </c>
      <c r="C543" s="29" t="s">
        <v>1597</v>
      </c>
      <c r="D543" s="29" t="s">
        <v>14</v>
      </c>
      <c r="E543" s="29">
        <v>0</v>
      </c>
      <c r="F543" s="28" t="str">
        <f>IF(E543&gt;='Weight Category L_U Table'!$G$3,"HEAVY",IF(E543&gt;'Weight Category L_U Table'!$G$4,"MEDIUM",IF(E543&gt;'Weight Category L_U Table'!$G$7,"SMALL",IF(E543&lt;='Weight Category L_U Table'!$G$8,"LIGHT"))))</f>
        <v>LIGHT</v>
      </c>
      <c r="G543" s="29" t="str">
        <f>IF(E543&gt;='Weight Category L_U Table'!$J$3,"HEAVY",IF(E543&gt;'Weight Category L_U Table'!$J$5,"UPPER MEDIUM",IF(E543&gt;'Weight Category L_U Table'!$J$6,"LOWER MEDIUM",IF(E543&gt;'Weight Category L_U Table'!$J$7,"SMALL",IF(E543&lt;='Weight Category L_U Table'!$J$8,"LIGHT")))))</f>
        <v>LIGHT</v>
      </c>
      <c r="H543" s="30" t="s">
        <v>15</v>
      </c>
      <c r="I543" s="103"/>
      <c r="J543" s="103"/>
      <c r="K543" s="72" t="s">
        <v>1598</v>
      </c>
    </row>
    <row r="544" spans="1:11" x14ac:dyDescent="0.25">
      <c r="A544" s="36" t="s">
        <v>1599</v>
      </c>
      <c r="B544" s="36" t="s">
        <v>1600</v>
      </c>
      <c r="C544" s="36" t="s">
        <v>1601</v>
      </c>
      <c r="D544" s="34" t="s">
        <v>14</v>
      </c>
      <c r="E544" s="34">
        <v>998</v>
      </c>
      <c r="F544" s="33" t="str">
        <f>IF(E544&gt;='Weight Category L_U Table'!$G$3,"HEAVY",IF(E544&gt;'Weight Category L_U Table'!$G$4,"MEDIUM",IF(E544&gt;'Weight Category L_U Table'!$G$7,"SMALL",IF(E544&lt;='Weight Category L_U Table'!$G$8,"LIGHT"))))</f>
        <v>LIGHT</v>
      </c>
      <c r="G544" s="34" t="str">
        <f>IF(E544&gt;='Weight Category L_U Table'!$J$3,"HEAVY",IF(E544&gt;'Weight Category L_U Table'!$J$5,"UPPER MEDIUM",IF(E544&gt;'Weight Category L_U Table'!$J$6,"LOWER MEDIUM",IF(E544&gt;'Weight Category L_U Table'!$J$7,"SMALL",IF(E544&lt;='Weight Category L_U Table'!$J$8,"LIGHT")))))</f>
        <v>LIGHT</v>
      </c>
      <c r="H544" s="37" t="s">
        <v>89</v>
      </c>
      <c r="I544" s="104" t="s">
        <v>1602</v>
      </c>
      <c r="J544" s="104">
        <v>4</v>
      </c>
      <c r="K544" s="49"/>
    </row>
    <row r="545" spans="1:11" s="23" customFormat="1" x14ac:dyDescent="0.25">
      <c r="A545" s="36" t="s">
        <v>1599</v>
      </c>
      <c r="B545" s="36" t="s">
        <v>1603</v>
      </c>
      <c r="C545" s="34" t="s">
        <v>1604</v>
      </c>
      <c r="D545" s="34" t="s">
        <v>14</v>
      </c>
      <c r="E545" s="34">
        <v>716</v>
      </c>
      <c r="F545" s="33" t="str">
        <f>IF(E545&gt;='Weight Category L_U Table'!$G$3,"HEAVY",IF(E545&gt;'Weight Category L_U Table'!$G$4,"MEDIUM",IF(E545&gt;'Weight Category L_U Table'!$G$7,"SMALL",IF(E545&lt;='Weight Category L_U Table'!$G$8,"LIGHT"))))</f>
        <v>LIGHT</v>
      </c>
      <c r="G545" s="34" t="str">
        <f>IF(E545&gt;='Weight Category L_U Table'!$J$3,"HEAVY",IF(E545&gt;'Weight Category L_U Table'!$J$5,"UPPER MEDIUM",IF(E545&gt;'Weight Category L_U Table'!$J$6,"LOWER MEDIUM",IF(E545&gt;'Weight Category L_U Table'!$J$7,"SMALL",IF(E545&lt;='Weight Category L_U Table'!$J$8,"LIGHT")))))</f>
        <v>LIGHT</v>
      </c>
      <c r="H545" s="37" t="s">
        <v>59</v>
      </c>
      <c r="I545" s="104"/>
      <c r="J545" s="104"/>
      <c r="K545" s="49"/>
    </row>
    <row r="546" spans="1:11" x14ac:dyDescent="0.25">
      <c r="A546" s="29" t="s">
        <v>1605</v>
      </c>
      <c r="B546" s="29" t="s">
        <v>1606</v>
      </c>
      <c r="C546" s="29" t="s">
        <v>1607</v>
      </c>
      <c r="D546" s="29" t="s">
        <v>14</v>
      </c>
      <c r="E546" s="29">
        <v>0</v>
      </c>
      <c r="F546" s="28" t="str">
        <f>IF(E546&gt;='Weight Category L_U Table'!$G$3,"HEAVY",IF(E546&gt;'Weight Category L_U Table'!$G$4,"MEDIUM",IF(E546&gt;'Weight Category L_U Table'!$G$7,"SMALL",IF(E546&lt;='Weight Category L_U Table'!$G$8,"LIGHT"))))</f>
        <v>LIGHT</v>
      </c>
      <c r="G546" s="29" t="str">
        <f>IF(E546&gt;='Weight Category L_U Table'!$J$3,"HEAVY",IF(E546&gt;'Weight Category L_U Table'!$J$5,"UPPER MEDIUM",IF(E546&gt;'Weight Category L_U Table'!$J$6,"LOWER MEDIUM",IF(E546&gt;'Weight Category L_U Table'!$J$7,"SMALL",IF(E546&lt;='Weight Category L_U Table'!$J$8,"LIGHT")))))</f>
        <v>LIGHT</v>
      </c>
      <c r="H546" s="30" t="s">
        <v>15</v>
      </c>
      <c r="I546" s="103"/>
      <c r="J546" s="103"/>
      <c r="K546" s="72" t="s">
        <v>1608</v>
      </c>
    </row>
    <row r="547" spans="1:11" x14ac:dyDescent="0.25">
      <c r="A547" s="36" t="s">
        <v>1609</v>
      </c>
      <c r="B547" s="36" t="s">
        <v>1610</v>
      </c>
      <c r="C547" s="36" t="s">
        <v>1611</v>
      </c>
      <c r="D547" s="34" t="s">
        <v>14</v>
      </c>
      <c r="E547" s="34">
        <v>2722</v>
      </c>
      <c r="F547" s="33" t="str">
        <f>IF(E547&gt;='Weight Category L_U Table'!$G$3,"HEAVY",IF(E547&gt;'Weight Category L_U Table'!$G$4,"MEDIUM",IF(E547&gt;'Weight Category L_U Table'!$G$7,"SMALL",IF(E547&lt;='Weight Category L_U Table'!$G$8,"LIGHT"))))</f>
        <v>LIGHT</v>
      </c>
      <c r="G547" s="34" t="str">
        <f>IF(E547&gt;='Weight Category L_U Table'!$J$3,"HEAVY",IF(E547&gt;'Weight Category L_U Table'!$J$5,"UPPER MEDIUM",IF(E547&gt;'Weight Category L_U Table'!$J$6,"LOWER MEDIUM",IF(E547&gt;'Weight Category L_U Table'!$J$7,"SMALL",IF(E547&lt;='Weight Category L_U Table'!$J$8,"LIGHT")))))</f>
        <v>LIGHT</v>
      </c>
      <c r="H547" s="37" t="s">
        <v>89</v>
      </c>
      <c r="I547" s="104" t="s">
        <v>1612</v>
      </c>
      <c r="J547" s="104">
        <v>5</v>
      </c>
      <c r="K547" s="49"/>
    </row>
    <row r="548" spans="1:11" x14ac:dyDescent="0.25">
      <c r="A548" s="36" t="s">
        <v>1609</v>
      </c>
      <c r="B548" s="36" t="s">
        <v>1613</v>
      </c>
      <c r="C548" s="36" t="s">
        <v>1614</v>
      </c>
      <c r="D548" s="34" t="s">
        <v>14</v>
      </c>
      <c r="E548" s="34">
        <v>1429</v>
      </c>
      <c r="F548" s="33" t="str">
        <f>IF(E548&gt;='Weight Category L_U Table'!$G$3,"HEAVY",IF(E548&gt;'Weight Category L_U Table'!$G$4,"MEDIUM",IF(E548&gt;'Weight Category L_U Table'!$G$7,"SMALL",IF(E548&lt;='Weight Category L_U Table'!$G$8,"LIGHT"))))</f>
        <v>LIGHT</v>
      </c>
      <c r="G548" s="34" t="str">
        <f>IF(E548&gt;='Weight Category L_U Table'!$J$3,"HEAVY",IF(E548&gt;'Weight Category L_U Table'!$J$5,"UPPER MEDIUM",IF(E548&gt;'Weight Category L_U Table'!$J$6,"LOWER MEDIUM",IF(E548&gt;'Weight Category L_U Table'!$J$7,"SMALL",IF(E548&lt;='Weight Category L_U Table'!$J$8,"LIGHT")))))</f>
        <v>LIGHT</v>
      </c>
      <c r="H548" s="37" t="s">
        <v>89</v>
      </c>
      <c r="I548" s="104" t="s">
        <v>1615</v>
      </c>
      <c r="J548" s="104">
        <v>18</v>
      </c>
      <c r="K548" s="49"/>
    </row>
    <row r="549" spans="1:11" x14ac:dyDescent="0.25">
      <c r="A549" s="36" t="s">
        <v>1609</v>
      </c>
      <c r="B549" s="36" t="s">
        <v>1616</v>
      </c>
      <c r="C549" s="36" t="s">
        <v>1617</v>
      </c>
      <c r="D549" s="34" t="s">
        <v>14</v>
      </c>
      <c r="E549" s="34">
        <v>1633</v>
      </c>
      <c r="F549" s="33" t="str">
        <f>IF(E549&gt;='Weight Category L_U Table'!$G$3,"HEAVY",IF(E549&gt;'Weight Category L_U Table'!$G$4,"MEDIUM",IF(E549&gt;'Weight Category L_U Table'!$G$7,"SMALL",IF(E549&lt;='Weight Category L_U Table'!$G$8,"LIGHT"))))</f>
        <v>LIGHT</v>
      </c>
      <c r="G549" s="34" t="str">
        <f>IF(E549&gt;='Weight Category L_U Table'!$J$3,"HEAVY",IF(E549&gt;'Weight Category L_U Table'!$J$5,"UPPER MEDIUM",IF(E549&gt;'Weight Category L_U Table'!$J$6,"LOWER MEDIUM",IF(E549&gt;'Weight Category L_U Table'!$J$7,"SMALL",IF(E549&lt;='Weight Category L_U Table'!$J$8,"LIGHT")))))</f>
        <v>LIGHT</v>
      </c>
      <c r="H549" s="37" t="s">
        <v>89</v>
      </c>
      <c r="I549" s="104" t="s">
        <v>1615</v>
      </c>
      <c r="J549" s="104">
        <v>18</v>
      </c>
      <c r="K549" s="49"/>
    </row>
    <row r="550" spans="1:11" x14ac:dyDescent="0.25">
      <c r="A550" s="36" t="s">
        <v>1609</v>
      </c>
      <c r="B550" s="36" t="s">
        <v>1618</v>
      </c>
      <c r="C550" s="36" t="s">
        <v>1619</v>
      </c>
      <c r="D550" s="34" t="s">
        <v>14</v>
      </c>
      <c r="E550" s="34">
        <v>1633</v>
      </c>
      <c r="F550" s="33" t="str">
        <f>IF(E550&gt;='Weight Category L_U Table'!$G$3,"HEAVY",IF(E550&gt;'Weight Category L_U Table'!$G$4,"MEDIUM",IF(E550&gt;'Weight Category L_U Table'!$G$7,"SMALL",IF(E550&lt;='Weight Category L_U Table'!$G$8,"LIGHT"))))</f>
        <v>LIGHT</v>
      </c>
      <c r="G550" s="34" t="str">
        <f>IF(E550&gt;='Weight Category L_U Table'!$J$3,"HEAVY",IF(E550&gt;'Weight Category L_U Table'!$J$5,"UPPER MEDIUM",IF(E550&gt;'Weight Category L_U Table'!$J$6,"LOWER MEDIUM",IF(E550&gt;'Weight Category L_U Table'!$J$7,"SMALL",IF(E550&lt;='Weight Category L_U Table'!$J$8,"LIGHT")))))</f>
        <v>LIGHT</v>
      </c>
      <c r="H550" s="37" t="s">
        <v>89</v>
      </c>
      <c r="I550" s="104" t="s">
        <v>1615</v>
      </c>
      <c r="J550" s="104">
        <v>18</v>
      </c>
      <c r="K550" s="49"/>
    </row>
    <row r="551" spans="1:11" x14ac:dyDescent="0.25">
      <c r="A551" s="31" t="s">
        <v>1609</v>
      </c>
      <c r="B551" s="31" t="s">
        <v>1620</v>
      </c>
      <c r="C551" s="31" t="s">
        <v>1621</v>
      </c>
      <c r="D551" s="32" t="s">
        <v>14</v>
      </c>
      <c r="E551" s="34">
        <v>390</v>
      </c>
      <c r="F551" s="33" t="str">
        <f>IF(E551&gt;='Weight Category L_U Table'!$G$3,"HEAVY",IF(E551&gt;'Weight Category L_U Table'!$G$4,"MEDIUM",IF(E551&gt;'Weight Category L_U Table'!$G$7,"SMALL",IF(E551&lt;='Weight Category L_U Table'!$G$8,"LIGHT"))))</f>
        <v>LIGHT</v>
      </c>
      <c r="G551" s="34" t="str">
        <f>IF(E551&gt;='Weight Category L_U Table'!$J$3,"HEAVY",IF(E551&gt;'Weight Category L_U Table'!$J$5,"UPPER MEDIUM",IF(E551&gt;'Weight Category L_U Table'!$J$6,"LOWER MEDIUM",IF(E551&gt;'Weight Category L_U Table'!$J$7,"SMALL",IF(E551&lt;='Weight Category L_U Table'!$J$8,"LIGHT")))))</f>
        <v>LIGHT</v>
      </c>
      <c r="H551" s="37" t="s">
        <v>89</v>
      </c>
      <c r="I551" s="104" t="s">
        <v>1622</v>
      </c>
      <c r="J551" s="104">
        <v>1</v>
      </c>
      <c r="K551" s="49"/>
    </row>
    <row r="552" spans="1:11" x14ac:dyDescent="0.25">
      <c r="A552" s="36" t="s">
        <v>1623</v>
      </c>
      <c r="B552" s="36" t="s">
        <v>1624</v>
      </c>
      <c r="C552" s="34" t="s">
        <v>1625</v>
      </c>
      <c r="D552" s="34" t="s">
        <v>14</v>
      </c>
      <c r="E552" s="34">
        <v>1202</v>
      </c>
      <c r="F552" s="33" t="str">
        <f>IF(E552&gt;='Weight Category L_U Table'!$G$3,"HEAVY",IF(E552&gt;'Weight Category L_U Table'!$G$4,"MEDIUM",IF(E552&gt;'Weight Category L_U Table'!$G$7,"SMALL",IF(E552&lt;='Weight Category L_U Table'!$G$8,"LIGHT"))))</f>
        <v>LIGHT</v>
      </c>
      <c r="G552" s="34" t="str">
        <f>IF(E552&gt;='Weight Category L_U Table'!$J$3,"HEAVY",IF(E552&gt;'Weight Category L_U Table'!$J$5,"UPPER MEDIUM",IF(E552&gt;'Weight Category L_U Table'!$J$6,"LOWER MEDIUM",IF(E552&gt;'Weight Category L_U Table'!$J$7,"SMALL",IF(E552&lt;='Weight Category L_U Table'!$J$8,"LIGHT")))))</f>
        <v>LIGHT</v>
      </c>
      <c r="H552" s="37" t="s">
        <v>59</v>
      </c>
      <c r="I552" s="104"/>
      <c r="J552" s="104"/>
      <c r="K552" s="49"/>
    </row>
    <row r="553" spans="1:11" x14ac:dyDescent="0.25">
      <c r="A553" s="7" t="s">
        <v>1626</v>
      </c>
      <c r="B553" s="7" t="s">
        <v>1627</v>
      </c>
      <c r="C553" s="7" t="s">
        <v>1628</v>
      </c>
      <c r="D553" s="7" t="s">
        <v>14</v>
      </c>
      <c r="E553" s="34">
        <v>4600</v>
      </c>
      <c r="F553" s="33" t="str">
        <f>IF(E553&gt;='Weight Category L_U Table'!$G$3,"HEAVY",IF(E553&gt;'Weight Category L_U Table'!$G$4,"MEDIUM",IF(E553&gt;'Weight Category L_U Table'!$G$7,"SMALL",IF(E553&lt;='Weight Category L_U Table'!$G$8,"LIGHT"))))</f>
        <v>LIGHT</v>
      </c>
      <c r="G553" s="34" t="str">
        <f>IF(E553&gt;='Weight Category L_U Table'!$J$3,"HEAVY",IF(E553&gt;'Weight Category L_U Table'!$J$5,"UPPER MEDIUM",IF(E553&gt;'Weight Category L_U Table'!$J$6,"LOWER MEDIUM",IF(E553&gt;'Weight Category L_U Table'!$J$7,"SMALL",IF(E553&lt;='Weight Category L_U Table'!$J$8,"LIGHT")))))</f>
        <v>LIGHT</v>
      </c>
      <c r="H553" s="37" t="s">
        <v>89</v>
      </c>
      <c r="I553" s="104" t="s">
        <v>1629</v>
      </c>
      <c r="J553" s="104">
        <v>1</v>
      </c>
      <c r="K553" s="49"/>
    </row>
    <row r="554" spans="1:11" s="23" customFormat="1" x14ac:dyDescent="0.25">
      <c r="A554" s="36" t="s">
        <v>1630</v>
      </c>
      <c r="B554" s="36" t="s">
        <v>1631</v>
      </c>
      <c r="C554" s="34" t="s">
        <v>1632</v>
      </c>
      <c r="D554" s="34" t="s">
        <v>14</v>
      </c>
      <c r="E554" s="34">
        <v>1550</v>
      </c>
      <c r="F554" s="33" t="str">
        <f>IF(E554&gt;='Weight Category L_U Table'!$G$3,"HEAVY",IF(E554&gt;'Weight Category L_U Table'!$G$4,"MEDIUM",IF(E554&gt;'Weight Category L_U Table'!$G$7,"SMALL",IF(E554&lt;='Weight Category L_U Table'!$G$8,"LIGHT"))))</f>
        <v>LIGHT</v>
      </c>
      <c r="G554" s="34" t="str">
        <f>IF(E554&gt;='Weight Category L_U Table'!$J$3,"HEAVY",IF(E554&gt;'Weight Category L_U Table'!$J$5,"UPPER MEDIUM",IF(E554&gt;'Weight Category L_U Table'!$J$6,"LOWER MEDIUM",IF(E554&gt;'Weight Category L_U Table'!$J$7,"SMALL",IF(E554&lt;='Weight Category L_U Table'!$J$8,"LIGHT")))))</f>
        <v>LIGHT</v>
      </c>
      <c r="H554" s="37" t="s">
        <v>59</v>
      </c>
      <c r="I554" s="104"/>
      <c r="J554" s="104"/>
      <c r="K554" s="49"/>
    </row>
    <row r="555" spans="1:11" x14ac:dyDescent="0.25">
      <c r="A555" s="29" t="s">
        <v>1633</v>
      </c>
      <c r="B555" s="29" t="s">
        <v>663</v>
      </c>
      <c r="C555" s="29" t="s">
        <v>1634</v>
      </c>
      <c r="D555" s="29" t="s">
        <v>14</v>
      </c>
      <c r="E555" s="29">
        <v>0</v>
      </c>
      <c r="F555" s="28" t="str">
        <f>IF(E555&gt;='Weight Category L_U Table'!$G$3,"HEAVY",IF(E555&gt;'Weight Category L_U Table'!$G$4,"MEDIUM",IF(E555&gt;'Weight Category L_U Table'!$G$7,"SMALL",IF(E555&lt;='Weight Category L_U Table'!$G$8,"LIGHT"))))</f>
        <v>LIGHT</v>
      </c>
      <c r="G555" s="29" t="str">
        <f>IF(E555&gt;='Weight Category L_U Table'!$J$3,"HEAVY",IF(E555&gt;'Weight Category L_U Table'!$J$5,"UPPER MEDIUM",IF(E555&gt;'Weight Category L_U Table'!$J$6,"LOWER MEDIUM",IF(E555&gt;'Weight Category L_U Table'!$J$7,"SMALL",IF(E555&lt;='Weight Category L_U Table'!$J$8,"LIGHT")))))</f>
        <v>LIGHT</v>
      </c>
      <c r="H555" s="30" t="s">
        <v>15</v>
      </c>
      <c r="I555" s="103"/>
      <c r="J555" s="103"/>
      <c r="K555" s="72" t="s">
        <v>1635</v>
      </c>
    </row>
    <row r="556" spans="1:11" s="20" customFormat="1" x14ac:dyDescent="0.25">
      <c r="A556" s="36" t="s">
        <v>1636</v>
      </c>
      <c r="B556" s="36" t="s">
        <v>1637</v>
      </c>
      <c r="C556" s="34" t="s">
        <v>1638</v>
      </c>
      <c r="D556" s="34" t="s">
        <v>14</v>
      </c>
      <c r="E556" s="34">
        <v>1656</v>
      </c>
      <c r="F556" s="33" t="str">
        <f>IF(E556&gt;='Weight Category L_U Table'!$G$3,"HEAVY",IF(E556&gt;'Weight Category L_U Table'!$G$4,"MEDIUM",IF(E556&gt;'Weight Category L_U Table'!$G$7,"SMALL",IF(E556&lt;='Weight Category L_U Table'!$G$8,"LIGHT"))))</f>
        <v>LIGHT</v>
      </c>
      <c r="G556" s="34" t="str">
        <f>IF(E556&gt;='Weight Category L_U Table'!$J$3,"HEAVY",IF(E556&gt;'Weight Category L_U Table'!$J$5,"UPPER MEDIUM",IF(E556&gt;'Weight Category L_U Table'!$J$6,"LOWER MEDIUM",IF(E556&gt;'Weight Category L_U Table'!$J$7,"SMALL",IF(E556&lt;='Weight Category L_U Table'!$J$8,"LIGHT")))))</f>
        <v>LIGHT</v>
      </c>
      <c r="H556" s="37" t="s">
        <v>89</v>
      </c>
      <c r="I556" s="104" t="s">
        <v>893</v>
      </c>
      <c r="J556" s="104">
        <v>3</v>
      </c>
      <c r="K556" s="49"/>
    </row>
    <row r="557" spans="1:11" x14ac:dyDescent="0.25">
      <c r="A557" s="36" t="s">
        <v>1639</v>
      </c>
      <c r="B557" s="36" t="s">
        <v>1640</v>
      </c>
      <c r="C557" s="36" t="s">
        <v>1641</v>
      </c>
      <c r="D557" s="36" t="s">
        <v>14</v>
      </c>
      <c r="E557" s="36">
        <v>600</v>
      </c>
      <c r="F557" s="44" t="str">
        <f>IF(E557&gt;='Weight Category L_U Table'!$G$3,"HEAVY",IF(E557&gt;'Weight Category L_U Table'!$G$4,"MEDIUM",IF(E557&gt;'Weight Category L_U Table'!$G$7,"SMALL",IF(E557&lt;='Weight Category L_U Table'!$G$8,"LIGHT"))))</f>
        <v>LIGHT</v>
      </c>
      <c r="G557" s="36" t="str">
        <f>IF(E557&gt;='Weight Category L_U Table'!$J$3,"HEAVY",IF(E557&gt;'Weight Category L_U Table'!$J$5,"UPPER MEDIUM",IF(E557&gt;'Weight Category L_U Table'!$J$6,"LOWER MEDIUM",IF(E557&gt;'Weight Category L_U Table'!$J$7,"SMALL",IF(E557&lt;='Weight Category L_U Table'!$J$8,"LIGHT")))))</f>
        <v>LIGHT</v>
      </c>
      <c r="H557" s="45" t="s">
        <v>1642</v>
      </c>
      <c r="I557" s="105"/>
      <c r="J557" s="105"/>
      <c r="K557" s="75"/>
    </row>
    <row r="558" spans="1:11" x14ac:dyDescent="0.25">
      <c r="A558" s="36" t="s">
        <v>1643</v>
      </c>
      <c r="B558" s="36" t="s">
        <v>1644</v>
      </c>
      <c r="C558" s="34" t="s">
        <v>1645</v>
      </c>
      <c r="D558" s="34" t="s">
        <v>58</v>
      </c>
      <c r="E558" s="34">
        <v>47180</v>
      </c>
      <c r="F558" s="33" t="str">
        <f>IF(E558&gt;='Weight Category L_U Table'!$G$3,"HEAVY",IF(E558&gt;'Weight Category L_U Table'!$G$4,"MEDIUM",IF(E558&gt;'Weight Category L_U Table'!$G$7,"SMALL",IF(E558&lt;='Weight Category L_U Table'!$G$8,"LIGHT"))))</f>
        <v>MEDIUM</v>
      </c>
      <c r="G558" s="34" t="str">
        <f>IF(E558&gt;='Weight Category L_U Table'!$J$3,"HEAVY",IF(E558&gt;'Weight Category L_U Table'!$J$5,"UPPER MEDIUM",IF(E558&gt;'Weight Category L_U Table'!$J$6,"LOWER MEDIUM",IF(E558&gt;'Weight Category L_U Table'!$J$7,"SMALL",IF(E558&lt;='Weight Category L_U Table'!$J$8,"LIGHT")))))</f>
        <v>LOWER MEDIUM</v>
      </c>
      <c r="H558" s="37" t="s">
        <v>59</v>
      </c>
      <c r="I558" s="104"/>
      <c r="J558" s="104"/>
      <c r="K558" s="49"/>
    </row>
    <row r="559" spans="1:11" s="23" customFormat="1" x14ac:dyDescent="0.25">
      <c r="A559" s="36" t="s">
        <v>1643</v>
      </c>
      <c r="B559" s="36" t="s">
        <v>1646</v>
      </c>
      <c r="C559" s="36" t="s">
        <v>1647</v>
      </c>
      <c r="D559" s="36" t="s">
        <v>58</v>
      </c>
      <c r="E559" s="34">
        <v>78900</v>
      </c>
      <c r="F559" s="33" t="str">
        <f>IF(E559&gt;='Weight Category L_U Table'!$G$3,"HEAVY",IF(E559&gt;'Weight Category L_U Table'!$G$4,"MEDIUM",IF(E559&gt;'Weight Category L_U Table'!$G$7,"SMALL",IF(E559&lt;='Weight Category L_U Table'!$G$8,"LIGHT"))))</f>
        <v>MEDIUM</v>
      </c>
      <c r="G559" s="34" t="str">
        <f>IF(E559&gt;='Weight Category L_U Table'!$J$3,"HEAVY",IF(E559&gt;'Weight Category L_U Table'!$J$5,"UPPER MEDIUM",IF(E559&gt;'Weight Category L_U Table'!$J$6,"LOWER MEDIUM",IF(E559&gt;'Weight Category L_U Table'!$J$7,"SMALL",IF(E559&lt;='Weight Category L_U Table'!$J$8,"LIGHT")))))</f>
        <v>LOWER MEDIUM</v>
      </c>
      <c r="H559" s="37" t="s">
        <v>59</v>
      </c>
      <c r="I559" s="104"/>
      <c r="J559" s="104"/>
      <c r="K559" s="49"/>
    </row>
    <row r="560" spans="1:11" s="23" customFormat="1" x14ac:dyDescent="0.25">
      <c r="A560" s="29" t="s">
        <v>1648</v>
      </c>
      <c r="B560" s="29" t="s">
        <v>1649</v>
      </c>
      <c r="C560" s="29" t="s">
        <v>1650</v>
      </c>
      <c r="D560" s="29" t="s">
        <v>14</v>
      </c>
      <c r="E560" s="29">
        <v>0</v>
      </c>
      <c r="F560" s="28" t="str">
        <f>IF(E560&gt;='Weight Category L_U Table'!$G$3,"HEAVY",IF(E560&gt;'Weight Category L_U Table'!$G$4,"MEDIUM",IF(E560&gt;'Weight Category L_U Table'!$G$7,"SMALL",IF(E560&lt;='Weight Category L_U Table'!$G$8,"LIGHT"))))</f>
        <v>LIGHT</v>
      </c>
      <c r="G560" s="29" t="str">
        <f>IF(E560&gt;='Weight Category L_U Table'!$J$3,"HEAVY",IF(E560&gt;'Weight Category L_U Table'!$J$5,"UPPER MEDIUM",IF(E560&gt;'Weight Category L_U Table'!$J$6,"LOWER MEDIUM",IF(E560&gt;'Weight Category L_U Table'!$J$7,"SMALL",IF(E560&lt;='Weight Category L_U Table'!$J$8,"LIGHT")))))</f>
        <v>LIGHT</v>
      </c>
      <c r="H560" s="30" t="s">
        <v>15</v>
      </c>
      <c r="I560" s="103"/>
      <c r="J560" s="103"/>
      <c r="K560" s="72" t="s">
        <v>1651</v>
      </c>
    </row>
    <row r="561" spans="1:11" s="23" customFormat="1" x14ac:dyDescent="0.25">
      <c r="A561" s="29" t="s">
        <v>1648</v>
      </c>
      <c r="B561" s="29" t="s">
        <v>1652</v>
      </c>
      <c r="C561" s="29" t="s">
        <v>1653</v>
      </c>
      <c r="D561" s="29" t="s">
        <v>14</v>
      </c>
      <c r="E561" s="29">
        <v>0</v>
      </c>
      <c r="F561" s="28" t="str">
        <f>IF(E561&gt;='Weight Category L_U Table'!$G$3,"HEAVY",IF(E561&gt;'Weight Category L_U Table'!$G$4,"MEDIUM",IF(E561&gt;'Weight Category L_U Table'!$G$7,"SMALL",IF(E561&lt;='Weight Category L_U Table'!$G$8,"LIGHT"))))</f>
        <v>LIGHT</v>
      </c>
      <c r="G561" s="29" t="str">
        <f>IF(E561&gt;='Weight Category L_U Table'!$J$3,"HEAVY",IF(E561&gt;'Weight Category L_U Table'!$J$5,"UPPER MEDIUM",IF(E561&gt;'Weight Category L_U Table'!$J$6,"LOWER MEDIUM",IF(E561&gt;'Weight Category L_U Table'!$J$7,"SMALL",IF(E561&lt;='Weight Category L_U Table'!$J$8,"LIGHT")))))</f>
        <v>LIGHT</v>
      </c>
      <c r="H561" s="30" t="s">
        <v>15</v>
      </c>
      <c r="I561" s="103"/>
      <c r="J561" s="103"/>
      <c r="K561" s="72" t="s">
        <v>1654</v>
      </c>
    </row>
    <row r="562" spans="1:11" s="23" customFormat="1" x14ac:dyDescent="0.25">
      <c r="A562" s="29" t="s">
        <v>1648</v>
      </c>
      <c r="B562" s="29" t="s">
        <v>1655</v>
      </c>
      <c r="C562" s="29" t="s">
        <v>1656</v>
      </c>
      <c r="D562" s="29" t="s">
        <v>14</v>
      </c>
      <c r="E562" s="29">
        <v>0</v>
      </c>
      <c r="F562" s="28" t="str">
        <f>IF(E562&gt;='Weight Category L_U Table'!$G$3,"HEAVY",IF(E562&gt;'Weight Category L_U Table'!$G$4,"MEDIUM",IF(E562&gt;'Weight Category L_U Table'!$G$7,"SMALL",IF(E562&lt;='Weight Category L_U Table'!$G$8,"LIGHT"))))</f>
        <v>LIGHT</v>
      </c>
      <c r="G562" s="29" t="str">
        <f>IF(E562&gt;='Weight Category L_U Table'!$J$3,"HEAVY",IF(E562&gt;'Weight Category L_U Table'!$J$5,"UPPER MEDIUM",IF(E562&gt;'Weight Category L_U Table'!$J$6,"LOWER MEDIUM",IF(E562&gt;'Weight Category L_U Table'!$J$7,"SMALL",IF(E562&lt;='Weight Category L_U Table'!$J$8,"LIGHT")))))</f>
        <v>LIGHT</v>
      </c>
      <c r="H562" s="30" t="s">
        <v>15</v>
      </c>
      <c r="I562" s="103"/>
      <c r="J562" s="103"/>
      <c r="K562" s="72" t="s">
        <v>1657</v>
      </c>
    </row>
    <row r="563" spans="1:11" x14ac:dyDescent="0.25">
      <c r="A563" s="29" t="s">
        <v>1658</v>
      </c>
      <c r="B563" s="29" t="s">
        <v>1659</v>
      </c>
      <c r="C563" s="29" t="s">
        <v>1660</v>
      </c>
      <c r="D563" s="29" t="s">
        <v>14</v>
      </c>
      <c r="E563" s="29">
        <v>0</v>
      </c>
      <c r="F563" s="28" t="str">
        <f>IF(E563&gt;='Weight Category L_U Table'!$G$3,"HEAVY",IF(E563&gt;'Weight Category L_U Table'!$G$4,"MEDIUM",IF(E563&gt;'Weight Category L_U Table'!$G$7,"SMALL",IF(E563&lt;='Weight Category L_U Table'!$G$8,"LIGHT"))))</f>
        <v>LIGHT</v>
      </c>
      <c r="G563" s="29" t="str">
        <f>IF(E563&gt;='Weight Category L_U Table'!$J$3,"HEAVY",IF(E563&gt;'Weight Category L_U Table'!$J$5,"UPPER MEDIUM",IF(E563&gt;'Weight Category L_U Table'!$J$6,"LOWER MEDIUM",IF(E563&gt;'Weight Category L_U Table'!$J$7,"SMALL",IF(E563&lt;='Weight Category L_U Table'!$J$8,"LIGHT")))))</f>
        <v>LIGHT</v>
      </c>
      <c r="H563" s="30" t="s">
        <v>15</v>
      </c>
      <c r="I563" s="103"/>
      <c r="J563" s="103"/>
      <c r="K563" s="72" t="s">
        <v>1661</v>
      </c>
    </row>
    <row r="564" spans="1:11" s="23" customFormat="1" x14ac:dyDescent="0.25">
      <c r="A564" s="36" t="s">
        <v>1658</v>
      </c>
      <c r="B564" s="36" t="s">
        <v>1662</v>
      </c>
      <c r="C564" s="34" t="s">
        <v>1663</v>
      </c>
      <c r="D564" s="34" t="s">
        <v>14</v>
      </c>
      <c r="E564" s="34">
        <v>4899</v>
      </c>
      <c r="F564" s="33" t="str">
        <f>IF(E564&gt;='Weight Category L_U Table'!$G$3,"HEAVY",IF(E564&gt;'Weight Category L_U Table'!$G$4,"MEDIUM",IF(E564&gt;'Weight Category L_U Table'!$G$7,"SMALL",IF(E564&lt;='Weight Category L_U Table'!$G$8,"LIGHT"))))</f>
        <v>LIGHT</v>
      </c>
      <c r="G564" s="34" t="str">
        <f>IF(E564&gt;='Weight Category L_U Table'!$J$3,"HEAVY",IF(E564&gt;'Weight Category L_U Table'!$J$5,"UPPER MEDIUM",IF(E564&gt;'Weight Category L_U Table'!$J$6,"LOWER MEDIUM",IF(E564&gt;'Weight Category L_U Table'!$J$7,"SMALL",IF(E564&lt;='Weight Category L_U Table'!$J$8,"LIGHT")))))</f>
        <v>LIGHT</v>
      </c>
      <c r="H564" s="6" t="s">
        <v>23</v>
      </c>
      <c r="I564" s="104"/>
      <c r="J564" s="104"/>
      <c r="K564" s="49"/>
    </row>
    <row r="565" spans="1:11" x14ac:dyDescent="0.25">
      <c r="A565" s="29" t="s">
        <v>1658</v>
      </c>
      <c r="B565" s="29" t="s">
        <v>1664</v>
      </c>
      <c r="C565" s="29" t="s">
        <v>1665</v>
      </c>
      <c r="D565" s="29" t="s">
        <v>14</v>
      </c>
      <c r="E565" s="29">
        <v>0</v>
      </c>
      <c r="F565" s="28" t="str">
        <f>IF(E565&gt;='Weight Category L_U Table'!$G$3,"HEAVY",IF(E565&gt;'Weight Category L_U Table'!$G$4,"MEDIUM",IF(E565&gt;'Weight Category L_U Table'!$G$7,"SMALL",IF(E565&lt;='Weight Category L_U Table'!$G$8,"LIGHT"))))</f>
        <v>LIGHT</v>
      </c>
      <c r="G565" s="29" t="str">
        <f>IF(E565&gt;='Weight Category L_U Table'!$J$3,"HEAVY",IF(E565&gt;'Weight Category L_U Table'!$J$5,"UPPER MEDIUM",IF(E565&gt;'Weight Category L_U Table'!$J$6,"LOWER MEDIUM",IF(E565&gt;'Weight Category L_U Table'!$J$7,"SMALL",IF(E565&lt;='Weight Category L_U Table'!$J$8,"LIGHT")))))</f>
        <v>LIGHT</v>
      </c>
      <c r="H565" s="30" t="s">
        <v>15</v>
      </c>
      <c r="I565" s="103"/>
      <c r="J565" s="103"/>
      <c r="K565" s="72" t="s">
        <v>1666</v>
      </c>
    </row>
    <row r="566" spans="1:11" s="23" customFormat="1" x14ac:dyDescent="0.25">
      <c r="A566" s="36" t="s">
        <v>1658</v>
      </c>
      <c r="B566" s="36" t="s">
        <v>1667</v>
      </c>
      <c r="C566" s="34" t="s">
        <v>1668</v>
      </c>
      <c r="D566" s="34" t="s">
        <v>14</v>
      </c>
      <c r="E566" s="34">
        <v>1175</v>
      </c>
      <c r="F566" s="33" t="str">
        <f>IF(E566&gt;='Weight Category L_U Table'!$G$3,"HEAVY",IF(E566&gt;'Weight Category L_U Table'!$G$4,"MEDIUM",IF(E566&gt;'Weight Category L_U Table'!$G$7,"SMALL",IF(E566&lt;='Weight Category L_U Table'!$G$8,"LIGHT"))))</f>
        <v>LIGHT</v>
      </c>
      <c r="G566" s="34" t="str">
        <f>IF(E566&gt;='Weight Category L_U Table'!$J$3,"HEAVY",IF(E566&gt;'Weight Category L_U Table'!$J$5,"UPPER MEDIUM",IF(E566&gt;'Weight Category L_U Table'!$J$6,"LOWER MEDIUM",IF(E566&gt;'Weight Category L_U Table'!$J$7,"SMALL",IF(E566&lt;='Weight Category L_U Table'!$J$8,"LIGHT")))))</f>
        <v>LIGHT</v>
      </c>
      <c r="H566" s="37" t="s">
        <v>59</v>
      </c>
      <c r="I566" s="104"/>
      <c r="J566" s="104"/>
      <c r="K566" s="49"/>
    </row>
    <row r="567" spans="1:11" s="23" customFormat="1" x14ac:dyDescent="0.25">
      <c r="A567" s="29" t="s">
        <v>1658</v>
      </c>
      <c r="B567" s="29" t="s">
        <v>1669</v>
      </c>
      <c r="C567" s="29" t="s">
        <v>1670</v>
      </c>
      <c r="D567" s="29" t="s">
        <v>14</v>
      </c>
      <c r="E567" s="29">
        <v>0</v>
      </c>
      <c r="F567" s="28" t="str">
        <f>IF(E567&gt;='Weight Category L_U Table'!$G$3,"HEAVY",IF(E567&gt;'Weight Category L_U Table'!$G$4,"MEDIUM",IF(E567&gt;'Weight Category L_U Table'!$G$7,"SMALL",IF(E567&lt;='Weight Category L_U Table'!$G$8,"LIGHT"))))</f>
        <v>LIGHT</v>
      </c>
      <c r="G567" s="29" t="str">
        <f>IF(E567&gt;='Weight Category L_U Table'!$J$3,"HEAVY",IF(E567&gt;'Weight Category L_U Table'!$J$5,"UPPER MEDIUM",IF(E567&gt;'Weight Category L_U Table'!$J$6,"LOWER MEDIUM",IF(E567&gt;'Weight Category L_U Table'!$J$7,"SMALL",IF(E567&lt;='Weight Category L_U Table'!$J$8,"LIGHT")))))</f>
        <v>LIGHT</v>
      </c>
      <c r="H567" s="30" t="s">
        <v>15</v>
      </c>
      <c r="I567" s="103"/>
      <c r="J567" s="103"/>
      <c r="K567" s="72" t="s">
        <v>1671</v>
      </c>
    </row>
    <row r="568" spans="1:11" x14ac:dyDescent="0.25">
      <c r="A568" s="29" t="s">
        <v>1658</v>
      </c>
      <c r="B568" s="29" t="s">
        <v>1672</v>
      </c>
      <c r="C568" s="29" t="s">
        <v>1673</v>
      </c>
      <c r="D568" s="29" t="s">
        <v>14</v>
      </c>
      <c r="E568" s="29">
        <v>0</v>
      </c>
      <c r="F568" s="28" t="str">
        <f>IF(E568&gt;='Weight Category L_U Table'!$G$3,"HEAVY",IF(E568&gt;'Weight Category L_U Table'!$G$4,"MEDIUM",IF(E568&gt;'Weight Category L_U Table'!$G$7,"SMALL",IF(E568&lt;='Weight Category L_U Table'!$G$8,"LIGHT"))))</f>
        <v>LIGHT</v>
      </c>
      <c r="G568" s="29" t="str">
        <f>IF(E568&gt;='Weight Category L_U Table'!$J$3,"HEAVY",IF(E568&gt;'Weight Category L_U Table'!$J$5,"UPPER MEDIUM",IF(E568&gt;'Weight Category L_U Table'!$J$6,"LOWER MEDIUM",IF(E568&gt;'Weight Category L_U Table'!$J$7,"SMALL",IF(E568&lt;='Weight Category L_U Table'!$J$8,"LIGHT")))))</f>
        <v>LIGHT</v>
      </c>
      <c r="H568" s="30" t="s">
        <v>15</v>
      </c>
      <c r="I568" s="103"/>
      <c r="J568" s="103"/>
      <c r="K568" s="72" t="s">
        <v>1674</v>
      </c>
    </row>
    <row r="569" spans="1:11" x14ac:dyDescent="0.25">
      <c r="A569" s="36" t="s">
        <v>1658</v>
      </c>
      <c r="B569" s="36" t="s">
        <v>1675</v>
      </c>
      <c r="C569" s="34" t="s">
        <v>1676</v>
      </c>
      <c r="D569" s="34" t="s">
        <v>14</v>
      </c>
      <c r="E569" s="34">
        <v>3493</v>
      </c>
      <c r="F569" s="33" t="str">
        <f>IF(E569&gt;='Weight Category L_U Table'!$G$3,"HEAVY",IF(E569&gt;'Weight Category L_U Table'!$G$4,"MEDIUM",IF(E569&gt;'Weight Category L_U Table'!$G$7,"SMALL",IF(E569&lt;='Weight Category L_U Table'!$G$8,"LIGHT"))))</f>
        <v>LIGHT</v>
      </c>
      <c r="G569" s="34" t="str">
        <f>IF(E569&gt;='Weight Category L_U Table'!$J$3,"HEAVY",IF(E569&gt;'Weight Category L_U Table'!$J$5,"UPPER MEDIUM",IF(E569&gt;'Weight Category L_U Table'!$J$6,"LOWER MEDIUM",IF(E569&gt;'Weight Category L_U Table'!$J$7,"SMALL",IF(E569&lt;='Weight Category L_U Table'!$J$8,"LIGHT")))))</f>
        <v>LIGHT</v>
      </c>
      <c r="H569" s="6" t="s">
        <v>23</v>
      </c>
      <c r="I569" s="104"/>
      <c r="J569" s="104"/>
      <c r="K569" s="49"/>
    </row>
    <row r="570" spans="1:11" s="23" customFormat="1" x14ac:dyDescent="0.25">
      <c r="A570" s="36" t="s">
        <v>1658</v>
      </c>
      <c r="B570" s="36" t="s">
        <v>1677</v>
      </c>
      <c r="C570" s="34" t="s">
        <v>1678</v>
      </c>
      <c r="D570" s="34" t="s">
        <v>14</v>
      </c>
      <c r="E570" s="34">
        <v>4944</v>
      </c>
      <c r="F570" s="33" t="str">
        <f>IF(E570&gt;='Weight Category L_U Table'!$G$3,"HEAVY",IF(E570&gt;'Weight Category L_U Table'!$G$4,"MEDIUM",IF(E570&gt;'Weight Category L_U Table'!$G$7,"SMALL",IF(E570&lt;='Weight Category L_U Table'!$G$8,"LIGHT"))))</f>
        <v>LIGHT</v>
      </c>
      <c r="G570" s="34" t="str">
        <f>IF(E570&gt;='Weight Category L_U Table'!$J$3,"HEAVY",IF(E570&gt;'Weight Category L_U Table'!$J$5,"UPPER MEDIUM",IF(E570&gt;'Weight Category L_U Table'!$J$6,"LOWER MEDIUM",IF(E570&gt;'Weight Category L_U Table'!$J$7,"SMALL",IF(E570&lt;='Weight Category L_U Table'!$J$8,"LIGHT")))))</f>
        <v>LIGHT</v>
      </c>
      <c r="H570" s="6" t="s">
        <v>23</v>
      </c>
      <c r="I570" s="104"/>
      <c r="J570" s="104"/>
      <c r="K570" s="49"/>
    </row>
    <row r="571" spans="1:11" s="23" customFormat="1" x14ac:dyDescent="0.25">
      <c r="A571" s="29" t="s">
        <v>1658</v>
      </c>
      <c r="B571" s="29" t="s">
        <v>1679</v>
      </c>
      <c r="C571" s="29" t="s">
        <v>1680</v>
      </c>
      <c r="D571" s="29" t="s">
        <v>14</v>
      </c>
      <c r="E571" s="29">
        <v>0</v>
      </c>
      <c r="F571" s="28" t="str">
        <f>IF(E571&gt;='Weight Category L_U Table'!$G$3,"HEAVY",IF(E571&gt;'Weight Category L_U Table'!$G$4,"MEDIUM",IF(E571&gt;'Weight Category L_U Table'!$G$7,"SMALL",IF(E571&lt;='Weight Category L_U Table'!$G$8,"LIGHT"))))</f>
        <v>LIGHT</v>
      </c>
      <c r="G571" s="29" t="str">
        <f>IF(E571&gt;='Weight Category L_U Table'!$J$3,"HEAVY",IF(E571&gt;'Weight Category L_U Table'!$J$5,"UPPER MEDIUM",IF(E571&gt;'Weight Category L_U Table'!$J$6,"LOWER MEDIUM",IF(E571&gt;'Weight Category L_U Table'!$J$7,"SMALL",IF(E571&lt;='Weight Category L_U Table'!$J$8,"LIGHT")))))</f>
        <v>LIGHT</v>
      </c>
      <c r="H571" s="30" t="s">
        <v>15</v>
      </c>
      <c r="I571" s="103"/>
      <c r="J571" s="103"/>
      <c r="K571" s="72" t="s">
        <v>1681</v>
      </c>
    </row>
    <row r="572" spans="1:11" s="23" customFormat="1" x14ac:dyDescent="0.25">
      <c r="A572" s="29" t="s">
        <v>1658</v>
      </c>
      <c r="B572" s="29" t="s">
        <v>1682</v>
      </c>
      <c r="C572" s="29" t="s">
        <v>1683</v>
      </c>
      <c r="D572" s="29" t="s">
        <v>14</v>
      </c>
      <c r="E572" s="29">
        <v>0</v>
      </c>
      <c r="F572" s="28" t="str">
        <f>IF(E572&gt;='Weight Category L_U Table'!$G$3,"HEAVY",IF(E572&gt;'Weight Category L_U Table'!$G$4,"MEDIUM",IF(E572&gt;'Weight Category L_U Table'!$G$7,"SMALL",IF(E572&lt;='Weight Category L_U Table'!$G$8,"LIGHT"))))</f>
        <v>LIGHT</v>
      </c>
      <c r="G572" s="29" t="str">
        <f>IF(E572&gt;='Weight Category L_U Table'!$J$3,"HEAVY",IF(E572&gt;'Weight Category L_U Table'!$J$5,"UPPER MEDIUM",IF(E572&gt;'Weight Category L_U Table'!$J$6,"LOWER MEDIUM",IF(E572&gt;'Weight Category L_U Table'!$J$7,"SMALL",IF(E572&lt;='Weight Category L_U Table'!$J$8,"LIGHT")))))</f>
        <v>LIGHT</v>
      </c>
      <c r="H572" s="30" t="s">
        <v>15</v>
      </c>
      <c r="I572" s="103"/>
      <c r="J572" s="103"/>
      <c r="K572" s="72" t="s">
        <v>1684</v>
      </c>
    </row>
    <row r="573" spans="1:11" x14ac:dyDescent="0.25">
      <c r="A573" s="25" t="s">
        <v>1685</v>
      </c>
      <c r="B573" s="25" t="s">
        <v>1686</v>
      </c>
      <c r="C573" s="25" t="s">
        <v>1687</v>
      </c>
      <c r="D573" s="25" t="s">
        <v>14</v>
      </c>
      <c r="E573" s="29">
        <v>0</v>
      </c>
      <c r="F573" s="28" t="str">
        <f>IF(E573&gt;='Weight Category L_U Table'!$G$3,"HEAVY",IF(E573&gt;'Weight Category L_U Table'!$G$4,"MEDIUM",IF(E573&gt;'Weight Category L_U Table'!$G$7,"SMALL",IF(E573&lt;='Weight Category L_U Table'!$G$8,"LIGHT"))))</f>
        <v>LIGHT</v>
      </c>
      <c r="G573" s="29" t="str">
        <f>IF(E573&gt;='Weight Category L_U Table'!$J$3,"HEAVY",IF(E573&gt;'Weight Category L_U Table'!$J$5,"UPPER MEDIUM",IF(E573&gt;'Weight Category L_U Table'!$J$6,"LOWER MEDIUM",IF(E573&gt;'Weight Category L_U Table'!$J$7,"SMALL",IF(E573&lt;='Weight Category L_U Table'!$J$8,"LIGHT")))))</f>
        <v>LIGHT</v>
      </c>
      <c r="H573" s="30" t="s">
        <v>15</v>
      </c>
      <c r="I573" s="103"/>
      <c r="J573" s="103"/>
      <c r="K573" s="71" t="s">
        <v>1688</v>
      </c>
    </row>
    <row r="574" spans="1:11" s="20" customFormat="1" x14ac:dyDescent="0.25">
      <c r="A574" s="36" t="s">
        <v>1689</v>
      </c>
      <c r="B574" s="36" t="s">
        <v>1690</v>
      </c>
      <c r="C574" s="34" t="s">
        <v>1691</v>
      </c>
      <c r="D574" s="34" t="s">
        <v>58</v>
      </c>
      <c r="E574" s="34">
        <v>26308</v>
      </c>
      <c r="F574" s="33" t="str">
        <f>IF(E574&gt;='Weight Category L_U Table'!$G$3,"HEAVY",IF(E574&gt;'Weight Category L_U Table'!$G$4,"MEDIUM",IF(E574&gt;'Weight Category L_U Table'!$G$7,"SMALL",IF(E574&lt;='Weight Category L_U Table'!$G$8,"LIGHT"))))</f>
        <v>SMALL</v>
      </c>
      <c r="G574" s="34" t="str">
        <f>IF(E574&gt;='Weight Category L_U Table'!$J$3,"HEAVY",IF(E574&gt;'Weight Category L_U Table'!$J$5,"UPPER MEDIUM",IF(E574&gt;'Weight Category L_U Table'!$J$6,"LOWER MEDIUM",IF(E574&gt;'Weight Category L_U Table'!$J$7,"SMALL",IF(E574&lt;='Weight Category L_U Table'!$J$8,"LIGHT")))))</f>
        <v>SMALL</v>
      </c>
      <c r="H574" s="37" t="s">
        <v>37</v>
      </c>
      <c r="I574" s="104" t="s">
        <v>1692</v>
      </c>
      <c r="J574" s="104">
        <v>6</v>
      </c>
      <c r="K574" s="49"/>
    </row>
    <row r="575" spans="1:11" s="20" customFormat="1" x14ac:dyDescent="0.25">
      <c r="A575" s="36" t="s">
        <v>1689</v>
      </c>
      <c r="B575" s="36" t="s">
        <v>1693</v>
      </c>
      <c r="C575" s="36" t="s">
        <v>1694</v>
      </c>
      <c r="D575" s="36" t="s">
        <v>58</v>
      </c>
      <c r="E575" s="36">
        <v>29510</v>
      </c>
      <c r="F575" s="44" t="str">
        <f>IF(E575&gt;='Weight Category L_U Table'!$G$3,"HEAVY",IF(E575&gt;'Weight Category L_U Table'!$G$4,"MEDIUM",IF(E575&gt;'Weight Category L_U Table'!$G$7,"SMALL",IF(E575&lt;='Weight Category L_U Table'!$G$8,"LIGHT"))))</f>
        <v>SMALL</v>
      </c>
      <c r="G575" s="36" t="str">
        <f>IF(E575&gt;='Weight Category L_U Table'!$J$3,"HEAVY",IF(E575&gt;'Weight Category L_U Table'!$J$5,"UPPER MEDIUM",IF(E575&gt;'Weight Category L_U Table'!$J$6,"LOWER MEDIUM",IF(E575&gt;'Weight Category L_U Table'!$J$7,"SMALL",IF(E575&lt;='Weight Category L_U Table'!$J$8,"LIGHT")))))</f>
        <v>SMALL</v>
      </c>
      <c r="H575" s="45" t="s">
        <v>59</v>
      </c>
      <c r="I575" s="105"/>
      <c r="J575" s="105"/>
      <c r="K575" s="77"/>
    </row>
    <row r="576" spans="1:11" x14ac:dyDescent="0.25">
      <c r="A576" s="36" t="s">
        <v>1689</v>
      </c>
      <c r="B576" s="36" t="s">
        <v>1695</v>
      </c>
      <c r="C576" s="36" t="s">
        <v>1696</v>
      </c>
      <c r="D576" s="36" t="s">
        <v>58</v>
      </c>
      <c r="E576" s="36">
        <v>15875</v>
      </c>
      <c r="F576" s="44" t="str">
        <f>IF(E576&gt;='Weight Category L_U Table'!$G$3,"HEAVY",IF(E576&gt;'Weight Category L_U Table'!$G$4,"MEDIUM",IF(E576&gt;'Weight Category L_U Table'!$G$7,"SMALL",IF(E576&lt;='Weight Category L_U Table'!$G$8,"LIGHT"))))</f>
        <v>LIGHT</v>
      </c>
      <c r="G576" s="36" t="str">
        <f>IF(E576&gt;='Weight Category L_U Table'!$J$3,"HEAVY",IF(E576&gt;'Weight Category L_U Table'!$J$5,"UPPER MEDIUM",IF(E576&gt;'Weight Category L_U Table'!$J$6,"LOWER MEDIUM",IF(E576&gt;'Weight Category L_U Table'!$J$7,"SMALL",IF(E576&lt;='Weight Category L_U Table'!$J$8,"LIGHT")))))</f>
        <v>LIGHT</v>
      </c>
      <c r="H576" s="45" t="s">
        <v>59</v>
      </c>
      <c r="I576" s="105"/>
      <c r="J576" s="105"/>
      <c r="K576" s="77"/>
    </row>
    <row r="577" spans="1:11" s="20" customFormat="1" x14ac:dyDescent="0.25">
      <c r="A577" s="36" t="s">
        <v>1689</v>
      </c>
      <c r="B577" s="36" t="s">
        <v>1697</v>
      </c>
      <c r="C577" s="34" t="s">
        <v>1698</v>
      </c>
      <c r="D577" s="34" t="s">
        <v>58</v>
      </c>
      <c r="E577" s="34">
        <v>22544</v>
      </c>
      <c r="F577" s="33" t="str">
        <f>IF(E577&gt;='Weight Category L_U Table'!$G$3,"HEAVY",IF(E577&gt;'Weight Category L_U Table'!$G$4,"MEDIUM",IF(E577&gt;'Weight Category L_U Table'!$G$7,"SMALL",IF(E577&lt;='Weight Category L_U Table'!$G$8,"LIGHT"))))</f>
        <v>SMALL</v>
      </c>
      <c r="G577" s="34" t="str">
        <f>IF(E577&gt;='Weight Category L_U Table'!$J$3,"HEAVY",IF(E577&gt;'Weight Category L_U Table'!$J$5,"UPPER MEDIUM",IF(E577&gt;'Weight Category L_U Table'!$J$6,"LOWER MEDIUM",IF(E577&gt;'Weight Category L_U Table'!$J$7,"SMALL",IF(E577&lt;='Weight Category L_U Table'!$J$8,"LIGHT")))))</f>
        <v>SMALL</v>
      </c>
      <c r="H577" s="37" t="s">
        <v>37</v>
      </c>
      <c r="I577" s="104" t="s">
        <v>1699</v>
      </c>
      <c r="J577" s="104">
        <v>12</v>
      </c>
      <c r="K577" s="49"/>
    </row>
    <row r="578" spans="1:11" s="23" customFormat="1" x14ac:dyDescent="0.25">
      <c r="A578" s="36" t="s">
        <v>1700</v>
      </c>
      <c r="B578" s="36" t="s">
        <v>1701</v>
      </c>
      <c r="C578" s="36" t="s">
        <v>1702</v>
      </c>
      <c r="D578" s="36" t="s">
        <v>14</v>
      </c>
      <c r="E578" s="36">
        <v>340</v>
      </c>
      <c r="F578" s="44" t="str">
        <f>IF(E578&gt;='Weight Category L_U Table'!$G$3,"HEAVY",IF(E578&gt;'Weight Category L_U Table'!$G$4,"MEDIUM",IF(E578&gt;'Weight Category L_U Table'!$G$7,"SMALL",IF(E578&lt;='Weight Category L_U Table'!$G$8,"LIGHT"))))</f>
        <v>LIGHT</v>
      </c>
      <c r="G578" s="36" t="str">
        <f>IF(E578&gt;='Weight Category L_U Table'!$J$3,"HEAVY",IF(E578&gt;'Weight Category L_U Table'!$J$5,"UPPER MEDIUM",IF(E578&gt;'Weight Category L_U Table'!$J$6,"LOWER MEDIUM",IF(E578&gt;'Weight Category L_U Table'!$J$7,"SMALL",IF(E578&lt;='Weight Category L_U Table'!$J$8,"LIGHT")))))</f>
        <v>LIGHT</v>
      </c>
      <c r="H578" s="45" t="s">
        <v>1703</v>
      </c>
      <c r="I578" s="105"/>
      <c r="J578" s="105"/>
      <c r="K578" s="75"/>
    </row>
    <row r="579" spans="1:11" s="23" customFormat="1" x14ac:dyDescent="0.25">
      <c r="A579" s="29" t="s">
        <v>1704</v>
      </c>
      <c r="B579" s="29" t="s">
        <v>1705</v>
      </c>
      <c r="C579" s="29" t="s">
        <v>1706</v>
      </c>
      <c r="D579" s="29" t="s">
        <v>14</v>
      </c>
      <c r="E579" s="29">
        <v>0</v>
      </c>
      <c r="F579" s="28" t="str">
        <f>IF(E579&gt;='Weight Category L_U Table'!$G$3,"HEAVY",IF(E579&gt;'Weight Category L_U Table'!$G$4,"MEDIUM",IF(E579&gt;'Weight Category L_U Table'!$G$7,"SMALL",IF(E579&lt;='Weight Category L_U Table'!$G$8,"LIGHT"))))</f>
        <v>LIGHT</v>
      </c>
      <c r="G579" s="29" t="str">
        <f>IF(E579&gt;='Weight Category L_U Table'!$J$3,"HEAVY",IF(E579&gt;'Weight Category L_U Table'!$J$5,"UPPER MEDIUM",IF(E579&gt;'Weight Category L_U Table'!$J$6,"LOWER MEDIUM",IF(E579&gt;'Weight Category L_U Table'!$J$7,"SMALL",IF(E579&lt;='Weight Category L_U Table'!$J$8,"LIGHT")))))</f>
        <v>LIGHT</v>
      </c>
      <c r="H579" s="30" t="s">
        <v>15</v>
      </c>
      <c r="I579" s="103"/>
      <c r="J579" s="103"/>
      <c r="K579" s="72" t="s">
        <v>1707</v>
      </c>
    </row>
    <row r="580" spans="1:11" s="23" customFormat="1" x14ac:dyDescent="0.25">
      <c r="A580" s="29" t="s">
        <v>1708</v>
      </c>
      <c r="B580" s="29" t="s">
        <v>1709</v>
      </c>
      <c r="C580" s="29" t="s">
        <v>1710</v>
      </c>
      <c r="D580" s="29" t="s">
        <v>14</v>
      </c>
      <c r="E580" s="29">
        <v>0</v>
      </c>
      <c r="F580" s="28" t="str">
        <f>IF(E580&gt;='Weight Category L_U Table'!$G$3,"HEAVY",IF(E580&gt;'Weight Category L_U Table'!$G$4,"MEDIUM",IF(E580&gt;'Weight Category L_U Table'!$G$7,"SMALL",IF(E580&lt;='Weight Category L_U Table'!$G$8,"LIGHT"))))</f>
        <v>LIGHT</v>
      </c>
      <c r="G580" s="29" t="str">
        <f>IF(E580&gt;='Weight Category L_U Table'!$J$3,"HEAVY",IF(E580&gt;'Weight Category L_U Table'!$J$5,"UPPER MEDIUM",IF(E580&gt;'Weight Category L_U Table'!$J$6,"LOWER MEDIUM",IF(E580&gt;'Weight Category L_U Table'!$J$7,"SMALL",IF(E580&lt;='Weight Category L_U Table'!$J$8,"LIGHT")))))</f>
        <v>LIGHT</v>
      </c>
      <c r="H580" s="30" t="s">
        <v>15</v>
      </c>
      <c r="I580" s="103"/>
      <c r="J580" s="103"/>
      <c r="K580" s="71" t="s">
        <v>1711</v>
      </c>
    </row>
    <row r="581" spans="1:11" s="23" customFormat="1" x14ac:dyDescent="0.25">
      <c r="A581" s="29" t="s">
        <v>1708</v>
      </c>
      <c r="B581" s="29" t="s">
        <v>1712</v>
      </c>
      <c r="C581" s="29" t="s">
        <v>1713</v>
      </c>
      <c r="D581" s="29" t="s">
        <v>14</v>
      </c>
      <c r="E581" s="29">
        <v>0</v>
      </c>
      <c r="F581" s="28" t="str">
        <f>IF(E581&gt;='Weight Category L_U Table'!$G$3,"HEAVY",IF(E581&gt;'Weight Category L_U Table'!$G$4,"MEDIUM",IF(E581&gt;'Weight Category L_U Table'!$G$7,"SMALL",IF(E581&lt;='Weight Category L_U Table'!$G$8,"LIGHT"))))</f>
        <v>LIGHT</v>
      </c>
      <c r="G581" s="29" t="str">
        <f>IF(E581&gt;='Weight Category L_U Table'!$J$3,"HEAVY",IF(E581&gt;'Weight Category L_U Table'!$J$5,"UPPER MEDIUM",IF(E581&gt;'Weight Category L_U Table'!$J$6,"LOWER MEDIUM",IF(E581&gt;'Weight Category L_U Table'!$J$7,"SMALL",IF(E581&lt;='Weight Category L_U Table'!$J$8,"LIGHT")))))</f>
        <v>LIGHT</v>
      </c>
      <c r="H581" s="30" t="s">
        <v>15</v>
      </c>
      <c r="I581" s="103"/>
      <c r="J581" s="103"/>
      <c r="K581" s="72" t="s">
        <v>1714</v>
      </c>
    </row>
    <row r="582" spans="1:11" s="23" customFormat="1" x14ac:dyDescent="0.25">
      <c r="A582" s="25" t="s">
        <v>1715</v>
      </c>
      <c r="B582" s="25" t="s">
        <v>1716</v>
      </c>
      <c r="C582" s="25" t="s">
        <v>1717</v>
      </c>
      <c r="D582" s="25" t="s">
        <v>14</v>
      </c>
      <c r="E582" s="29">
        <v>0</v>
      </c>
      <c r="F582" s="28" t="str">
        <f>IF(E582&gt;='Weight Category L_U Table'!$G$3,"HEAVY",IF(E582&gt;'Weight Category L_U Table'!$G$4,"MEDIUM",IF(E582&gt;'Weight Category L_U Table'!$G$7,"SMALL",IF(E582&lt;='Weight Category L_U Table'!$G$8,"LIGHT"))))</f>
        <v>LIGHT</v>
      </c>
      <c r="G582" s="29" t="str">
        <f>IF(E582&gt;='Weight Category L_U Table'!$J$3,"HEAVY",IF(E582&gt;'Weight Category L_U Table'!$J$5,"UPPER MEDIUM",IF(E582&gt;'Weight Category L_U Table'!$J$6,"LOWER MEDIUM",IF(E582&gt;'Weight Category L_U Table'!$J$7,"SMALL",IF(E582&lt;='Weight Category L_U Table'!$J$8,"LIGHT")))))</f>
        <v>LIGHT</v>
      </c>
      <c r="H582" s="30" t="s">
        <v>15</v>
      </c>
      <c r="I582" s="103"/>
      <c r="J582" s="103"/>
      <c r="K582" s="71" t="s">
        <v>1718</v>
      </c>
    </row>
    <row r="583" spans="1:11" s="23" customFormat="1" x14ac:dyDescent="0.25">
      <c r="A583" s="29" t="s">
        <v>1719</v>
      </c>
      <c r="B583" s="29" t="s">
        <v>1720</v>
      </c>
      <c r="C583" s="29" t="s">
        <v>1721</v>
      </c>
      <c r="D583" s="29" t="s">
        <v>14</v>
      </c>
      <c r="E583" s="29">
        <v>0</v>
      </c>
      <c r="F583" s="28" t="str">
        <f>IF(E583&gt;='Weight Category L_U Table'!$G$3,"HEAVY",IF(E583&gt;'Weight Category L_U Table'!$G$4,"MEDIUM",IF(E583&gt;'Weight Category L_U Table'!$G$7,"SMALL",IF(E583&lt;='Weight Category L_U Table'!$G$8,"LIGHT"))))</f>
        <v>LIGHT</v>
      </c>
      <c r="G583" s="29" t="str">
        <f>IF(E583&gt;='Weight Category L_U Table'!$J$3,"HEAVY",IF(E583&gt;'Weight Category L_U Table'!$J$5,"UPPER MEDIUM",IF(E583&gt;'Weight Category L_U Table'!$J$6,"LOWER MEDIUM",IF(E583&gt;'Weight Category L_U Table'!$J$7,"SMALL",IF(E583&lt;='Weight Category L_U Table'!$J$8,"LIGHT")))))</f>
        <v>LIGHT</v>
      </c>
      <c r="H583" s="30" t="s">
        <v>15</v>
      </c>
      <c r="I583" s="103"/>
      <c r="J583" s="103"/>
      <c r="K583" s="72" t="s">
        <v>1722</v>
      </c>
    </row>
    <row r="584" spans="1:11" s="23" customFormat="1" x14ac:dyDescent="0.25">
      <c r="A584" s="29" t="s">
        <v>1723</v>
      </c>
      <c r="B584" s="29" t="s">
        <v>1603</v>
      </c>
      <c r="C584" s="29" t="s">
        <v>1724</v>
      </c>
      <c r="D584" s="29" t="s">
        <v>14</v>
      </c>
      <c r="E584" s="29">
        <v>0</v>
      </c>
      <c r="F584" s="28" t="str">
        <f>IF(E584&gt;='Weight Category L_U Table'!$G$3,"HEAVY",IF(E584&gt;'Weight Category L_U Table'!$G$4,"MEDIUM",IF(E584&gt;'Weight Category L_U Table'!$G$7,"SMALL",IF(E584&lt;='Weight Category L_U Table'!$G$8,"LIGHT"))))</f>
        <v>LIGHT</v>
      </c>
      <c r="G584" s="29" t="str">
        <f>IF(E584&gt;='Weight Category L_U Table'!$J$3,"HEAVY",IF(E584&gt;'Weight Category L_U Table'!$J$5,"UPPER MEDIUM",IF(E584&gt;'Weight Category L_U Table'!$J$6,"LOWER MEDIUM",IF(E584&gt;'Weight Category L_U Table'!$J$7,"SMALL",IF(E584&lt;='Weight Category L_U Table'!$J$8,"LIGHT")))))</f>
        <v>LIGHT</v>
      </c>
      <c r="H584" s="30" t="s">
        <v>15</v>
      </c>
      <c r="I584" s="103"/>
      <c r="J584" s="103"/>
      <c r="K584" s="71" t="s">
        <v>1725</v>
      </c>
    </row>
    <row r="585" spans="1:11" s="23" customFormat="1" x14ac:dyDescent="0.25">
      <c r="A585" s="29" t="s">
        <v>1726</v>
      </c>
      <c r="B585" s="29" t="s">
        <v>1727</v>
      </c>
      <c r="C585" s="29" t="s">
        <v>1728</v>
      </c>
      <c r="D585" s="29" t="s">
        <v>14</v>
      </c>
      <c r="E585" s="29">
        <v>0</v>
      </c>
      <c r="F585" s="28" t="str">
        <f>IF(E585&gt;='Weight Category L_U Table'!$G$3,"HEAVY",IF(E585&gt;'Weight Category L_U Table'!$G$4,"MEDIUM",IF(E585&gt;'Weight Category L_U Table'!$G$7,"SMALL",IF(E585&lt;='Weight Category L_U Table'!$G$8,"LIGHT"))))</f>
        <v>LIGHT</v>
      </c>
      <c r="G585" s="29" t="str">
        <f>IF(E585&gt;='Weight Category L_U Table'!$J$3,"HEAVY",IF(E585&gt;'Weight Category L_U Table'!$J$5,"UPPER MEDIUM",IF(E585&gt;'Weight Category L_U Table'!$J$6,"LOWER MEDIUM",IF(E585&gt;'Weight Category L_U Table'!$J$7,"SMALL",IF(E585&lt;='Weight Category L_U Table'!$J$8,"LIGHT")))))</f>
        <v>LIGHT</v>
      </c>
      <c r="H585" s="30" t="s">
        <v>15</v>
      </c>
      <c r="I585" s="103"/>
      <c r="J585" s="103"/>
      <c r="K585" s="72" t="s">
        <v>1729</v>
      </c>
    </row>
    <row r="586" spans="1:11" s="23" customFormat="1" x14ac:dyDescent="0.25">
      <c r="A586" s="29" t="s">
        <v>1726</v>
      </c>
      <c r="B586" s="29" t="s">
        <v>1730</v>
      </c>
      <c r="C586" s="29" t="s">
        <v>1731</v>
      </c>
      <c r="D586" s="29" t="s">
        <v>14</v>
      </c>
      <c r="E586" s="29">
        <v>0</v>
      </c>
      <c r="F586" s="28" t="str">
        <f>IF(E586&gt;='Weight Category L_U Table'!$G$3,"HEAVY",IF(E586&gt;'Weight Category L_U Table'!$G$4,"MEDIUM",IF(E586&gt;'Weight Category L_U Table'!$G$7,"SMALL",IF(E586&lt;='Weight Category L_U Table'!$G$8,"LIGHT"))))</f>
        <v>LIGHT</v>
      </c>
      <c r="G586" s="29" t="str">
        <f>IF(E586&gt;='Weight Category L_U Table'!$J$3,"HEAVY",IF(E586&gt;'Weight Category L_U Table'!$J$5,"UPPER MEDIUM",IF(E586&gt;'Weight Category L_U Table'!$J$6,"LOWER MEDIUM",IF(E586&gt;'Weight Category L_U Table'!$J$7,"SMALL",IF(E586&lt;='Weight Category L_U Table'!$J$8,"LIGHT")))))</f>
        <v>LIGHT</v>
      </c>
      <c r="H586" s="30" t="s">
        <v>15</v>
      </c>
      <c r="I586" s="103"/>
      <c r="J586" s="103"/>
      <c r="K586" s="72" t="s">
        <v>1732</v>
      </c>
    </row>
    <row r="587" spans="1:11" x14ac:dyDescent="0.25">
      <c r="A587" s="29" t="s">
        <v>1733</v>
      </c>
      <c r="B587" s="29" t="s">
        <v>1734</v>
      </c>
      <c r="C587" s="29" t="s">
        <v>1735</v>
      </c>
      <c r="D587" s="29" t="s">
        <v>14</v>
      </c>
      <c r="E587" s="29">
        <v>0</v>
      </c>
      <c r="F587" s="28" t="str">
        <f>IF(E587&gt;='Weight Category L_U Table'!$G$3,"HEAVY",IF(E587&gt;'Weight Category L_U Table'!$G$4,"MEDIUM",IF(E587&gt;'Weight Category L_U Table'!$G$7,"SMALL",IF(E587&lt;='Weight Category L_U Table'!$G$8,"LIGHT"))))</f>
        <v>LIGHT</v>
      </c>
      <c r="G587" s="29" t="str">
        <f>IF(E587&gt;='Weight Category L_U Table'!$J$3,"HEAVY",IF(E587&gt;'Weight Category L_U Table'!$J$5,"UPPER MEDIUM",IF(E587&gt;'Weight Category L_U Table'!$J$6,"LOWER MEDIUM",IF(E587&gt;'Weight Category L_U Table'!$J$7,"SMALL",IF(E587&lt;='Weight Category L_U Table'!$J$8,"LIGHT")))))</f>
        <v>LIGHT</v>
      </c>
      <c r="H587" s="30" t="s">
        <v>15</v>
      </c>
      <c r="I587" s="103"/>
      <c r="J587" s="103"/>
      <c r="K587" s="72" t="s">
        <v>1736</v>
      </c>
    </row>
    <row r="588" spans="1:11" s="23" customFormat="1" x14ac:dyDescent="0.25">
      <c r="A588" s="36" t="s">
        <v>1737</v>
      </c>
      <c r="B588" s="36" t="s">
        <v>1738</v>
      </c>
      <c r="C588" s="36" t="s">
        <v>1739</v>
      </c>
      <c r="D588" s="36" t="s">
        <v>14</v>
      </c>
      <c r="E588" s="34">
        <v>1043</v>
      </c>
      <c r="F588" s="33" t="str">
        <f>IF(E588&gt;='Weight Category L_U Table'!$G$3,"HEAVY",IF(E588&gt;'Weight Category L_U Table'!$G$4,"MEDIUM",IF(E588&gt;'Weight Category L_U Table'!$G$7,"SMALL",IF(E588&lt;='Weight Category L_U Table'!$G$8,"LIGHT"))))</f>
        <v>LIGHT</v>
      </c>
      <c r="G588" s="34" t="str">
        <f>IF(E588&gt;='Weight Category L_U Table'!$J$3,"HEAVY",IF(E588&gt;'Weight Category L_U Table'!$J$5,"UPPER MEDIUM",IF(E588&gt;'Weight Category L_U Table'!$J$6,"LOWER MEDIUM",IF(E588&gt;'Weight Category L_U Table'!$J$7,"SMALL",IF(E588&lt;='Weight Category L_U Table'!$J$8,"LIGHT")))))</f>
        <v>LIGHT</v>
      </c>
      <c r="H588" s="37" t="s">
        <v>89</v>
      </c>
      <c r="I588" s="104" t="s">
        <v>1740</v>
      </c>
      <c r="J588" s="104">
        <v>2</v>
      </c>
      <c r="K588" s="49"/>
    </row>
    <row r="589" spans="1:11" s="23" customFormat="1" ht="30" x14ac:dyDescent="0.25">
      <c r="A589" s="29" t="s">
        <v>1741</v>
      </c>
      <c r="B589" s="29" t="s">
        <v>1742</v>
      </c>
      <c r="C589" s="29" t="s">
        <v>1743</v>
      </c>
      <c r="D589" s="29" t="s">
        <v>14</v>
      </c>
      <c r="E589" s="29">
        <v>0</v>
      </c>
      <c r="F589" s="28" t="str">
        <f>IF(E589&gt;='Weight Category L_U Table'!$G$3,"HEAVY",IF(E589&gt;'Weight Category L_U Table'!$G$4,"MEDIUM",IF(E589&gt;'Weight Category L_U Table'!$G$7,"SMALL",IF(E589&lt;='Weight Category L_U Table'!$G$8,"LIGHT"))))</f>
        <v>LIGHT</v>
      </c>
      <c r="G589" s="29" t="str">
        <f>IF(E589&gt;='Weight Category L_U Table'!$J$3,"HEAVY",IF(E589&gt;'Weight Category L_U Table'!$J$5,"UPPER MEDIUM",IF(E589&gt;'Weight Category L_U Table'!$J$6,"LOWER MEDIUM",IF(E589&gt;'Weight Category L_U Table'!$J$7,"SMALL",IF(E589&lt;='Weight Category L_U Table'!$J$8,"LIGHT")))))</f>
        <v>LIGHT</v>
      </c>
      <c r="H589" s="30" t="s">
        <v>15</v>
      </c>
      <c r="I589" s="103"/>
      <c r="J589" s="103"/>
      <c r="K589" s="72" t="s">
        <v>1744</v>
      </c>
    </row>
    <row r="590" spans="1:11" s="23" customFormat="1" x14ac:dyDescent="0.25">
      <c r="A590" s="29" t="s">
        <v>1741</v>
      </c>
      <c r="B590" s="29" t="s">
        <v>1745</v>
      </c>
      <c r="C590" s="29" t="s">
        <v>1746</v>
      </c>
      <c r="D590" s="29" t="s">
        <v>14</v>
      </c>
      <c r="E590" s="29">
        <v>0</v>
      </c>
      <c r="F590" s="28" t="str">
        <f>IF(E590&gt;='Weight Category L_U Table'!$G$3,"HEAVY",IF(E590&gt;'Weight Category L_U Table'!$G$4,"MEDIUM",IF(E590&gt;'Weight Category L_U Table'!$G$7,"SMALL",IF(E590&lt;='Weight Category L_U Table'!$G$8,"LIGHT"))))</f>
        <v>LIGHT</v>
      </c>
      <c r="G590" s="29" t="str">
        <f>IF(E590&gt;='Weight Category L_U Table'!$J$3,"HEAVY",IF(E590&gt;'Weight Category L_U Table'!$J$5,"UPPER MEDIUM",IF(E590&gt;'Weight Category L_U Table'!$J$6,"LOWER MEDIUM",IF(E590&gt;'Weight Category L_U Table'!$J$7,"SMALL",IF(E590&lt;='Weight Category L_U Table'!$J$8,"LIGHT")))))</f>
        <v>LIGHT</v>
      </c>
      <c r="H590" s="30" t="s">
        <v>15</v>
      </c>
      <c r="I590" s="103"/>
      <c r="J590" s="103"/>
      <c r="K590" s="72" t="s">
        <v>1747</v>
      </c>
    </row>
    <row r="591" spans="1:11" x14ac:dyDescent="0.25">
      <c r="A591" s="29" t="s">
        <v>1741</v>
      </c>
      <c r="B591" s="29" t="s">
        <v>903</v>
      </c>
      <c r="C591" s="29" t="s">
        <v>1741</v>
      </c>
      <c r="D591" s="29" t="s">
        <v>14</v>
      </c>
      <c r="E591" s="38">
        <v>0</v>
      </c>
      <c r="F591" s="28" t="str">
        <f>IF(E591&gt;='Weight Category L_U Table'!$G$3,"HEAVY",IF(E591&gt;'Weight Category L_U Table'!$G$4,"MEDIUM",IF(E591&gt;'Weight Category L_U Table'!$G$7,"SMALL",IF(E591&lt;='Weight Category L_U Table'!$G$8,"LIGHT"))))</f>
        <v>LIGHT</v>
      </c>
      <c r="G591" s="29" t="str">
        <f>IF(E591&gt;='Weight Category L_U Table'!$J$3,"HEAVY",IF(E591&gt;'Weight Category L_U Table'!$J$5,"UPPER MEDIUM",IF(E591&gt;'Weight Category L_U Table'!$J$6,"LOWER MEDIUM",IF(E591&gt;'Weight Category L_U Table'!$J$7,"SMALL",IF(E591&lt;='Weight Category L_U Table'!$J$8,"LIGHT")))))</f>
        <v>LIGHT</v>
      </c>
      <c r="H591" s="30" t="s">
        <v>15</v>
      </c>
      <c r="I591" s="103"/>
      <c r="J591" s="103"/>
      <c r="K591" s="71"/>
    </row>
    <row r="592" spans="1:11" x14ac:dyDescent="0.25">
      <c r="A592" s="36" t="s">
        <v>1748</v>
      </c>
      <c r="B592" s="36" t="s">
        <v>1749</v>
      </c>
      <c r="C592" s="34" t="s">
        <v>1750</v>
      </c>
      <c r="D592" s="34" t="s">
        <v>14</v>
      </c>
      <c r="E592" s="34">
        <v>726</v>
      </c>
      <c r="F592" s="33" t="str">
        <f>IF(E592&gt;='Weight Category L_U Table'!$G$3,"HEAVY",IF(E592&gt;'Weight Category L_U Table'!$G$4,"MEDIUM",IF(E592&gt;'Weight Category L_U Table'!$G$7,"SMALL",IF(E592&lt;='Weight Category L_U Table'!$G$8,"LIGHT"))))</f>
        <v>LIGHT</v>
      </c>
      <c r="G592" s="34" t="str">
        <f>IF(E592&gt;='Weight Category L_U Table'!$J$3,"HEAVY",IF(E592&gt;'Weight Category L_U Table'!$J$5,"UPPER MEDIUM",IF(E592&gt;'Weight Category L_U Table'!$J$6,"LOWER MEDIUM",IF(E592&gt;'Weight Category L_U Table'!$J$7,"SMALL",IF(E592&lt;='Weight Category L_U Table'!$J$8,"LIGHT")))))</f>
        <v>LIGHT</v>
      </c>
      <c r="H592" s="37" t="s">
        <v>37</v>
      </c>
      <c r="I592" s="104" t="s">
        <v>1751</v>
      </c>
      <c r="J592" s="104">
        <v>5</v>
      </c>
      <c r="K592" s="49"/>
    </row>
    <row r="593" spans="1:11" x14ac:dyDescent="0.25">
      <c r="A593" s="36" t="s">
        <v>1752</v>
      </c>
      <c r="B593" s="36" t="s">
        <v>1753</v>
      </c>
      <c r="C593" s="34" t="s">
        <v>1754</v>
      </c>
      <c r="D593" s="34" t="s">
        <v>58</v>
      </c>
      <c r="E593" s="34">
        <v>20412</v>
      </c>
      <c r="F593" s="33" t="str">
        <f>IF(E593&gt;='Weight Category L_U Table'!$G$3,"HEAVY",IF(E593&gt;'Weight Category L_U Table'!$G$4,"MEDIUM",IF(E593&gt;'Weight Category L_U Table'!$G$7,"SMALL",IF(E593&lt;='Weight Category L_U Table'!$G$8,"LIGHT"))))</f>
        <v>SMALL</v>
      </c>
      <c r="G593" s="34" t="str">
        <f>IF(E593&gt;='Weight Category L_U Table'!$J$3,"HEAVY",IF(E593&gt;'Weight Category L_U Table'!$J$5,"UPPER MEDIUM",IF(E593&gt;'Weight Category L_U Table'!$J$6,"LOWER MEDIUM",IF(E593&gt;'Weight Category L_U Table'!$J$7,"SMALL",IF(E593&lt;='Weight Category L_U Table'!$J$8,"LIGHT")))))</f>
        <v>SMALL</v>
      </c>
      <c r="H593" s="37" t="s">
        <v>37</v>
      </c>
      <c r="I593" s="104" t="s">
        <v>1755</v>
      </c>
      <c r="J593" s="104">
        <v>9</v>
      </c>
      <c r="K593" s="49"/>
    </row>
    <row r="594" spans="1:11" s="23" customFormat="1" x14ac:dyDescent="0.25">
      <c r="A594" s="36" t="s">
        <v>1752</v>
      </c>
      <c r="B594" s="36" t="s">
        <v>1756</v>
      </c>
      <c r="C594" s="31" t="s">
        <v>1757</v>
      </c>
      <c r="D594" s="31" t="s">
        <v>14</v>
      </c>
      <c r="E594" s="34">
        <v>1320</v>
      </c>
      <c r="F594" s="33" t="str">
        <f>IF(E594&gt;='Weight Category L_U Table'!$G$3,"HEAVY",IF(E594&gt;'Weight Category L_U Table'!$G$4,"MEDIUM",IF(E594&gt;'Weight Category L_U Table'!$G$7,"SMALL",IF(E594&lt;='Weight Category L_U Table'!$G$8,"LIGHT"))))</f>
        <v>LIGHT</v>
      </c>
      <c r="G594" s="34" t="str">
        <f>IF(E594&gt;='Weight Category L_U Table'!$J$3,"HEAVY",IF(E594&gt;'Weight Category L_U Table'!$J$5,"UPPER MEDIUM",IF(E594&gt;'Weight Category L_U Table'!$J$6,"LOWER MEDIUM",IF(E594&gt;'Weight Category L_U Table'!$J$7,"SMALL",IF(E594&lt;='Weight Category L_U Table'!$J$8,"LIGHT")))))</f>
        <v>LIGHT</v>
      </c>
      <c r="H594" s="37" t="s">
        <v>37</v>
      </c>
      <c r="I594" s="104" t="s">
        <v>1758</v>
      </c>
      <c r="J594" s="104">
        <v>0</v>
      </c>
      <c r="K594" s="49"/>
    </row>
    <row r="595" spans="1:11" s="23" customFormat="1" x14ac:dyDescent="0.25">
      <c r="A595" s="29" t="s">
        <v>1752</v>
      </c>
      <c r="B595" s="29" t="s">
        <v>1759</v>
      </c>
      <c r="C595" s="29" t="s">
        <v>1760</v>
      </c>
      <c r="D595" s="29" t="s">
        <v>14</v>
      </c>
      <c r="E595" s="29">
        <v>0</v>
      </c>
      <c r="F595" s="28" t="str">
        <f>IF(E595&gt;='Weight Category L_U Table'!$G$3,"HEAVY",IF(E595&gt;'Weight Category L_U Table'!$G$4,"MEDIUM",IF(E595&gt;'Weight Category L_U Table'!$G$7,"SMALL",IF(E595&lt;='Weight Category L_U Table'!$G$8,"LIGHT"))))</f>
        <v>LIGHT</v>
      </c>
      <c r="G595" s="29" t="str">
        <f>IF(E595&gt;='Weight Category L_U Table'!$J$3,"HEAVY",IF(E595&gt;'Weight Category L_U Table'!$J$5,"UPPER MEDIUM",IF(E595&gt;'Weight Category L_U Table'!$J$6,"LOWER MEDIUM",IF(E595&gt;'Weight Category L_U Table'!$J$7,"SMALL",IF(E595&lt;='Weight Category L_U Table'!$J$8,"LIGHT")))))</f>
        <v>LIGHT</v>
      </c>
      <c r="H595" s="30" t="s">
        <v>15</v>
      </c>
      <c r="I595" s="103"/>
      <c r="J595" s="103"/>
      <c r="K595" s="72" t="s">
        <v>1761</v>
      </c>
    </row>
    <row r="596" spans="1:11" s="23" customFormat="1" x14ac:dyDescent="0.25">
      <c r="A596" s="29" t="s">
        <v>1762</v>
      </c>
      <c r="B596" s="29" t="s">
        <v>1763</v>
      </c>
      <c r="C596" s="29" t="s">
        <v>1764</v>
      </c>
      <c r="D596" s="29" t="s">
        <v>14</v>
      </c>
      <c r="E596" s="29">
        <v>0</v>
      </c>
      <c r="F596" s="28" t="str">
        <f>IF(E596&gt;='Weight Category L_U Table'!$G$3,"HEAVY",IF(E596&gt;'Weight Category L_U Table'!$G$4,"MEDIUM",IF(E596&gt;'Weight Category L_U Table'!$G$7,"SMALL",IF(E596&lt;='Weight Category L_U Table'!$G$8,"LIGHT"))))</f>
        <v>LIGHT</v>
      </c>
      <c r="G596" s="29" t="str">
        <f>IF(E596&gt;='Weight Category L_U Table'!$J$3,"HEAVY",IF(E596&gt;'Weight Category L_U Table'!$J$5,"UPPER MEDIUM",IF(E596&gt;'Weight Category L_U Table'!$J$6,"LOWER MEDIUM",IF(E596&gt;'Weight Category L_U Table'!$J$7,"SMALL",IF(E596&lt;='Weight Category L_U Table'!$J$8,"LIGHT")))))</f>
        <v>LIGHT</v>
      </c>
      <c r="H596" s="30" t="s">
        <v>15</v>
      </c>
      <c r="I596" s="103"/>
      <c r="J596" s="103"/>
      <c r="K596" s="72" t="s">
        <v>1765</v>
      </c>
    </row>
    <row r="597" spans="1:11" s="23" customFormat="1" x14ac:dyDescent="0.25">
      <c r="A597" s="29" t="s">
        <v>1762</v>
      </c>
      <c r="B597" s="29" t="s">
        <v>1766</v>
      </c>
      <c r="C597" s="29" t="s">
        <v>1767</v>
      </c>
      <c r="D597" s="29" t="s">
        <v>14</v>
      </c>
      <c r="E597" s="29">
        <v>0</v>
      </c>
      <c r="F597" s="28" t="str">
        <f>IF(E597&gt;='Weight Category L_U Table'!$G$3,"HEAVY",IF(E597&gt;'Weight Category L_U Table'!$G$4,"MEDIUM",IF(E597&gt;'Weight Category L_U Table'!$G$7,"SMALL",IF(E597&lt;='Weight Category L_U Table'!$G$8,"LIGHT"))))</f>
        <v>LIGHT</v>
      </c>
      <c r="G597" s="29" t="str">
        <f>IF(E597&gt;='Weight Category L_U Table'!$J$3,"HEAVY",IF(E597&gt;'Weight Category L_U Table'!$J$5,"UPPER MEDIUM",IF(E597&gt;'Weight Category L_U Table'!$J$6,"LOWER MEDIUM",IF(E597&gt;'Weight Category L_U Table'!$J$7,"SMALL",IF(E597&lt;='Weight Category L_U Table'!$J$8,"LIGHT")))))</f>
        <v>LIGHT</v>
      </c>
      <c r="H597" s="30" t="s">
        <v>15</v>
      </c>
      <c r="I597" s="103"/>
      <c r="J597" s="103"/>
      <c r="K597" s="72" t="s">
        <v>1768</v>
      </c>
    </row>
    <row r="598" spans="1:11" s="23" customFormat="1" x14ac:dyDescent="0.25">
      <c r="A598" s="29" t="s">
        <v>1762</v>
      </c>
      <c r="B598" s="29" t="s">
        <v>1769</v>
      </c>
      <c r="C598" s="29" t="s">
        <v>1770</v>
      </c>
      <c r="D598" s="29" t="s">
        <v>14</v>
      </c>
      <c r="E598" s="29">
        <v>0</v>
      </c>
      <c r="F598" s="28" t="str">
        <f>IF(E598&gt;='Weight Category L_U Table'!$G$3,"HEAVY",IF(E598&gt;'Weight Category L_U Table'!$G$4,"MEDIUM",IF(E598&gt;'Weight Category L_U Table'!$G$7,"SMALL",IF(E598&lt;='Weight Category L_U Table'!$G$8,"LIGHT"))))</f>
        <v>LIGHT</v>
      </c>
      <c r="G598" s="29" t="str">
        <f>IF(E598&gt;='Weight Category L_U Table'!$J$3,"HEAVY",IF(E598&gt;'Weight Category L_U Table'!$J$5,"UPPER MEDIUM",IF(E598&gt;'Weight Category L_U Table'!$J$6,"LOWER MEDIUM",IF(E598&gt;'Weight Category L_U Table'!$J$7,"SMALL",IF(E598&lt;='Weight Category L_U Table'!$J$8,"LIGHT")))))</f>
        <v>LIGHT</v>
      </c>
      <c r="H598" s="30" t="s">
        <v>15</v>
      </c>
      <c r="I598" s="103"/>
      <c r="J598" s="103"/>
      <c r="K598" s="72" t="s">
        <v>1771</v>
      </c>
    </row>
    <row r="599" spans="1:11" s="23" customFormat="1" x14ac:dyDescent="0.25">
      <c r="A599" s="29" t="s">
        <v>1772</v>
      </c>
      <c r="B599" s="29" t="s">
        <v>1773</v>
      </c>
      <c r="C599" s="29" t="s">
        <v>1774</v>
      </c>
      <c r="D599" s="29" t="s">
        <v>14</v>
      </c>
      <c r="E599" s="29">
        <v>0</v>
      </c>
      <c r="F599" s="28" t="str">
        <f>IF(E599&gt;='Weight Category L_U Table'!$G$3,"HEAVY",IF(E599&gt;'Weight Category L_U Table'!$G$4,"MEDIUM",IF(E599&gt;'Weight Category L_U Table'!$G$7,"SMALL",IF(E599&lt;='Weight Category L_U Table'!$G$8,"LIGHT"))))</f>
        <v>LIGHT</v>
      </c>
      <c r="G599" s="29" t="str">
        <f>IF(E599&gt;='Weight Category L_U Table'!$J$3,"HEAVY",IF(E599&gt;'Weight Category L_U Table'!$J$5,"UPPER MEDIUM",IF(E599&gt;'Weight Category L_U Table'!$J$6,"LOWER MEDIUM",IF(E599&gt;'Weight Category L_U Table'!$J$7,"SMALL",IF(E599&lt;='Weight Category L_U Table'!$J$8,"LIGHT")))))</f>
        <v>LIGHT</v>
      </c>
      <c r="H599" s="30" t="s">
        <v>15</v>
      </c>
      <c r="I599" s="103"/>
      <c r="J599" s="103"/>
      <c r="K599" s="72" t="s">
        <v>1775</v>
      </c>
    </row>
    <row r="600" spans="1:11" s="23" customFormat="1" x14ac:dyDescent="0.25">
      <c r="A600" s="29" t="s">
        <v>1772</v>
      </c>
      <c r="B600" s="29" t="s">
        <v>1776</v>
      </c>
      <c r="C600" s="29" t="s">
        <v>1777</v>
      </c>
      <c r="D600" s="29" t="s">
        <v>14</v>
      </c>
      <c r="E600" s="29">
        <v>0</v>
      </c>
      <c r="F600" s="28" t="str">
        <f>IF(E600&gt;='Weight Category L_U Table'!$G$3,"HEAVY",IF(E600&gt;'Weight Category L_U Table'!$G$4,"MEDIUM",IF(E600&gt;'Weight Category L_U Table'!$G$7,"SMALL",IF(E600&lt;='Weight Category L_U Table'!$G$8,"LIGHT"))))</f>
        <v>LIGHT</v>
      </c>
      <c r="G600" s="29" t="str">
        <f>IF(E600&gt;='Weight Category L_U Table'!$J$3,"HEAVY",IF(E600&gt;'Weight Category L_U Table'!$J$5,"UPPER MEDIUM",IF(E600&gt;'Weight Category L_U Table'!$J$6,"LOWER MEDIUM",IF(E600&gt;'Weight Category L_U Table'!$J$7,"SMALL",IF(E600&lt;='Weight Category L_U Table'!$J$8,"LIGHT")))))</f>
        <v>LIGHT</v>
      </c>
      <c r="H600" s="30" t="s">
        <v>15</v>
      </c>
      <c r="I600" s="103"/>
      <c r="J600" s="103"/>
      <c r="K600" s="72" t="s">
        <v>1778</v>
      </c>
    </row>
    <row r="601" spans="1:11" s="23" customFormat="1" x14ac:dyDescent="0.25">
      <c r="A601" s="29" t="s">
        <v>1779</v>
      </c>
      <c r="B601" s="29" t="s">
        <v>1780</v>
      </c>
      <c r="C601" s="29" t="s">
        <v>1781</v>
      </c>
      <c r="D601" s="29" t="s">
        <v>14</v>
      </c>
      <c r="E601" s="29">
        <v>0</v>
      </c>
      <c r="F601" s="28" t="str">
        <f>IF(E601&gt;='Weight Category L_U Table'!$G$3,"HEAVY",IF(E601&gt;'Weight Category L_U Table'!$G$4,"MEDIUM",IF(E601&gt;'Weight Category L_U Table'!$G$7,"SMALL",IF(E601&lt;='Weight Category L_U Table'!$G$8,"LIGHT"))))</f>
        <v>LIGHT</v>
      </c>
      <c r="G601" s="29" t="str">
        <f>IF(E601&gt;='Weight Category L_U Table'!$J$3,"HEAVY",IF(E601&gt;'Weight Category L_U Table'!$J$5,"UPPER MEDIUM",IF(E601&gt;'Weight Category L_U Table'!$J$6,"LOWER MEDIUM",IF(E601&gt;'Weight Category L_U Table'!$J$7,"SMALL",IF(E601&lt;='Weight Category L_U Table'!$J$8,"LIGHT")))))</f>
        <v>LIGHT</v>
      </c>
      <c r="H601" s="30" t="s">
        <v>15</v>
      </c>
      <c r="I601" s="103"/>
      <c r="J601" s="103"/>
      <c r="K601" s="72" t="s">
        <v>1782</v>
      </c>
    </row>
    <row r="602" spans="1:11" s="23" customFormat="1" x14ac:dyDescent="0.25">
      <c r="A602" s="29" t="s">
        <v>1783</v>
      </c>
      <c r="B602" s="29" t="s">
        <v>1784</v>
      </c>
      <c r="C602" s="29" t="s">
        <v>1785</v>
      </c>
      <c r="D602" s="29" t="s">
        <v>14</v>
      </c>
      <c r="E602" s="29">
        <v>0</v>
      </c>
      <c r="F602" s="28" t="str">
        <f>IF(E602&gt;='Weight Category L_U Table'!$G$3,"HEAVY",IF(E602&gt;'Weight Category L_U Table'!$G$4,"MEDIUM",IF(E602&gt;'Weight Category L_U Table'!$G$7,"SMALL",IF(E602&lt;='Weight Category L_U Table'!$G$8,"LIGHT"))))</f>
        <v>LIGHT</v>
      </c>
      <c r="G602" s="29" t="str">
        <f>IF(E602&gt;='Weight Category L_U Table'!$J$3,"HEAVY",IF(E602&gt;'Weight Category L_U Table'!$J$5,"UPPER MEDIUM",IF(E602&gt;'Weight Category L_U Table'!$J$6,"LOWER MEDIUM",IF(E602&gt;'Weight Category L_U Table'!$J$7,"SMALL",IF(E602&lt;='Weight Category L_U Table'!$J$8,"LIGHT")))))</f>
        <v>LIGHT</v>
      </c>
      <c r="H602" s="30" t="s">
        <v>15</v>
      </c>
      <c r="I602" s="103"/>
      <c r="J602" s="103"/>
      <c r="K602" s="72" t="s">
        <v>1786</v>
      </c>
    </row>
    <row r="603" spans="1:11" s="23" customFormat="1" x14ac:dyDescent="0.25">
      <c r="A603" s="31" t="s">
        <v>1787</v>
      </c>
      <c r="B603" s="31" t="s">
        <v>1788</v>
      </c>
      <c r="C603" s="31" t="s">
        <v>1789</v>
      </c>
      <c r="D603" s="32" t="s">
        <v>14</v>
      </c>
      <c r="E603" s="34">
        <v>3354</v>
      </c>
      <c r="F603" s="33" t="str">
        <f>IF(E603&gt;='Weight Category L_U Table'!$G$3,"HEAVY",IF(E603&gt;'Weight Category L_U Table'!$G$4,"MEDIUM",IF(E603&gt;'Weight Category L_U Table'!$G$7,"SMALL",IF(E603&lt;='Weight Category L_U Table'!$G$8,"LIGHT"))))</f>
        <v>LIGHT</v>
      </c>
      <c r="G603" s="34" t="str">
        <f>IF(E603&gt;='Weight Category L_U Table'!$J$3,"HEAVY",IF(E603&gt;'Weight Category L_U Table'!$J$5,"UPPER MEDIUM",IF(E603&gt;'Weight Category L_U Table'!$J$6,"LOWER MEDIUM",IF(E603&gt;'Weight Category L_U Table'!$J$7,"SMALL",IF(E603&lt;='Weight Category L_U Table'!$J$8,"LIGHT")))))</f>
        <v>LIGHT</v>
      </c>
      <c r="H603" s="37" t="s">
        <v>89</v>
      </c>
      <c r="I603" s="104" t="s">
        <v>1790</v>
      </c>
      <c r="J603" s="104">
        <v>19</v>
      </c>
      <c r="K603" s="49" t="s">
        <v>1791</v>
      </c>
    </row>
    <row r="604" spans="1:11" s="23" customFormat="1" x14ac:dyDescent="0.25">
      <c r="A604" s="31" t="s">
        <v>1787</v>
      </c>
      <c r="B604" s="31" t="s">
        <v>1792</v>
      </c>
      <c r="C604" s="31" t="s">
        <v>1793</v>
      </c>
      <c r="D604" s="32" t="s">
        <v>14</v>
      </c>
      <c r="E604" s="34">
        <v>3454</v>
      </c>
      <c r="F604" s="33" t="str">
        <f>IF(E604&gt;='Weight Category L_U Table'!$G$3,"HEAVY",IF(E604&gt;'Weight Category L_U Table'!$G$4,"MEDIUM",IF(E604&gt;'Weight Category L_U Table'!$G$7,"SMALL",IF(E604&lt;='Weight Category L_U Table'!$G$8,"LIGHT"))))</f>
        <v>LIGHT</v>
      </c>
      <c r="G604" s="34" t="str">
        <f>IF(E604&gt;='Weight Category L_U Table'!$J$3,"HEAVY",IF(E604&gt;'Weight Category L_U Table'!$J$5,"UPPER MEDIUM",IF(E604&gt;'Weight Category L_U Table'!$J$6,"LOWER MEDIUM",IF(E604&gt;'Weight Category L_U Table'!$J$7,"SMALL",IF(E604&lt;='Weight Category L_U Table'!$J$8,"LIGHT")))))</f>
        <v>LIGHT</v>
      </c>
      <c r="H604" s="37" t="s">
        <v>89</v>
      </c>
      <c r="I604" s="104" t="s">
        <v>1790</v>
      </c>
      <c r="J604" s="104">
        <v>19</v>
      </c>
      <c r="K604" s="49"/>
    </row>
    <row r="605" spans="1:11" x14ac:dyDescent="0.25">
      <c r="A605" s="31" t="s">
        <v>1787</v>
      </c>
      <c r="B605" s="31" t="s">
        <v>1794</v>
      </c>
      <c r="C605" s="31" t="s">
        <v>1795</v>
      </c>
      <c r="D605" s="32" t="s">
        <v>14</v>
      </c>
      <c r="E605" s="34">
        <v>3454</v>
      </c>
      <c r="F605" s="33" t="str">
        <f>IF(E605&gt;='Weight Category L_U Table'!$G$3,"HEAVY",IF(E605&gt;'Weight Category L_U Table'!$G$4,"MEDIUM",IF(E605&gt;'Weight Category L_U Table'!$G$7,"SMALL",IF(E605&lt;='Weight Category L_U Table'!$G$8,"LIGHT"))))</f>
        <v>LIGHT</v>
      </c>
      <c r="G605" s="34" t="str">
        <f>IF(E605&gt;='Weight Category L_U Table'!$J$3,"HEAVY",IF(E605&gt;'Weight Category L_U Table'!$J$5,"UPPER MEDIUM",IF(E605&gt;'Weight Category L_U Table'!$J$6,"LOWER MEDIUM",IF(E605&gt;'Weight Category L_U Table'!$J$7,"SMALL",IF(E605&lt;='Weight Category L_U Table'!$J$8,"LIGHT")))))</f>
        <v>LIGHT</v>
      </c>
      <c r="H605" s="37" t="s">
        <v>89</v>
      </c>
      <c r="I605" s="104" t="s">
        <v>1790</v>
      </c>
      <c r="J605" s="104">
        <v>19</v>
      </c>
      <c r="K605" s="49" t="s">
        <v>1796</v>
      </c>
    </row>
    <row r="606" spans="1:11" x14ac:dyDescent="0.25">
      <c r="A606" s="34" t="s">
        <v>1787</v>
      </c>
      <c r="B606" s="34" t="s">
        <v>1797</v>
      </c>
      <c r="C606" s="34" t="s">
        <v>1798</v>
      </c>
      <c r="D606" s="34" t="s">
        <v>14</v>
      </c>
      <c r="E606" s="34">
        <v>1250</v>
      </c>
      <c r="F606" s="44" t="str">
        <f>IF(E606&gt;='Weight Category L_U Table'!$G$3,"HEAVY",IF(E606&gt;'Weight Category L_U Table'!$G$4,"MEDIUM",IF(E606&gt;'Weight Category L_U Table'!$G$7,"SMALL",IF(E606&lt;='Weight Category L_U Table'!$G$8,"LIGHT"))))</f>
        <v>LIGHT</v>
      </c>
      <c r="G606" s="36" t="str">
        <f>IF(E606&gt;='Weight Category L_U Table'!$J$3,"HEAVY",IF(E606&gt;'Weight Category L_U Table'!$J$5,"UPPER MEDIUM",IF(E606&gt;'Weight Category L_U Table'!$J$6,"LOWER MEDIUM",IF(E606&gt;'Weight Category L_U Table'!$J$7,"SMALL",IF(E606&lt;='Weight Category L_U Table'!$J$8,"LIGHT")))))</f>
        <v>LIGHT</v>
      </c>
      <c r="H606" s="37" t="s">
        <v>89</v>
      </c>
      <c r="I606" s="104" t="s">
        <v>1799</v>
      </c>
      <c r="J606" s="104">
        <v>6</v>
      </c>
      <c r="K606" s="88"/>
    </row>
    <row r="607" spans="1:11" x14ac:dyDescent="0.25">
      <c r="A607" s="34" t="s">
        <v>1787</v>
      </c>
      <c r="B607" s="34" t="s">
        <v>1800</v>
      </c>
      <c r="C607" s="34" t="s">
        <v>1798</v>
      </c>
      <c r="D607" s="34" t="s">
        <v>14</v>
      </c>
      <c r="E607" s="34">
        <v>1100</v>
      </c>
      <c r="F607" s="44" t="str">
        <f>IF(E607&gt;='Weight Category L_U Table'!$G$3,"HEAVY",IF(E607&gt;'Weight Category L_U Table'!$G$4,"MEDIUM",IF(E607&gt;'Weight Category L_U Table'!$G$7,"SMALL",IF(E607&lt;='Weight Category L_U Table'!$G$8,"LIGHT"))))</f>
        <v>LIGHT</v>
      </c>
      <c r="G607" s="36" t="str">
        <f>IF(E607&gt;='Weight Category L_U Table'!$J$3,"HEAVY",IF(E607&gt;'Weight Category L_U Table'!$J$5,"UPPER MEDIUM",IF(E607&gt;'Weight Category L_U Table'!$J$6,"LOWER MEDIUM",IF(E607&gt;'Weight Category L_U Table'!$J$7,"SMALL",IF(E607&lt;='Weight Category L_U Table'!$J$8,"LIGHT")))))</f>
        <v>LIGHT</v>
      </c>
      <c r="H607" s="37" t="s">
        <v>89</v>
      </c>
      <c r="I607" s="104" t="s">
        <v>1799</v>
      </c>
      <c r="J607" s="104">
        <v>6</v>
      </c>
      <c r="K607" s="88"/>
    </row>
    <row r="608" spans="1:11" x14ac:dyDescent="0.25">
      <c r="A608" s="29" t="s">
        <v>1801</v>
      </c>
      <c r="B608" s="29" t="s">
        <v>1802</v>
      </c>
      <c r="C608" s="29" t="s">
        <v>1803</v>
      </c>
      <c r="D608" s="29" t="s">
        <v>14</v>
      </c>
      <c r="E608" s="29">
        <v>0</v>
      </c>
      <c r="F608" s="28" t="str">
        <f>IF(E608&gt;='Weight Category L_U Table'!$G$3,"HEAVY",IF(E608&gt;'Weight Category L_U Table'!$G$4,"MEDIUM",IF(E608&gt;'Weight Category L_U Table'!$G$7,"SMALL",IF(E608&lt;='Weight Category L_U Table'!$G$8,"LIGHT"))))</f>
        <v>LIGHT</v>
      </c>
      <c r="G608" s="29" t="str">
        <f>IF(E608&gt;='Weight Category L_U Table'!$J$3,"HEAVY",IF(E608&gt;'Weight Category L_U Table'!$J$5,"UPPER MEDIUM",IF(E608&gt;'Weight Category L_U Table'!$J$6,"LOWER MEDIUM",IF(E608&gt;'Weight Category L_U Table'!$J$7,"SMALL",IF(E608&lt;='Weight Category L_U Table'!$J$8,"LIGHT")))))</f>
        <v>LIGHT</v>
      </c>
      <c r="H608" s="30" t="s">
        <v>15</v>
      </c>
      <c r="I608" s="103"/>
      <c r="J608" s="103"/>
      <c r="K608" s="72" t="s">
        <v>1804</v>
      </c>
    </row>
    <row r="609" spans="1:11" x14ac:dyDescent="0.25">
      <c r="A609" s="29" t="s">
        <v>1805</v>
      </c>
      <c r="B609" s="29" t="s">
        <v>1806</v>
      </c>
      <c r="C609" s="29" t="s">
        <v>1807</v>
      </c>
      <c r="D609" s="29" t="s">
        <v>14</v>
      </c>
      <c r="E609" s="29">
        <v>0</v>
      </c>
      <c r="F609" s="28" t="str">
        <f>IF(E609&gt;='Weight Category L_U Table'!$G$3,"HEAVY",IF(E609&gt;'Weight Category L_U Table'!$G$4,"MEDIUM",IF(E609&gt;'Weight Category L_U Table'!$G$7,"SMALL",IF(E609&lt;='Weight Category L_U Table'!$G$8,"LIGHT"))))</f>
        <v>LIGHT</v>
      </c>
      <c r="G609" s="29" t="str">
        <f>IF(E609&gt;='Weight Category L_U Table'!$J$3,"HEAVY",IF(E609&gt;'Weight Category L_U Table'!$J$5,"UPPER MEDIUM",IF(E609&gt;'Weight Category L_U Table'!$J$6,"LOWER MEDIUM",IF(E609&gt;'Weight Category L_U Table'!$J$7,"SMALL",IF(E609&lt;='Weight Category L_U Table'!$J$8,"LIGHT")))))</f>
        <v>LIGHT</v>
      </c>
      <c r="H609" s="30" t="s">
        <v>15</v>
      </c>
      <c r="I609" s="103"/>
      <c r="J609" s="103"/>
      <c r="K609" s="72" t="s">
        <v>1808</v>
      </c>
    </row>
    <row r="610" spans="1:11" x14ac:dyDescent="0.25">
      <c r="A610" s="29" t="s">
        <v>1805</v>
      </c>
      <c r="B610" s="29" t="s">
        <v>1809</v>
      </c>
      <c r="C610" s="29" t="s">
        <v>1810</v>
      </c>
      <c r="D610" s="29" t="s">
        <v>14</v>
      </c>
      <c r="E610" s="29">
        <v>0</v>
      </c>
      <c r="F610" s="28" t="str">
        <f>IF(E610&gt;='Weight Category L_U Table'!$G$3,"HEAVY",IF(E610&gt;'Weight Category L_U Table'!$G$4,"MEDIUM",IF(E610&gt;'Weight Category L_U Table'!$G$7,"SMALL",IF(E610&lt;='Weight Category L_U Table'!$G$8,"LIGHT"))))</f>
        <v>LIGHT</v>
      </c>
      <c r="G610" s="29" t="str">
        <f>IF(E610&gt;='Weight Category L_U Table'!$J$3,"HEAVY",IF(E610&gt;'Weight Category L_U Table'!$J$5,"UPPER MEDIUM",IF(E610&gt;'Weight Category L_U Table'!$J$6,"LOWER MEDIUM",IF(E610&gt;'Weight Category L_U Table'!$J$7,"SMALL",IF(E610&lt;='Weight Category L_U Table'!$J$8,"LIGHT")))))</f>
        <v>LIGHT</v>
      </c>
      <c r="H610" s="30" t="s">
        <v>15</v>
      </c>
      <c r="I610" s="103"/>
      <c r="J610" s="103"/>
      <c r="K610" s="72" t="s">
        <v>1811</v>
      </c>
    </row>
    <row r="611" spans="1:11" x14ac:dyDescent="0.25">
      <c r="A611" s="36" t="s">
        <v>1812</v>
      </c>
      <c r="B611" s="36" t="s">
        <v>1813</v>
      </c>
      <c r="C611" s="34" t="s">
        <v>1814</v>
      </c>
      <c r="D611" s="34" t="s">
        <v>14</v>
      </c>
      <c r="E611" s="34">
        <v>703</v>
      </c>
      <c r="F611" s="33" t="str">
        <f>IF(E611&gt;='Weight Category L_U Table'!$G$3,"HEAVY",IF(E611&gt;'Weight Category L_U Table'!$G$4,"MEDIUM",IF(E611&gt;'Weight Category L_U Table'!$G$7,"SMALL",IF(E611&lt;='Weight Category L_U Table'!$G$8,"LIGHT"))))</f>
        <v>LIGHT</v>
      </c>
      <c r="G611" s="34" t="str">
        <f>IF(E611&gt;='Weight Category L_U Table'!$J$3,"HEAVY",IF(E611&gt;'Weight Category L_U Table'!$J$5,"UPPER MEDIUM",IF(E611&gt;'Weight Category L_U Table'!$J$6,"LOWER MEDIUM",IF(E611&gt;'Weight Category L_U Table'!$J$7,"SMALL",IF(E611&lt;='Weight Category L_U Table'!$J$8,"LIGHT")))))</f>
        <v>LIGHT</v>
      </c>
      <c r="H611" s="37" t="s">
        <v>37</v>
      </c>
      <c r="I611" s="104" t="s">
        <v>1815</v>
      </c>
      <c r="J611" s="104">
        <v>0</v>
      </c>
      <c r="K611" s="49"/>
    </row>
    <row r="612" spans="1:11" x14ac:dyDescent="0.25">
      <c r="A612" s="36" t="s">
        <v>1816</v>
      </c>
      <c r="B612" s="36" t="s">
        <v>1817</v>
      </c>
      <c r="C612" s="34" t="s">
        <v>1818</v>
      </c>
      <c r="D612" s="34" t="s">
        <v>58</v>
      </c>
      <c r="E612" s="34">
        <v>43500</v>
      </c>
      <c r="F612" s="33" t="str">
        <f>IF(E612&gt;='Weight Category L_U Table'!$G$3,"HEAVY",IF(E612&gt;'Weight Category L_U Table'!$G$4,"MEDIUM",IF(E612&gt;'Weight Category L_U Table'!$G$7,"SMALL",IF(E612&lt;='Weight Category L_U Table'!$G$8,"LIGHT"))))</f>
        <v>MEDIUM</v>
      </c>
      <c r="G612" s="34" t="str">
        <f>IF(E612&gt;='Weight Category L_U Table'!$J$3,"HEAVY",IF(E612&gt;'Weight Category L_U Table'!$J$5,"UPPER MEDIUM",IF(E612&gt;'Weight Category L_U Table'!$J$6,"LOWER MEDIUM",IF(E612&gt;'Weight Category L_U Table'!$J$7,"SMALL",IF(E612&lt;='Weight Category L_U Table'!$J$8,"LIGHT")))))</f>
        <v>LOWER MEDIUM</v>
      </c>
      <c r="H612" s="37" t="s">
        <v>54</v>
      </c>
      <c r="I612" s="104"/>
      <c r="J612" s="104"/>
      <c r="K612" s="49"/>
    </row>
    <row r="613" spans="1:11" x14ac:dyDescent="0.25">
      <c r="A613" s="36" t="s">
        <v>1816</v>
      </c>
      <c r="B613" s="36" t="s">
        <v>1819</v>
      </c>
      <c r="C613" s="34" t="s">
        <v>1820</v>
      </c>
      <c r="D613" s="34" t="s">
        <v>58</v>
      </c>
      <c r="E613" s="34">
        <v>10200</v>
      </c>
      <c r="F613" s="33" t="str">
        <f>IF(E613&gt;='Weight Category L_U Table'!$G$3,"HEAVY",IF(E613&gt;'Weight Category L_U Table'!$G$4,"MEDIUM",IF(E613&gt;'Weight Category L_U Table'!$G$7,"SMALL",IF(E613&lt;='Weight Category L_U Table'!$G$8,"LIGHT"))))</f>
        <v>LIGHT</v>
      </c>
      <c r="G613" s="34" t="str">
        <f>IF(E613&gt;='Weight Category L_U Table'!$J$3,"HEAVY",IF(E613&gt;'Weight Category L_U Table'!$J$5,"UPPER MEDIUM",IF(E613&gt;'Weight Category L_U Table'!$J$6,"LOWER MEDIUM",IF(E613&gt;'Weight Category L_U Table'!$J$7,"SMALL",IF(E613&lt;='Weight Category L_U Table'!$J$8,"LIGHT")))))</f>
        <v>LIGHT</v>
      </c>
      <c r="H613" s="37" t="s">
        <v>54</v>
      </c>
      <c r="I613" s="104"/>
      <c r="J613" s="104"/>
      <c r="K613" s="49"/>
    </row>
    <row r="614" spans="1:11" x14ac:dyDescent="0.25">
      <c r="A614" s="36" t="s">
        <v>1816</v>
      </c>
      <c r="B614" s="36" t="s">
        <v>1821</v>
      </c>
      <c r="C614" s="34" t="s">
        <v>1822</v>
      </c>
      <c r="D614" s="34" t="s">
        <v>58</v>
      </c>
      <c r="E614" s="34">
        <v>8755</v>
      </c>
      <c r="F614" s="33" t="str">
        <f>IF(E614&gt;='Weight Category L_U Table'!$G$3,"HEAVY",IF(E614&gt;'Weight Category L_U Table'!$G$4,"MEDIUM",IF(E614&gt;'Weight Category L_U Table'!$G$7,"SMALL",IF(E614&lt;='Weight Category L_U Table'!$G$8,"LIGHT"))))</f>
        <v>LIGHT</v>
      </c>
      <c r="G614" s="34" t="str">
        <f>IF(E614&gt;='Weight Category L_U Table'!$J$3,"HEAVY",IF(E614&gt;'Weight Category L_U Table'!$J$5,"UPPER MEDIUM",IF(E614&gt;'Weight Category L_U Table'!$J$6,"LOWER MEDIUM",IF(E614&gt;'Weight Category L_U Table'!$J$7,"SMALL",IF(E614&lt;='Weight Category L_U Table'!$J$8,"LIGHT")))))</f>
        <v>LIGHT</v>
      </c>
      <c r="H614" s="37" t="s">
        <v>89</v>
      </c>
      <c r="I614" s="104" t="s">
        <v>1823</v>
      </c>
      <c r="J614" s="104">
        <v>1</v>
      </c>
      <c r="K614" s="49"/>
    </row>
    <row r="615" spans="1:11" x14ac:dyDescent="0.25">
      <c r="A615" s="36" t="s">
        <v>1816</v>
      </c>
      <c r="B615" s="36" t="s">
        <v>1824</v>
      </c>
      <c r="C615" s="34" t="s">
        <v>1825</v>
      </c>
      <c r="D615" s="34" t="s">
        <v>58</v>
      </c>
      <c r="E615" s="34">
        <v>14515</v>
      </c>
      <c r="F615" s="33" t="str">
        <f>IF(E615&gt;='Weight Category L_U Table'!$G$3,"HEAVY",IF(E615&gt;'Weight Category L_U Table'!$G$4,"MEDIUM",IF(E615&gt;'Weight Category L_U Table'!$G$7,"SMALL",IF(E615&lt;='Weight Category L_U Table'!$G$8,"LIGHT"))))</f>
        <v>LIGHT</v>
      </c>
      <c r="G615" s="34" t="str">
        <f>IF(E615&gt;='Weight Category L_U Table'!$J$3,"HEAVY",IF(E615&gt;'Weight Category L_U Table'!$J$5,"UPPER MEDIUM",IF(E615&gt;'Weight Category L_U Table'!$J$6,"LOWER MEDIUM",IF(E615&gt;'Weight Category L_U Table'!$J$7,"SMALL",IF(E615&lt;='Weight Category L_U Table'!$J$8,"LIGHT")))))</f>
        <v>LIGHT</v>
      </c>
      <c r="H615" s="37" t="s">
        <v>37</v>
      </c>
      <c r="I615" s="104" t="s">
        <v>1826</v>
      </c>
      <c r="J615" s="104">
        <v>17</v>
      </c>
      <c r="K615" s="49"/>
    </row>
    <row r="616" spans="1:11" x14ac:dyDescent="0.25">
      <c r="A616" s="36" t="s">
        <v>1816</v>
      </c>
      <c r="B616" s="36" t="s">
        <v>1827</v>
      </c>
      <c r="C616" s="34" t="s">
        <v>1828</v>
      </c>
      <c r="D616" s="34" t="s">
        <v>58</v>
      </c>
      <c r="E616" s="34">
        <v>19414</v>
      </c>
      <c r="F616" s="33" t="str">
        <f>IF(E616&gt;='Weight Category L_U Table'!$G$3,"HEAVY",IF(E616&gt;'Weight Category L_U Table'!$G$4,"MEDIUM",IF(E616&gt;'Weight Category L_U Table'!$G$7,"SMALL",IF(E616&lt;='Weight Category L_U Table'!$G$8,"LIGHT"))))</f>
        <v>SMALL</v>
      </c>
      <c r="G616" s="34" t="str">
        <f>IF(E616&gt;='Weight Category L_U Table'!$J$3,"HEAVY",IF(E616&gt;'Weight Category L_U Table'!$J$5,"UPPER MEDIUM",IF(E616&gt;'Weight Category L_U Table'!$J$6,"LOWER MEDIUM",IF(E616&gt;'Weight Category L_U Table'!$J$7,"SMALL",IF(E616&lt;='Weight Category L_U Table'!$J$8,"LIGHT")))))</f>
        <v>SMALL</v>
      </c>
      <c r="H616" s="37" t="s">
        <v>89</v>
      </c>
      <c r="I616" s="104" t="s">
        <v>1829</v>
      </c>
      <c r="J616" s="104">
        <v>10</v>
      </c>
      <c r="K616" s="49"/>
    </row>
    <row r="617" spans="1:11" s="23" customFormat="1" x14ac:dyDescent="0.25">
      <c r="A617" s="36" t="s">
        <v>1816</v>
      </c>
      <c r="B617" s="36" t="s">
        <v>1830</v>
      </c>
      <c r="C617" s="34" t="s">
        <v>1831</v>
      </c>
      <c r="D617" s="34" t="s">
        <v>58</v>
      </c>
      <c r="E617" s="34">
        <v>18497</v>
      </c>
      <c r="F617" s="33" t="str">
        <f>IF(E617&gt;='Weight Category L_U Table'!$G$3,"HEAVY",IF(E617&gt;'Weight Category L_U Table'!$G$4,"MEDIUM",IF(E617&gt;'Weight Category L_U Table'!$G$7,"SMALL",IF(E617&lt;='Weight Category L_U Table'!$G$8,"LIGHT"))))</f>
        <v>SMALL</v>
      </c>
      <c r="G617" s="34" t="str">
        <f>IF(E617&gt;='Weight Category L_U Table'!$J$3,"HEAVY",IF(E617&gt;'Weight Category L_U Table'!$J$5,"UPPER MEDIUM",IF(E617&gt;'Weight Category L_U Table'!$J$6,"LOWER MEDIUM",IF(E617&gt;'Weight Category L_U Table'!$J$7,"SMALL",IF(E617&lt;='Weight Category L_U Table'!$J$8,"LIGHT")))))</f>
        <v>SMALL</v>
      </c>
      <c r="H617" s="37" t="s">
        <v>37</v>
      </c>
      <c r="I617" s="104" t="s">
        <v>1832</v>
      </c>
      <c r="J617" s="104">
        <v>21</v>
      </c>
      <c r="K617" s="49"/>
    </row>
    <row r="618" spans="1:11" x14ac:dyDescent="0.25">
      <c r="A618" s="36" t="s">
        <v>1816</v>
      </c>
      <c r="B618" s="36" t="s">
        <v>1833</v>
      </c>
      <c r="C618" s="34" t="s">
        <v>1834</v>
      </c>
      <c r="D618" s="34" t="s">
        <v>58</v>
      </c>
      <c r="E618" s="34">
        <v>18500</v>
      </c>
      <c r="F618" s="33" t="str">
        <f>IF(E618&gt;='Weight Category L_U Table'!$G$3,"HEAVY",IF(E618&gt;'Weight Category L_U Table'!$G$4,"MEDIUM",IF(E618&gt;'Weight Category L_U Table'!$G$7,"SMALL",IF(E618&lt;='Weight Category L_U Table'!$G$8,"LIGHT"))))</f>
        <v>SMALL</v>
      </c>
      <c r="G618" s="34" t="str">
        <f>IF(E618&gt;='Weight Category L_U Table'!$J$3,"HEAVY",IF(E618&gt;'Weight Category L_U Table'!$J$5,"UPPER MEDIUM",IF(E618&gt;'Weight Category L_U Table'!$J$6,"LOWER MEDIUM",IF(E618&gt;'Weight Category L_U Table'!$J$7,"SMALL",IF(E618&lt;='Weight Category L_U Table'!$J$8,"LIGHT")))))</f>
        <v>SMALL</v>
      </c>
      <c r="H618" s="37" t="s">
        <v>37</v>
      </c>
      <c r="I618" s="104" t="s">
        <v>1832</v>
      </c>
      <c r="J618" s="104">
        <v>21</v>
      </c>
      <c r="K618" s="49"/>
    </row>
    <row r="619" spans="1:11" s="20" customFormat="1" x14ac:dyDescent="0.25">
      <c r="A619" s="36" t="s">
        <v>1816</v>
      </c>
      <c r="B619" s="36" t="s">
        <v>1835</v>
      </c>
      <c r="C619" s="34" t="s">
        <v>1836</v>
      </c>
      <c r="D619" s="34" t="s">
        <v>58</v>
      </c>
      <c r="E619" s="34">
        <v>35153</v>
      </c>
      <c r="F619" s="33" t="str">
        <f>IF(E619&gt;='Weight Category L_U Table'!$G$3,"HEAVY",IF(E619&gt;'Weight Category L_U Table'!$G$4,"MEDIUM",IF(E619&gt;'Weight Category L_U Table'!$G$7,"SMALL",IF(E619&lt;='Weight Category L_U Table'!$G$8,"LIGHT"))))</f>
        <v>SMALL</v>
      </c>
      <c r="G619" s="34" t="str">
        <f>IF(E619&gt;='Weight Category L_U Table'!$J$3,"HEAVY",IF(E619&gt;'Weight Category L_U Table'!$J$5,"UPPER MEDIUM",IF(E619&gt;'Weight Category L_U Table'!$J$6,"LOWER MEDIUM",IF(E619&gt;'Weight Category L_U Table'!$J$7,"SMALL",IF(E619&lt;='Weight Category L_U Table'!$J$8,"LIGHT")))))</f>
        <v>SMALL</v>
      </c>
      <c r="H619" s="37" t="s">
        <v>89</v>
      </c>
      <c r="I619" s="104" t="s">
        <v>1837</v>
      </c>
      <c r="J619" s="104">
        <v>2</v>
      </c>
      <c r="K619" s="49"/>
    </row>
    <row r="620" spans="1:11" x14ac:dyDescent="0.25">
      <c r="A620" s="36" t="s">
        <v>1816</v>
      </c>
      <c r="B620" s="36" t="s">
        <v>1838</v>
      </c>
      <c r="C620" s="34" t="s">
        <v>1839</v>
      </c>
      <c r="D620" s="34" t="s">
        <v>58</v>
      </c>
      <c r="E620" s="34">
        <v>31751</v>
      </c>
      <c r="F620" s="33" t="str">
        <f>IF(E620&gt;='Weight Category L_U Table'!$G$3,"HEAVY",IF(E620&gt;'Weight Category L_U Table'!$G$4,"MEDIUM",IF(E620&gt;'Weight Category L_U Table'!$G$7,"SMALL",IF(E620&lt;='Weight Category L_U Table'!$G$8,"LIGHT"))))</f>
        <v>SMALL</v>
      </c>
      <c r="G620" s="34" t="str">
        <f>IF(E620&gt;='Weight Category L_U Table'!$J$3,"HEAVY",IF(E620&gt;'Weight Category L_U Table'!$J$5,"UPPER MEDIUM",IF(E620&gt;'Weight Category L_U Table'!$J$6,"LOWER MEDIUM",IF(E620&gt;'Weight Category L_U Table'!$J$7,"SMALL",IF(E620&lt;='Weight Category L_U Table'!$J$8,"LIGHT")))))</f>
        <v>SMALL</v>
      </c>
      <c r="H620" s="37" t="s">
        <v>89</v>
      </c>
      <c r="I620" s="104" t="s">
        <v>1840</v>
      </c>
      <c r="J620" s="104">
        <v>16</v>
      </c>
      <c r="K620" s="49"/>
    </row>
    <row r="621" spans="1:11" s="20" customFormat="1" x14ac:dyDescent="0.25">
      <c r="A621" s="36" t="s">
        <v>1816</v>
      </c>
      <c r="B621" s="36" t="s">
        <v>1841</v>
      </c>
      <c r="C621" s="34" t="s">
        <v>1842</v>
      </c>
      <c r="D621" s="34" t="s">
        <v>58</v>
      </c>
      <c r="E621" s="34">
        <v>33112</v>
      </c>
      <c r="F621" s="33" t="str">
        <f>IF(E621&gt;='Weight Category L_U Table'!$G$3,"HEAVY",IF(E621&gt;'Weight Category L_U Table'!$G$4,"MEDIUM",IF(E621&gt;'Weight Category L_U Table'!$G$7,"SMALL",IF(E621&lt;='Weight Category L_U Table'!$G$8,"LIGHT"))))</f>
        <v>SMALL</v>
      </c>
      <c r="G621" s="34" t="str">
        <f>IF(E621&gt;='Weight Category L_U Table'!$J$3,"HEAVY",IF(E621&gt;'Weight Category L_U Table'!$J$5,"UPPER MEDIUM",IF(E621&gt;'Weight Category L_U Table'!$J$6,"LOWER MEDIUM",IF(E621&gt;'Weight Category L_U Table'!$J$7,"SMALL",IF(E621&lt;='Weight Category L_U Table'!$J$8,"LIGHT")))))</f>
        <v>SMALL</v>
      </c>
      <c r="H621" s="37" t="s">
        <v>89</v>
      </c>
      <c r="I621" s="104" t="s">
        <v>1840</v>
      </c>
      <c r="J621" s="104">
        <v>16</v>
      </c>
      <c r="K621" s="49" t="s">
        <v>1843</v>
      </c>
    </row>
    <row r="622" spans="1:11" x14ac:dyDescent="0.25">
      <c r="A622" s="36" t="s">
        <v>1816</v>
      </c>
      <c r="B622" s="36" t="s">
        <v>1844</v>
      </c>
      <c r="C622" s="34" t="s">
        <v>1845</v>
      </c>
      <c r="D622" s="34" t="s">
        <v>58</v>
      </c>
      <c r="E622" s="34">
        <v>22226</v>
      </c>
      <c r="F622" s="33" t="str">
        <f>IF(E622&gt;='Weight Category L_U Table'!$G$3,"HEAVY",IF(E622&gt;'Weight Category L_U Table'!$G$4,"MEDIUM",IF(E622&gt;'Weight Category L_U Table'!$G$7,"SMALL",IF(E622&lt;='Weight Category L_U Table'!$G$8,"LIGHT"))))</f>
        <v>SMALL</v>
      </c>
      <c r="G622" s="34" t="str">
        <f>IF(E622&gt;='Weight Category L_U Table'!$J$3,"HEAVY",IF(E622&gt;'Weight Category L_U Table'!$J$5,"UPPER MEDIUM",IF(E622&gt;'Weight Category L_U Table'!$J$6,"LOWER MEDIUM",IF(E622&gt;'Weight Category L_U Table'!$J$7,"SMALL",IF(E622&lt;='Weight Category L_U Table'!$J$8,"LIGHT")))))</f>
        <v>SMALL</v>
      </c>
      <c r="H622" s="37" t="s">
        <v>89</v>
      </c>
      <c r="I622" s="104" t="s">
        <v>1846</v>
      </c>
      <c r="J622" s="104">
        <v>8</v>
      </c>
      <c r="K622" s="49"/>
    </row>
    <row r="623" spans="1:11" s="20" customFormat="1" x14ac:dyDescent="0.25">
      <c r="A623" s="29" t="s">
        <v>1816</v>
      </c>
      <c r="B623" s="29" t="s">
        <v>1847</v>
      </c>
      <c r="C623" s="29" t="s">
        <v>1848</v>
      </c>
      <c r="D623" s="29" t="s">
        <v>14</v>
      </c>
      <c r="E623" s="29">
        <v>0</v>
      </c>
      <c r="F623" s="28" t="str">
        <f>IF(E623&gt;='Weight Category L_U Table'!$G$3,"HEAVY",IF(E623&gt;'Weight Category L_U Table'!$G$4,"MEDIUM",IF(E623&gt;'Weight Category L_U Table'!$G$7,"SMALL",IF(E623&lt;='Weight Category L_U Table'!$G$8,"LIGHT"))))</f>
        <v>LIGHT</v>
      </c>
      <c r="G623" s="29" t="str">
        <f>IF(E623&gt;='Weight Category L_U Table'!$J$3,"HEAVY",IF(E623&gt;'Weight Category L_U Table'!$J$5,"UPPER MEDIUM",IF(E623&gt;'Weight Category L_U Table'!$J$6,"LOWER MEDIUM",IF(E623&gt;'Weight Category L_U Table'!$J$7,"SMALL",IF(E623&lt;='Weight Category L_U Table'!$J$8,"LIGHT")))))</f>
        <v>LIGHT</v>
      </c>
      <c r="H623" s="30" t="s">
        <v>15</v>
      </c>
      <c r="I623" s="103"/>
      <c r="J623" s="103"/>
      <c r="K623" s="72" t="s">
        <v>1849</v>
      </c>
    </row>
    <row r="624" spans="1:11" s="23" customFormat="1" x14ac:dyDescent="0.25">
      <c r="A624" s="36" t="s">
        <v>1816</v>
      </c>
      <c r="B624" s="36" t="s">
        <v>1850</v>
      </c>
      <c r="C624" s="36" t="s">
        <v>1851</v>
      </c>
      <c r="D624" s="34" t="s">
        <v>58</v>
      </c>
      <c r="E624" s="34">
        <v>14900</v>
      </c>
      <c r="F624" s="33" t="str">
        <f>IF(E624&gt;='Weight Category L_U Table'!$G$3,"HEAVY",IF(E624&gt;'Weight Category L_U Table'!$G$4,"MEDIUM",IF(E624&gt;'Weight Category L_U Table'!$G$7,"SMALL",IF(E624&lt;='Weight Category L_U Table'!$G$8,"LIGHT"))))</f>
        <v>LIGHT</v>
      </c>
      <c r="G624" s="34" t="str">
        <f>IF(E624&gt;='Weight Category L_U Table'!$J$3,"HEAVY",IF(E624&gt;'Weight Category L_U Table'!$J$5,"UPPER MEDIUM",IF(E624&gt;'Weight Category L_U Table'!$J$6,"LOWER MEDIUM",IF(E624&gt;'Weight Category L_U Table'!$J$7,"SMALL",IF(E624&lt;='Weight Category L_U Table'!$J$8,"LIGHT")))))</f>
        <v>LIGHT</v>
      </c>
      <c r="H624" s="37" t="s">
        <v>54</v>
      </c>
      <c r="I624" s="104"/>
      <c r="J624" s="104"/>
      <c r="K624" s="49"/>
    </row>
    <row r="625" spans="1:11" x14ac:dyDescent="0.25">
      <c r="A625" s="36" t="s">
        <v>1816</v>
      </c>
      <c r="B625" s="36" t="s">
        <v>1852</v>
      </c>
      <c r="C625" s="36" t="s">
        <v>1853</v>
      </c>
      <c r="D625" s="36" t="s">
        <v>58</v>
      </c>
      <c r="E625" s="36">
        <v>7500</v>
      </c>
      <c r="F625" s="44" t="str">
        <f>IF(E625&gt;='Weight Category L_U Table'!$G$3,"HEAVY",IF(E625&gt;'Weight Category L_U Table'!$G$4,"MEDIUM",IF(E625&gt;'Weight Category L_U Table'!$G$7,"SMALL",IF(E625&lt;='Weight Category L_U Table'!$G$8,"LIGHT"))))</f>
        <v>LIGHT</v>
      </c>
      <c r="G625" s="36" t="str">
        <f>IF(E625&gt;='Weight Category L_U Table'!$J$3,"HEAVY",IF(E625&gt;'Weight Category L_U Table'!$J$5,"UPPER MEDIUM",IF(E625&gt;'Weight Category L_U Table'!$J$6,"LOWER MEDIUM",IF(E625&gt;'Weight Category L_U Table'!$J$7,"SMALL",IF(E625&lt;='Weight Category L_U Table'!$J$8,"LIGHT")))))</f>
        <v>LIGHT</v>
      </c>
      <c r="H625" s="45" t="s">
        <v>59</v>
      </c>
      <c r="I625" s="105"/>
      <c r="J625" s="105"/>
      <c r="K625" s="77"/>
    </row>
    <row r="626" spans="1:11" s="23" customFormat="1" x14ac:dyDescent="0.25">
      <c r="A626" s="36" t="s">
        <v>1816</v>
      </c>
      <c r="B626" s="36" t="s">
        <v>1854</v>
      </c>
      <c r="C626" s="36" t="s">
        <v>1855</v>
      </c>
      <c r="D626" s="34" t="s">
        <v>58</v>
      </c>
      <c r="E626" s="34">
        <v>24500</v>
      </c>
      <c r="F626" s="33" t="str">
        <f>IF(E626&gt;='Weight Category L_U Table'!$G$3,"HEAVY",IF(E626&gt;'Weight Category L_U Table'!$G$4,"MEDIUM",IF(E626&gt;'Weight Category L_U Table'!$G$7,"SMALL",IF(E626&lt;='Weight Category L_U Table'!$G$8,"LIGHT"))))</f>
        <v>SMALL</v>
      </c>
      <c r="G626" s="34" t="str">
        <f>IF(E626&gt;='Weight Category L_U Table'!$J$3,"HEAVY",IF(E626&gt;'Weight Category L_U Table'!$J$5,"UPPER MEDIUM",IF(E626&gt;'Weight Category L_U Table'!$J$6,"LOWER MEDIUM",IF(E626&gt;'Weight Category L_U Table'!$J$7,"SMALL",IF(E626&lt;='Weight Category L_U Table'!$J$8,"LIGHT")))))</f>
        <v>SMALL</v>
      </c>
      <c r="H626" s="37" t="s">
        <v>59</v>
      </c>
      <c r="I626" s="104"/>
      <c r="J626" s="104"/>
      <c r="K626" s="49"/>
    </row>
    <row r="627" spans="1:11" s="23" customFormat="1" x14ac:dyDescent="0.25">
      <c r="A627" s="36" t="s">
        <v>1816</v>
      </c>
      <c r="B627" s="36" t="s">
        <v>1856</v>
      </c>
      <c r="C627" s="36" t="s">
        <v>1857</v>
      </c>
      <c r="D627" s="36" t="s">
        <v>58</v>
      </c>
      <c r="E627" s="36">
        <v>10000</v>
      </c>
      <c r="F627" s="44" t="str">
        <f>IF(E627&gt;='Weight Category L_U Table'!$G$3,"HEAVY",IF(E627&gt;'Weight Category L_U Table'!$G$4,"MEDIUM",IF(E627&gt;'Weight Category L_U Table'!$G$7,"SMALL",IF(E627&lt;='Weight Category L_U Table'!$G$8,"LIGHT"))))</f>
        <v>LIGHT</v>
      </c>
      <c r="G627" s="36" t="str">
        <f>IF(E627&gt;='Weight Category L_U Table'!$J$3,"HEAVY",IF(E627&gt;'Weight Category L_U Table'!$J$5,"UPPER MEDIUM",IF(E627&gt;'Weight Category L_U Table'!$J$6,"LOWER MEDIUM",IF(E627&gt;'Weight Category L_U Table'!$J$7,"SMALL",IF(E627&lt;='Weight Category L_U Table'!$J$8,"LIGHT")))))</f>
        <v>LIGHT</v>
      </c>
      <c r="H627" s="45" t="s">
        <v>59</v>
      </c>
      <c r="I627" s="105"/>
      <c r="J627" s="105"/>
      <c r="K627" s="77"/>
    </row>
    <row r="628" spans="1:11" x14ac:dyDescent="0.25">
      <c r="A628" s="36" t="s">
        <v>1816</v>
      </c>
      <c r="B628" s="36" t="s">
        <v>1858</v>
      </c>
      <c r="C628" s="36" t="s">
        <v>1859</v>
      </c>
      <c r="D628" s="34" t="s">
        <v>58</v>
      </c>
      <c r="E628" s="34">
        <v>17000</v>
      </c>
      <c r="F628" s="33" t="str">
        <f>IF(E628&gt;='Weight Category L_U Table'!$G$3,"HEAVY",IF(E628&gt;'Weight Category L_U Table'!$G$4,"MEDIUM",IF(E628&gt;'Weight Category L_U Table'!$G$7,"SMALL",IF(E628&lt;='Weight Category L_U Table'!$G$8,"LIGHT"))))</f>
        <v>LIGHT</v>
      </c>
      <c r="G628" s="34" t="str">
        <f>IF(E628&gt;='Weight Category L_U Table'!$J$3,"HEAVY",IF(E628&gt;'Weight Category L_U Table'!$J$5,"UPPER MEDIUM",IF(E628&gt;'Weight Category L_U Table'!$J$6,"LOWER MEDIUM",IF(E628&gt;'Weight Category L_U Table'!$J$7,"SMALL",IF(E628&lt;='Weight Category L_U Table'!$J$8,"LIGHT")))))</f>
        <v>LIGHT</v>
      </c>
      <c r="H628" s="37" t="s">
        <v>54</v>
      </c>
      <c r="I628" s="104"/>
      <c r="J628" s="104"/>
      <c r="K628" s="49"/>
    </row>
    <row r="629" spans="1:11" x14ac:dyDescent="0.25">
      <c r="A629" s="36" t="s">
        <v>1860</v>
      </c>
      <c r="B629" s="36" t="s">
        <v>1861</v>
      </c>
      <c r="C629" s="36" t="s">
        <v>1862</v>
      </c>
      <c r="D629" s="36" t="s">
        <v>14</v>
      </c>
      <c r="E629" s="36">
        <v>510</v>
      </c>
      <c r="F629" s="44" t="str">
        <f>IF(E629&gt;='Weight Category L_U Table'!$G$3,"HEAVY",IF(E629&gt;'Weight Category L_U Table'!$G$4,"MEDIUM",IF(E629&gt;'Weight Category L_U Table'!$G$7,"SMALL",IF(E629&lt;='Weight Category L_U Table'!$G$8,"LIGHT"))))</f>
        <v>LIGHT</v>
      </c>
      <c r="G629" s="36" t="str">
        <f>IF(E629&gt;='Weight Category L_U Table'!$J$3,"HEAVY",IF(E629&gt;'Weight Category L_U Table'!$J$5,"UPPER MEDIUM",IF(E629&gt;'Weight Category L_U Table'!$J$6,"LOWER MEDIUM",IF(E629&gt;'Weight Category L_U Table'!$J$7,"SMALL",IF(E629&lt;='Weight Category L_U Table'!$J$8,"LIGHT")))))</f>
        <v>LIGHT</v>
      </c>
      <c r="H629" s="45" t="s">
        <v>37</v>
      </c>
      <c r="I629" s="105"/>
      <c r="J629" s="105"/>
      <c r="K629" s="74" t="s">
        <v>63</v>
      </c>
    </row>
    <row r="630" spans="1:11" s="23" customFormat="1" x14ac:dyDescent="0.25">
      <c r="A630" s="29" t="s">
        <v>1860</v>
      </c>
      <c r="B630" s="29" t="s">
        <v>1863</v>
      </c>
      <c r="C630" s="29" t="s">
        <v>1864</v>
      </c>
      <c r="D630" s="29" t="s">
        <v>14</v>
      </c>
      <c r="E630" s="29">
        <v>0</v>
      </c>
      <c r="F630" s="28" t="str">
        <f>IF(E630&gt;='Weight Category L_U Table'!$G$3,"HEAVY",IF(E630&gt;'Weight Category L_U Table'!$G$4,"MEDIUM",IF(E630&gt;'Weight Category L_U Table'!$G$7,"SMALL",IF(E630&lt;='Weight Category L_U Table'!$G$8,"LIGHT"))))</f>
        <v>LIGHT</v>
      </c>
      <c r="G630" s="29" t="str">
        <f>IF(E630&gt;='Weight Category L_U Table'!$J$3,"HEAVY",IF(E630&gt;'Weight Category L_U Table'!$J$5,"UPPER MEDIUM",IF(E630&gt;'Weight Category L_U Table'!$J$6,"LOWER MEDIUM",IF(E630&gt;'Weight Category L_U Table'!$J$7,"SMALL",IF(E630&lt;='Weight Category L_U Table'!$J$8,"LIGHT")))))</f>
        <v>LIGHT</v>
      </c>
      <c r="H630" s="30" t="s">
        <v>15</v>
      </c>
      <c r="I630" s="103"/>
      <c r="J630" s="103"/>
      <c r="K630" s="72" t="s">
        <v>1865</v>
      </c>
    </row>
    <row r="631" spans="1:11" s="23" customFormat="1" x14ac:dyDescent="0.25">
      <c r="A631" s="36" t="s">
        <v>1866</v>
      </c>
      <c r="B631" s="36" t="s">
        <v>1867</v>
      </c>
      <c r="C631" s="34" t="s">
        <v>1868</v>
      </c>
      <c r="D631" s="34" t="s">
        <v>14</v>
      </c>
      <c r="E631" s="34">
        <v>953</v>
      </c>
      <c r="F631" s="33" t="str">
        <f>IF(E631&gt;='Weight Category L_U Table'!$G$3,"HEAVY",IF(E631&gt;'Weight Category L_U Table'!$G$4,"MEDIUM",IF(E631&gt;'Weight Category L_U Table'!$G$7,"SMALL",IF(E631&lt;='Weight Category L_U Table'!$G$8,"LIGHT"))))</f>
        <v>LIGHT</v>
      </c>
      <c r="G631" s="34" t="str">
        <f>IF(E631&gt;='Weight Category L_U Table'!$J$3,"HEAVY",IF(E631&gt;'Weight Category L_U Table'!$J$5,"UPPER MEDIUM",IF(E631&gt;'Weight Category L_U Table'!$J$6,"LOWER MEDIUM",IF(E631&gt;'Weight Category L_U Table'!$J$7,"SMALL",IF(E631&lt;='Weight Category L_U Table'!$J$8,"LIGHT")))))</f>
        <v>LIGHT</v>
      </c>
      <c r="H631" s="37" t="s">
        <v>37</v>
      </c>
      <c r="I631" s="104" t="s">
        <v>1869</v>
      </c>
      <c r="J631" s="104">
        <v>2</v>
      </c>
      <c r="K631" s="49"/>
    </row>
    <row r="632" spans="1:11" x14ac:dyDescent="0.25">
      <c r="A632" s="29" t="s">
        <v>1866</v>
      </c>
      <c r="B632" s="29" t="s">
        <v>1870</v>
      </c>
      <c r="C632" s="29" t="s">
        <v>1871</v>
      </c>
      <c r="D632" s="29" t="s">
        <v>14</v>
      </c>
      <c r="E632" s="29">
        <v>0</v>
      </c>
      <c r="F632" s="28" t="str">
        <f>IF(E632&gt;='Weight Category L_U Table'!$G$3,"HEAVY",IF(E632&gt;'Weight Category L_U Table'!$G$4,"MEDIUM",IF(E632&gt;'Weight Category L_U Table'!$G$7,"SMALL",IF(E632&lt;='Weight Category L_U Table'!$G$8,"LIGHT"))))</f>
        <v>LIGHT</v>
      </c>
      <c r="G632" s="29" t="str">
        <f>IF(E632&gt;='Weight Category L_U Table'!$J$3,"HEAVY",IF(E632&gt;'Weight Category L_U Table'!$J$5,"UPPER MEDIUM",IF(E632&gt;'Weight Category L_U Table'!$J$6,"LOWER MEDIUM",IF(E632&gt;'Weight Category L_U Table'!$J$7,"SMALL",IF(E632&lt;='Weight Category L_U Table'!$J$8,"LIGHT")))))</f>
        <v>LIGHT</v>
      </c>
      <c r="H632" s="30" t="s">
        <v>15</v>
      </c>
      <c r="I632" s="103"/>
      <c r="J632" s="103"/>
      <c r="K632" s="72" t="s">
        <v>1872</v>
      </c>
    </row>
    <row r="633" spans="1:11" s="23" customFormat="1" x14ac:dyDescent="0.25">
      <c r="A633" s="29" t="s">
        <v>1866</v>
      </c>
      <c r="B633" s="29" t="s">
        <v>1873</v>
      </c>
      <c r="C633" s="29" t="s">
        <v>1874</v>
      </c>
      <c r="D633" s="29" t="s">
        <v>14</v>
      </c>
      <c r="E633" s="29">
        <v>0</v>
      </c>
      <c r="F633" s="28" t="str">
        <f>IF(E633&gt;='Weight Category L_U Table'!$G$3,"HEAVY",IF(E633&gt;'Weight Category L_U Table'!$G$4,"MEDIUM",IF(E633&gt;'Weight Category L_U Table'!$G$7,"SMALL",IF(E633&lt;='Weight Category L_U Table'!$G$8,"LIGHT"))))</f>
        <v>LIGHT</v>
      </c>
      <c r="G633" s="29" t="str">
        <f>IF(E633&gt;='Weight Category L_U Table'!$J$3,"HEAVY",IF(E633&gt;'Weight Category L_U Table'!$J$5,"UPPER MEDIUM",IF(E633&gt;'Weight Category L_U Table'!$J$6,"LOWER MEDIUM",IF(E633&gt;'Weight Category L_U Table'!$J$7,"SMALL",IF(E633&lt;='Weight Category L_U Table'!$J$8,"LIGHT")))))</f>
        <v>LIGHT</v>
      </c>
      <c r="H633" s="30" t="s">
        <v>15</v>
      </c>
      <c r="I633" s="103"/>
      <c r="J633" s="103"/>
      <c r="K633" s="72" t="s">
        <v>1875</v>
      </c>
    </row>
    <row r="634" spans="1:11" s="23" customFormat="1" x14ac:dyDescent="0.25">
      <c r="A634" s="36" t="s">
        <v>1866</v>
      </c>
      <c r="B634" s="36" t="s">
        <v>1876</v>
      </c>
      <c r="C634" s="34" t="s">
        <v>1877</v>
      </c>
      <c r="D634" s="34" t="s">
        <v>14</v>
      </c>
      <c r="E634" s="34">
        <v>828</v>
      </c>
      <c r="F634" s="33" t="str">
        <f>IF(E634&gt;='Weight Category L_U Table'!$G$3,"HEAVY",IF(E634&gt;'Weight Category L_U Table'!$G$4,"MEDIUM",IF(E634&gt;'Weight Category L_U Table'!$G$7,"SMALL",IF(E634&lt;='Weight Category L_U Table'!$G$8,"LIGHT"))))</f>
        <v>LIGHT</v>
      </c>
      <c r="G634" s="34" t="str">
        <f>IF(E634&gt;='Weight Category L_U Table'!$J$3,"HEAVY",IF(E634&gt;'Weight Category L_U Table'!$J$5,"UPPER MEDIUM",IF(E634&gt;'Weight Category L_U Table'!$J$6,"LOWER MEDIUM",IF(E634&gt;'Weight Category L_U Table'!$J$7,"SMALL",IF(E634&lt;='Weight Category L_U Table'!$J$8,"LIGHT")))))</f>
        <v>LIGHT</v>
      </c>
      <c r="H634" s="37" t="s">
        <v>37</v>
      </c>
      <c r="I634" s="104" t="s">
        <v>1878</v>
      </c>
      <c r="J634" s="104">
        <v>0</v>
      </c>
      <c r="K634" s="49"/>
    </row>
    <row r="635" spans="1:11" s="20" customFormat="1" x14ac:dyDescent="0.25">
      <c r="A635" s="36" t="s">
        <v>1866</v>
      </c>
      <c r="B635" s="36" t="s">
        <v>1879</v>
      </c>
      <c r="C635" s="34" t="s">
        <v>1880</v>
      </c>
      <c r="D635" s="34" t="s">
        <v>14</v>
      </c>
      <c r="E635" s="34">
        <v>2043</v>
      </c>
      <c r="F635" s="33" t="str">
        <f>IF(E635&gt;='Weight Category L_U Table'!$G$3,"HEAVY",IF(E635&gt;'Weight Category L_U Table'!$G$4,"MEDIUM",IF(E635&gt;'Weight Category L_U Table'!$G$7,"SMALL",IF(E635&lt;='Weight Category L_U Table'!$G$8,"LIGHT"))))</f>
        <v>LIGHT</v>
      </c>
      <c r="G635" s="34" t="str">
        <f>IF(E635&gt;='Weight Category L_U Table'!$J$3,"HEAVY",IF(E635&gt;'Weight Category L_U Table'!$J$5,"UPPER MEDIUM",IF(E635&gt;'Weight Category L_U Table'!$J$6,"LOWER MEDIUM",IF(E635&gt;'Weight Category L_U Table'!$J$7,"SMALL",IF(E635&lt;='Weight Category L_U Table'!$J$8,"LIGHT")))))</f>
        <v>LIGHT</v>
      </c>
      <c r="H635" s="6" t="s">
        <v>23</v>
      </c>
      <c r="I635" s="104"/>
      <c r="J635" s="104"/>
      <c r="K635" s="49"/>
    </row>
    <row r="636" spans="1:11" s="23" customFormat="1" x14ac:dyDescent="0.25">
      <c r="A636" s="29" t="s">
        <v>1866</v>
      </c>
      <c r="B636" s="29" t="s">
        <v>1881</v>
      </c>
      <c r="C636" s="29" t="s">
        <v>1882</v>
      </c>
      <c r="D636" s="29" t="s">
        <v>14</v>
      </c>
      <c r="E636" s="29">
        <v>0</v>
      </c>
      <c r="F636" s="28" t="str">
        <f>IF(E636&gt;='Weight Category L_U Table'!$G$3,"HEAVY",IF(E636&gt;'Weight Category L_U Table'!$G$4,"MEDIUM",IF(E636&gt;'Weight Category L_U Table'!$G$7,"SMALL",IF(E636&lt;='Weight Category L_U Table'!$G$8,"LIGHT"))))</f>
        <v>LIGHT</v>
      </c>
      <c r="G636" s="29" t="str">
        <f>IF(E636&gt;='Weight Category L_U Table'!$J$3,"HEAVY",IF(E636&gt;'Weight Category L_U Table'!$J$5,"UPPER MEDIUM",IF(E636&gt;'Weight Category L_U Table'!$J$6,"LOWER MEDIUM",IF(E636&gt;'Weight Category L_U Table'!$J$7,"SMALL",IF(E636&lt;='Weight Category L_U Table'!$J$8,"LIGHT")))))</f>
        <v>LIGHT</v>
      </c>
      <c r="H636" s="30" t="s">
        <v>15</v>
      </c>
      <c r="I636" s="103"/>
      <c r="J636" s="103"/>
      <c r="K636" s="72" t="s">
        <v>1883</v>
      </c>
    </row>
    <row r="637" spans="1:11" x14ac:dyDescent="0.25">
      <c r="A637" s="29" t="s">
        <v>1866</v>
      </c>
      <c r="B637" s="29" t="s">
        <v>1884</v>
      </c>
      <c r="C637" s="29" t="s">
        <v>1885</v>
      </c>
      <c r="D637" s="29" t="s">
        <v>14</v>
      </c>
      <c r="E637" s="29">
        <v>0</v>
      </c>
      <c r="F637" s="28" t="str">
        <f>IF(E637&gt;='Weight Category L_U Table'!$G$3,"HEAVY",IF(E637&gt;'Weight Category L_U Table'!$G$4,"MEDIUM",IF(E637&gt;'Weight Category L_U Table'!$G$7,"SMALL",IF(E637&lt;='Weight Category L_U Table'!$G$8,"LIGHT"))))</f>
        <v>LIGHT</v>
      </c>
      <c r="G637" s="29" t="str">
        <f>IF(E637&gt;='Weight Category L_U Table'!$J$3,"HEAVY",IF(E637&gt;'Weight Category L_U Table'!$J$5,"UPPER MEDIUM",IF(E637&gt;'Weight Category L_U Table'!$J$6,"LOWER MEDIUM",IF(E637&gt;'Weight Category L_U Table'!$J$7,"SMALL",IF(E637&lt;='Weight Category L_U Table'!$J$8,"LIGHT")))))</f>
        <v>LIGHT</v>
      </c>
      <c r="H637" s="30" t="s">
        <v>15</v>
      </c>
      <c r="I637" s="103"/>
      <c r="J637" s="103"/>
      <c r="K637" s="72" t="s">
        <v>1886</v>
      </c>
    </row>
    <row r="638" spans="1:11" s="23" customFormat="1" x14ac:dyDescent="0.25">
      <c r="A638" s="36" t="s">
        <v>1866</v>
      </c>
      <c r="B638" s="36" t="s">
        <v>1887</v>
      </c>
      <c r="C638" s="34" t="s">
        <v>1888</v>
      </c>
      <c r="D638" s="34" t="s">
        <v>14</v>
      </c>
      <c r="E638" s="34">
        <v>953</v>
      </c>
      <c r="F638" s="33" t="str">
        <f>IF(E638&gt;='Weight Category L_U Table'!$G$3,"HEAVY",IF(E638&gt;'Weight Category L_U Table'!$G$4,"MEDIUM",IF(E638&gt;'Weight Category L_U Table'!$G$7,"SMALL",IF(E638&lt;='Weight Category L_U Table'!$G$8,"LIGHT"))))</f>
        <v>LIGHT</v>
      </c>
      <c r="G638" s="34" t="str">
        <f>IF(E638&gt;='Weight Category L_U Table'!$J$3,"HEAVY",IF(E638&gt;'Weight Category L_U Table'!$J$5,"UPPER MEDIUM",IF(E638&gt;'Weight Category L_U Table'!$J$6,"LOWER MEDIUM",IF(E638&gt;'Weight Category L_U Table'!$J$7,"SMALL",IF(E638&lt;='Weight Category L_U Table'!$J$8,"LIGHT")))))</f>
        <v>LIGHT</v>
      </c>
      <c r="H638" s="37" t="s">
        <v>37</v>
      </c>
      <c r="I638" s="104" t="s">
        <v>1889</v>
      </c>
      <c r="J638" s="104">
        <v>0</v>
      </c>
      <c r="K638" s="49"/>
    </row>
    <row r="639" spans="1:11" x14ac:dyDescent="0.25">
      <c r="A639" s="29" t="s">
        <v>1866</v>
      </c>
      <c r="B639" s="29" t="s">
        <v>1890</v>
      </c>
      <c r="C639" s="29" t="s">
        <v>1891</v>
      </c>
      <c r="D639" s="29" t="s">
        <v>14</v>
      </c>
      <c r="E639" s="29">
        <v>0</v>
      </c>
      <c r="F639" s="28" t="str">
        <f>IF(E639&gt;='Weight Category L_U Table'!$G$3,"HEAVY",IF(E639&gt;'Weight Category L_U Table'!$G$4,"MEDIUM",IF(E639&gt;'Weight Category L_U Table'!$G$7,"SMALL",IF(E639&lt;='Weight Category L_U Table'!$G$8,"LIGHT"))))</f>
        <v>LIGHT</v>
      </c>
      <c r="G639" s="29" t="str">
        <f>IF(E639&gt;='Weight Category L_U Table'!$J$3,"HEAVY",IF(E639&gt;'Weight Category L_U Table'!$J$5,"UPPER MEDIUM",IF(E639&gt;'Weight Category L_U Table'!$J$6,"LOWER MEDIUM",IF(E639&gt;'Weight Category L_U Table'!$J$7,"SMALL",IF(E639&lt;='Weight Category L_U Table'!$J$8,"LIGHT")))))</f>
        <v>LIGHT</v>
      </c>
      <c r="H639" s="30" t="s">
        <v>15</v>
      </c>
      <c r="I639" s="103"/>
      <c r="J639" s="103"/>
      <c r="K639" s="72" t="s">
        <v>1892</v>
      </c>
    </row>
    <row r="640" spans="1:11" s="23" customFormat="1" x14ac:dyDescent="0.25">
      <c r="A640" s="29" t="s">
        <v>1866</v>
      </c>
      <c r="B640" s="29" t="s">
        <v>1893</v>
      </c>
      <c r="C640" s="29" t="s">
        <v>1894</v>
      </c>
      <c r="D640" s="29" t="s">
        <v>14</v>
      </c>
      <c r="E640" s="29">
        <v>0</v>
      </c>
      <c r="F640" s="28" t="str">
        <f>IF(E640&gt;='Weight Category L_U Table'!$G$3,"HEAVY",IF(E640&gt;'Weight Category L_U Table'!$G$4,"MEDIUM",IF(E640&gt;'Weight Category L_U Table'!$G$7,"SMALL",IF(E640&lt;='Weight Category L_U Table'!$G$8,"LIGHT"))))</f>
        <v>LIGHT</v>
      </c>
      <c r="G640" s="29" t="str">
        <f>IF(E640&gt;='Weight Category L_U Table'!$J$3,"HEAVY",IF(E640&gt;'Weight Category L_U Table'!$J$5,"UPPER MEDIUM",IF(E640&gt;'Weight Category L_U Table'!$J$6,"LOWER MEDIUM",IF(E640&gt;'Weight Category L_U Table'!$J$7,"SMALL",IF(E640&lt;='Weight Category L_U Table'!$J$8,"LIGHT")))))</f>
        <v>LIGHT</v>
      </c>
      <c r="H640" s="30" t="s">
        <v>15</v>
      </c>
      <c r="I640" s="103"/>
      <c r="J640" s="103"/>
      <c r="K640" s="72" t="s">
        <v>1895</v>
      </c>
    </row>
    <row r="641" spans="1:11" x14ac:dyDescent="0.25">
      <c r="A641" s="36" t="s">
        <v>1866</v>
      </c>
      <c r="B641" s="36" t="s">
        <v>1896</v>
      </c>
      <c r="C641" s="36" t="s">
        <v>1897</v>
      </c>
      <c r="D641" s="36" t="s">
        <v>58</v>
      </c>
      <c r="E641" s="36">
        <v>10433</v>
      </c>
      <c r="F641" s="44" t="str">
        <f>IF(E641&gt;='Weight Category L_U Table'!$G$3,"HEAVY",IF(E641&gt;'Weight Category L_U Table'!$G$4,"MEDIUM",IF(E641&gt;'Weight Category L_U Table'!$G$7,"SMALL",IF(E641&lt;='Weight Category L_U Table'!$G$8,"LIGHT"))))</f>
        <v>LIGHT</v>
      </c>
      <c r="G641" s="36" t="str">
        <f>IF(E641&gt;='Weight Category L_U Table'!$J$3,"HEAVY",IF(E641&gt;'Weight Category L_U Table'!$J$5,"UPPER MEDIUM",IF(E641&gt;'Weight Category L_U Table'!$J$6,"LOWER MEDIUM",IF(E641&gt;'Weight Category L_U Table'!$J$7,"SMALL",IF(E641&lt;='Weight Category L_U Table'!$J$8,"LIGHT")))))</f>
        <v>LIGHT</v>
      </c>
      <c r="H641" s="45" t="s">
        <v>1898</v>
      </c>
      <c r="I641" s="105"/>
      <c r="J641" s="105"/>
      <c r="K641" s="75" t="s">
        <v>756</v>
      </c>
    </row>
    <row r="642" spans="1:11" x14ac:dyDescent="0.25">
      <c r="A642" s="29" t="s">
        <v>1866</v>
      </c>
      <c r="B642" s="29" t="s">
        <v>1899</v>
      </c>
      <c r="C642" s="29" t="s">
        <v>1900</v>
      </c>
      <c r="D642" s="29" t="s">
        <v>14</v>
      </c>
      <c r="E642" s="29">
        <v>0</v>
      </c>
      <c r="F642" s="28" t="str">
        <f>IF(E642&gt;='Weight Category L_U Table'!$G$3,"HEAVY",IF(E642&gt;'Weight Category L_U Table'!$G$4,"MEDIUM",IF(E642&gt;'Weight Category L_U Table'!$G$7,"SMALL",IF(E642&lt;='Weight Category L_U Table'!$G$8,"LIGHT"))))</f>
        <v>LIGHT</v>
      </c>
      <c r="G642" s="29" t="str">
        <f>IF(E642&gt;='Weight Category L_U Table'!$J$3,"HEAVY",IF(E642&gt;'Weight Category L_U Table'!$J$5,"UPPER MEDIUM",IF(E642&gt;'Weight Category L_U Table'!$J$6,"LOWER MEDIUM",IF(E642&gt;'Weight Category L_U Table'!$J$7,"SMALL",IF(E642&lt;='Weight Category L_U Table'!$J$8,"LIGHT")))))</f>
        <v>LIGHT</v>
      </c>
      <c r="H642" s="30" t="s">
        <v>15</v>
      </c>
      <c r="I642" s="103"/>
      <c r="J642" s="103"/>
      <c r="K642" s="72" t="s">
        <v>1901</v>
      </c>
    </row>
    <row r="643" spans="1:11" x14ac:dyDescent="0.25">
      <c r="A643" s="36" t="s">
        <v>1866</v>
      </c>
      <c r="B643" s="36" t="s">
        <v>1902</v>
      </c>
      <c r="C643" s="34" t="s">
        <v>1903</v>
      </c>
      <c r="D643" s="34" t="s">
        <v>14</v>
      </c>
      <c r="E643" s="34">
        <v>901</v>
      </c>
      <c r="F643" s="33" t="str">
        <f>IF(E643&gt;='Weight Category L_U Table'!$G$3,"HEAVY",IF(E643&gt;'Weight Category L_U Table'!$G$4,"MEDIUM",IF(E643&gt;'Weight Category L_U Table'!$G$7,"SMALL",IF(E643&lt;='Weight Category L_U Table'!$G$8,"LIGHT"))))</f>
        <v>LIGHT</v>
      </c>
      <c r="G643" s="34" t="str">
        <f>IF(E643&gt;='Weight Category L_U Table'!$J$3,"HEAVY",IF(E643&gt;'Weight Category L_U Table'!$J$5,"UPPER MEDIUM",IF(E643&gt;'Weight Category L_U Table'!$J$6,"LOWER MEDIUM",IF(E643&gt;'Weight Category L_U Table'!$J$7,"SMALL",IF(E643&lt;='Weight Category L_U Table'!$J$8,"LIGHT")))))</f>
        <v>LIGHT</v>
      </c>
      <c r="H643" s="37" t="s">
        <v>37</v>
      </c>
      <c r="I643" s="104" t="s">
        <v>1904</v>
      </c>
      <c r="J643" s="104">
        <v>0</v>
      </c>
      <c r="K643" s="49"/>
    </row>
    <row r="644" spans="1:11" x14ac:dyDescent="0.25">
      <c r="A644" s="29" t="s">
        <v>1905</v>
      </c>
      <c r="B644" s="29" t="s">
        <v>1906</v>
      </c>
      <c r="C644" s="29" t="s">
        <v>1907</v>
      </c>
      <c r="D644" s="29" t="s">
        <v>14</v>
      </c>
      <c r="E644" s="29">
        <v>0</v>
      </c>
      <c r="F644" s="28" t="str">
        <f>IF(E644&gt;='Weight Category L_U Table'!$G$3,"HEAVY",IF(E644&gt;'Weight Category L_U Table'!$G$4,"MEDIUM",IF(E644&gt;'Weight Category L_U Table'!$G$7,"SMALL",IF(E644&lt;='Weight Category L_U Table'!$G$8,"LIGHT"))))</f>
        <v>LIGHT</v>
      </c>
      <c r="G644" s="29" t="str">
        <f>IF(E644&gt;='Weight Category L_U Table'!$J$3,"HEAVY",IF(E644&gt;'Weight Category L_U Table'!$J$5,"UPPER MEDIUM",IF(E644&gt;'Weight Category L_U Table'!$J$6,"LOWER MEDIUM",IF(E644&gt;'Weight Category L_U Table'!$J$7,"SMALL",IF(E644&lt;='Weight Category L_U Table'!$J$8,"LIGHT")))))</f>
        <v>LIGHT</v>
      </c>
      <c r="H644" s="30" t="s">
        <v>15</v>
      </c>
      <c r="I644" s="103"/>
      <c r="J644" s="103"/>
      <c r="K644" s="72" t="s">
        <v>1908</v>
      </c>
    </row>
    <row r="645" spans="1:11" x14ac:dyDescent="0.25">
      <c r="A645" s="36" t="s">
        <v>1905</v>
      </c>
      <c r="B645" s="36" t="s">
        <v>1909</v>
      </c>
      <c r="C645" s="34" t="s">
        <v>1910</v>
      </c>
      <c r="D645" s="34" t="s">
        <v>14</v>
      </c>
      <c r="E645" s="34">
        <v>757</v>
      </c>
      <c r="F645" s="33" t="str">
        <f>IF(E645&gt;='Weight Category L_U Table'!$G$3,"HEAVY",IF(E645&gt;'Weight Category L_U Table'!$G$4,"MEDIUM",IF(E645&gt;'Weight Category L_U Table'!$G$7,"SMALL",IF(E645&lt;='Weight Category L_U Table'!$G$8,"LIGHT"))))</f>
        <v>LIGHT</v>
      </c>
      <c r="G645" s="34" t="str">
        <f>IF(E645&gt;='Weight Category L_U Table'!$J$3,"HEAVY",IF(E645&gt;'Weight Category L_U Table'!$J$5,"UPPER MEDIUM",IF(E645&gt;'Weight Category L_U Table'!$J$6,"LOWER MEDIUM",IF(E645&gt;'Weight Category L_U Table'!$J$7,"SMALL",IF(E645&lt;='Weight Category L_U Table'!$J$8,"LIGHT")))))</f>
        <v>LIGHT</v>
      </c>
      <c r="H645" s="37" t="s">
        <v>37</v>
      </c>
      <c r="I645" s="104" t="s">
        <v>1911</v>
      </c>
      <c r="J645" s="104">
        <v>0</v>
      </c>
      <c r="K645" s="49"/>
    </row>
    <row r="646" spans="1:11" x14ac:dyDescent="0.25">
      <c r="A646" s="29" t="s">
        <v>1912</v>
      </c>
      <c r="B646" s="29" t="s">
        <v>1913</v>
      </c>
      <c r="C646" s="29" t="s">
        <v>1914</v>
      </c>
      <c r="D646" s="29" t="s">
        <v>14</v>
      </c>
      <c r="E646" s="29">
        <v>0</v>
      </c>
      <c r="F646" s="28" t="str">
        <f>IF(E646&gt;='Weight Category L_U Table'!$G$3,"HEAVY",IF(E646&gt;'Weight Category L_U Table'!$G$4,"MEDIUM",IF(E646&gt;'Weight Category L_U Table'!$G$7,"SMALL",IF(E646&lt;='Weight Category L_U Table'!$G$8,"LIGHT"))))</f>
        <v>LIGHT</v>
      </c>
      <c r="G646" s="29" t="str">
        <f>IF(E646&gt;='Weight Category L_U Table'!$J$3,"HEAVY",IF(E646&gt;'Weight Category L_U Table'!$J$5,"UPPER MEDIUM",IF(E646&gt;'Weight Category L_U Table'!$J$6,"LOWER MEDIUM",IF(E646&gt;'Weight Category L_U Table'!$J$7,"SMALL",IF(E646&lt;='Weight Category L_U Table'!$J$8,"LIGHT")))))</f>
        <v>LIGHT</v>
      </c>
      <c r="H646" s="30" t="s">
        <v>15</v>
      </c>
      <c r="I646" s="103"/>
      <c r="J646" s="103"/>
      <c r="K646" s="72" t="s">
        <v>1915</v>
      </c>
    </row>
    <row r="647" spans="1:11" x14ac:dyDescent="0.25">
      <c r="A647" s="36" t="s">
        <v>1916</v>
      </c>
      <c r="B647" s="36" t="s">
        <v>1917</v>
      </c>
      <c r="C647" s="34" t="s">
        <v>1918</v>
      </c>
      <c r="D647" s="34" t="s">
        <v>14</v>
      </c>
      <c r="E647" s="34">
        <v>2313</v>
      </c>
      <c r="F647" s="33" t="str">
        <f>IF(E647&gt;='Weight Category L_U Table'!$G$3,"HEAVY",IF(E647&gt;'Weight Category L_U Table'!$G$4,"MEDIUM",IF(E647&gt;'Weight Category L_U Table'!$G$7,"SMALL",IF(E647&lt;='Weight Category L_U Table'!$G$8,"LIGHT"))))</f>
        <v>LIGHT</v>
      </c>
      <c r="G647" s="34" t="str">
        <f>IF(E647&gt;='Weight Category L_U Table'!$J$3,"HEAVY",IF(E647&gt;'Weight Category L_U Table'!$J$5,"UPPER MEDIUM",IF(E647&gt;'Weight Category L_U Table'!$J$6,"LOWER MEDIUM",IF(E647&gt;'Weight Category L_U Table'!$J$7,"SMALL",IF(E647&lt;='Weight Category L_U Table'!$J$8,"LIGHT")))))</f>
        <v>LIGHT</v>
      </c>
      <c r="H647" s="37" t="s">
        <v>37</v>
      </c>
      <c r="I647" s="104" t="s">
        <v>1919</v>
      </c>
      <c r="J647" s="104">
        <v>25</v>
      </c>
      <c r="K647" s="49"/>
    </row>
    <row r="648" spans="1:11" x14ac:dyDescent="0.25">
      <c r="A648" s="36" t="s">
        <v>1916</v>
      </c>
      <c r="B648" s="36" t="s">
        <v>1920</v>
      </c>
      <c r="C648" s="34" t="s">
        <v>1921</v>
      </c>
      <c r="D648" s="34" t="s">
        <v>14</v>
      </c>
      <c r="E648" s="34">
        <v>2436</v>
      </c>
      <c r="F648" s="33" t="str">
        <f>IF(E648&gt;='Weight Category L_U Table'!$G$3,"HEAVY",IF(E648&gt;'Weight Category L_U Table'!$G$4,"MEDIUM",IF(E648&gt;'Weight Category L_U Table'!$G$7,"SMALL",IF(E648&lt;='Weight Category L_U Table'!$G$8,"LIGHT"))))</f>
        <v>LIGHT</v>
      </c>
      <c r="G648" s="34" t="str">
        <f>IF(E648&gt;='Weight Category L_U Table'!$J$3,"HEAVY",IF(E648&gt;'Weight Category L_U Table'!$J$5,"UPPER MEDIUM",IF(E648&gt;'Weight Category L_U Table'!$J$6,"LOWER MEDIUM",IF(E648&gt;'Weight Category L_U Table'!$J$7,"SMALL",IF(E648&lt;='Weight Category L_U Table'!$J$8,"LIGHT")))))</f>
        <v>LIGHT</v>
      </c>
      <c r="H648" s="37" t="s">
        <v>37</v>
      </c>
      <c r="I648" s="104" t="s">
        <v>1919</v>
      </c>
      <c r="J648" s="104">
        <v>25</v>
      </c>
      <c r="K648" s="49"/>
    </row>
    <row r="649" spans="1:11" x14ac:dyDescent="0.25">
      <c r="A649" s="36" t="s">
        <v>1916</v>
      </c>
      <c r="B649" s="36" t="s">
        <v>1922</v>
      </c>
      <c r="C649" s="34" t="s">
        <v>1923</v>
      </c>
      <c r="D649" s="34" t="s">
        <v>14</v>
      </c>
      <c r="E649" s="34">
        <v>3629</v>
      </c>
      <c r="F649" s="33" t="str">
        <f>IF(E649&gt;='Weight Category L_U Table'!$G$3,"HEAVY",IF(E649&gt;'Weight Category L_U Table'!$G$4,"MEDIUM",IF(E649&gt;'Weight Category L_U Table'!$G$7,"SMALL",IF(E649&lt;='Weight Category L_U Table'!$G$8,"LIGHT"))))</f>
        <v>LIGHT</v>
      </c>
      <c r="G649" s="34" t="str">
        <f>IF(E649&gt;='Weight Category L_U Table'!$J$3,"HEAVY",IF(E649&gt;'Weight Category L_U Table'!$J$5,"UPPER MEDIUM",IF(E649&gt;'Weight Category L_U Table'!$J$6,"LOWER MEDIUM",IF(E649&gt;'Weight Category L_U Table'!$J$7,"SMALL",IF(E649&lt;='Weight Category L_U Table'!$J$8,"LIGHT")))))</f>
        <v>LIGHT</v>
      </c>
      <c r="H649" s="37" t="s">
        <v>37</v>
      </c>
      <c r="I649" s="104" t="s">
        <v>1924</v>
      </c>
      <c r="J649" s="104">
        <v>6</v>
      </c>
      <c r="K649" s="49"/>
    </row>
    <row r="650" spans="1:11" x14ac:dyDescent="0.25">
      <c r="A650" s="36" t="s">
        <v>1916</v>
      </c>
      <c r="B650" s="36" t="s">
        <v>1925</v>
      </c>
      <c r="C650" s="34" t="s">
        <v>1926</v>
      </c>
      <c r="D650" s="34" t="s">
        <v>14</v>
      </c>
      <c r="E650" s="34">
        <v>3629</v>
      </c>
      <c r="F650" s="33" t="str">
        <f>IF(E650&gt;='Weight Category L_U Table'!$G$3,"HEAVY",IF(E650&gt;'Weight Category L_U Table'!$G$4,"MEDIUM",IF(E650&gt;'Weight Category L_U Table'!$G$7,"SMALL",IF(E650&lt;='Weight Category L_U Table'!$G$8,"LIGHT"))))</f>
        <v>LIGHT</v>
      </c>
      <c r="G650" s="34" t="str">
        <f>IF(E650&gt;='Weight Category L_U Table'!$J$3,"HEAVY",IF(E650&gt;'Weight Category L_U Table'!$J$5,"UPPER MEDIUM",IF(E650&gt;'Weight Category L_U Table'!$J$6,"LOWER MEDIUM",IF(E650&gt;'Weight Category L_U Table'!$J$7,"SMALL",IF(E650&lt;='Weight Category L_U Table'!$J$8,"LIGHT")))))</f>
        <v>LIGHT</v>
      </c>
      <c r="H650" s="37" t="s">
        <v>37</v>
      </c>
      <c r="I650" s="104" t="s">
        <v>1924</v>
      </c>
      <c r="J650" s="104">
        <v>6</v>
      </c>
      <c r="K650" s="49"/>
    </row>
    <row r="651" spans="1:11" x14ac:dyDescent="0.25">
      <c r="A651" s="36" t="s">
        <v>1916</v>
      </c>
      <c r="B651" s="36" t="s">
        <v>1927</v>
      </c>
      <c r="C651" s="34" t="s">
        <v>1928</v>
      </c>
      <c r="D651" s="34" t="s">
        <v>58</v>
      </c>
      <c r="E651" s="34">
        <v>12927</v>
      </c>
      <c r="F651" s="33" t="str">
        <f>IF(E651&gt;='Weight Category L_U Table'!$G$3,"HEAVY",IF(E651&gt;'Weight Category L_U Table'!$G$4,"MEDIUM",IF(E651&gt;'Weight Category L_U Table'!$G$7,"SMALL",IF(E651&lt;='Weight Category L_U Table'!$G$8,"LIGHT"))))</f>
        <v>LIGHT</v>
      </c>
      <c r="G651" s="34" t="str">
        <f>IF(E651&gt;='Weight Category L_U Table'!$J$3,"HEAVY",IF(E651&gt;'Weight Category L_U Table'!$J$5,"UPPER MEDIUM",IF(E651&gt;'Weight Category L_U Table'!$J$6,"LOWER MEDIUM",IF(E651&gt;'Weight Category L_U Table'!$J$7,"SMALL",IF(E651&lt;='Weight Category L_U Table'!$J$8,"LIGHT")))))</f>
        <v>LIGHT</v>
      </c>
      <c r="H651" s="37" t="s">
        <v>37</v>
      </c>
      <c r="I651" s="104" t="s">
        <v>1929</v>
      </c>
      <c r="J651" s="104">
        <v>6</v>
      </c>
      <c r="K651" s="49"/>
    </row>
    <row r="652" spans="1:11" x14ac:dyDescent="0.25">
      <c r="A652" s="36" t="s">
        <v>1916</v>
      </c>
      <c r="B652" s="36" t="s">
        <v>1930</v>
      </c>
      <c r="C652" s="34" t="s">
        <v>1931</v>
      </c>
      <c r="D652" s="34" t="s">
        <v>58</v>
      </c>
      <c r="E652" s="34">
        <v>12927</v>
      </c>
      <c r="F652" s="33" t="str">
        <f>IF(E652&gt;='Weight Category L_U Table'!$G$3,"HEAVY",IF(E652&gt;'Weight Category L_U Table'!$G$4,"MEDIUM",IF(E652&gt;'Weight Category L_U Table'!$G$7,"SMALL",IF(E652&lt;='Weight Category L_U Table'!$G$8,"LIGHT"))))</f>
        <v>LIGHT</v>
      </c>
      <c r="G652" s="34" t="str">
        <f>IF(E652&gt;='Weight Category L_U Table'!$J$3,"HEAVY",IF(E652&gt;'Weight Category L_U Table'!$J$5,"UPPER MEDIUM",IF(E652&gt;'Weight Category L_U Table'!$J$6,"LOWER MEDIUM",IF(E652&gt;'Weight Category L_U Table'!$J$7,"SMALL",IF(E652&lt;='Weight Category L_U Table'!$J$8,"LIGHT")))))</f>
        <v>LIGHT</v>
      </c>
      <c r="H652" s="37" t="s">
        <v>37</v>
      </c>
      <c r="I652" s="104" t="s">
        <v>1929</v>
      </c>
      <c r="J652" s="104">
        <v>6</v>
      </c>
      <c r="K652" s="49"/>
    </row>
    <row r="653" spans="1:11" x14ac:dyDescent="0.25">
      <c r="A653" s="36" t="s">
        <v>1916</v>
      </c>
      <c r="B653" s="36" t="s">
        <v>1932</v>
      </c>
      <c r="C653" s="34" t="s">
        <v>1933</v>
      </c>
      <c r="D653" s="34" t="s">
        <v>58</v>
      </c>
      <c r="E653" s="34">
        <v>18597</v>
      </c>
      <c r="F653" s="33" t="str">
        <f>IF(E653&gt;='Weight Category L_U Table'!$G$3,"HEAVY",IF(E653&gt;'Weight Category L_U Table'!$G$4,"MEDIUM",IF(E653&gt;'Weight Category L_U Table'!$G$7,"SMALL",IF(E653&lt;='Weight Category L_U Table'!$G$8,"LIGHT"))))</f>
        <v>SMALL</v>
      </c>
      <c r="G653" s="34" t="str">
        <f>IF(E653&gt;='Weight Category L_U Table'!$J$3,"HEAVY",IF(E653&gt;'Weight Category L_U Table'!$J$5,"UPPER MEDIUM",IF(E653&gt;'Weight Category L_U Table'!$J$6,"LOWER MEDIUM",IF(E653&gt;'Weight Category L_U Table'!$J$7,"SMALL",IF(E653&lt;='Weight Category L_U Table'!$J$8,"LIGHT")))))</f>
        <v>SMALL</v>
      </c>
      <c r="H653" s="6" t="s">
        <v>23</v>
      </c>
      <c r="I653" s="104"/>
      <c r="J653" s="104"/>
      <c r="K653" s="49"/>
    </row>
    <row r="654" spans="1:11" s="23" customFormat="1" x14ac:dyDescent="0.25">
      <c r="A654" s="36" t="s">
        <v>1916</v>
      </c>
      <c r="B654" s="36" t="s">
        <v>1934</v>
      </c>
      <c r="C654" s="34" t="s">
        <v>1935</v>
      </c>
      <c r="D654" s="34" t="s">
        <v>58</v>
      </c>
      <c r="E654" s="34">
        <v>20003</v>
      </c>
      <c r="F654" s="33" t="str">
        <f>IF(E654&gt;='Weight Category L_U Table'!$G$3,"HEAVY",IF(E654&gt;'Weight Category L_U Table'!$G$4,"MEDIUM",IF(E654&gt;'Weight Category L_U Table'!$G$7,"SMALL",IF(E654&lt;='Weight Category L_U Table'!$G$8,"LIGHT"))))</f>
        <v>SMALL</v>
      </c>
      <c r="G654" s="34" t="str">
        <f>IF(E654&gt;='Weight Category L_U Table'!$J$3,"HEAVY",IF(E654&gt;'Weight Category L_U Table'!$J$5,"UPPER MEDIUM",IF(E654&gt;'Weight Category L_U Table'!$J$6,"LOWER MEDIUM",IF(E654&gt;'Weight Category L_U Table'!$J$7,"SMALL",IF(E654&lt;='Weight Category L_U Table'!$J$8,"LIGHT")))))</f>
        <v>SMALL</v>
      </c>
      <c r="H654" s="37" t="s">
        <v>37</v>
      </c>
      <c r="I654" s="104" t="s">
        <v>1936</v>
      </c>
      <c r="J654" s="104">
        <v>5</v>
      </c>
      <c r="K654" s="49"/>
    </row>
    <row r="655" spans="1:11" s="23" customFormat="1" x14ac:dyDescent="0.25">
      <c r="A655" s="36" t="s">
        <v>1916</v>
      </c>
      <c r="B655" s="36" t="s">
        <v>1937</v>
      </c>
      <c r="C655" s="34" t="s">
        <v>1938</v>
      </c>
      <c r="D655" s="34" t="s">
        <v>58</v>
      </c>
      <c r="E655" s="34">
        <v>16466</v>
      </c>
      <c r="F655" s="33" t="str">
        <f>IF(E655&gt;='Weight Category L_U Table'!$G$3,"HEAVY",IF(E655&gt;'Weight Category L_U Table'!$G$4,"MEDIUM",IF(E655&gt;'Weight Category L_U Table'!$G$7,"SMALL",IF(E655&lt;='Weight Category L_U Table'!$G$8,"LIGHT"))))</f>
        <v>LIGHT</v>
      </c>
      <c r="G655" s="34" t="str">
        <f>IF(E655&gt;='Weight Category L_U Table'!$J$3,"HEAVY",IF(E655&gt;'Weight Category L_U Table'!$J$5,"UPPER MEDIUM",IF(E655&gt;'Weight Category L_U Table'!$J$6,"LOWER MEDIUM",IF(E655&gt;'Weight Category L_U Table'!$J$7,"SMALL",IF(E655&lt;='Weight Category L_U Table'!$J$8,"LIGHT")))))</f>
        <v>LIGHT</v>
      </c>
      <c r="H655" s="37" t="s">
        <v>89</v>
      </c>
      <c r="I655" s="104" t="s">
        <v>1939</v>
      </c>
      <c r="J655" s="104">
        <v>15</v>
      </c>
      <c r="K655" s="49"/>
    </row>
    <row r="656" spans="1:11" s="23" customFormat="1" x14ac:dyDescent="0.25">
      <c r="A656" s="36" t="s">
        <v>1916</v>
      </c>
      <c r="B656" s="36" t="s">
        <v>1940</v>
      </c>
      <c r="C656" s="34" t="s">
        <v>1941</v>
      </c>
      <c r="D656" s="34" t="s">
        <v>58</v>
      </c>
      <c r="E656" s="34">
        <v>16466</v>
      </c>
      <c r="F656" s="33" t="str">
        <f>IF(E656&gt;='Weight Category L_U Table'!$G$3,"HEAVY",IF(E656&gt;'Weight Category L_U Table'!$G$4,"MEDIUM",IF(E656&gt;'Weight Category L_U Table'!$G$7,"SMALL",IF(E656&lt;='Weight Category L_U Table'!$G$8,"LIGHT"))))</f>
        <v>LIGHT</v>
      </c>
      <c r="G656" s="34" t="str">
        <f>IF(E656&gt;='Weight Category L_U Table'!$J$3,"HEAVY",IF(E656&gt;'Weight Category L_U Table'!$J$5,"UPPER MEDIUM",IF(E656&gt;'Weight Category L_U Table'!$J$6,"LOWER MEDIUM",IF(E656&gt;'Weight Category L_U Table'!$J$7,"SMALL",IF(E656&lt;='Weight Category L_U Table'!$J$8,"LIGHT")))))</f>
        <v>LIGHT</v>
      </c>
      <c r="H656" s="37" t="s">
        <v>89</v>
      </c>
      <c r="I656" s="104" t="s">
        <v>1939</v>
      </c>
      <c r="J656" s="104">
        <v>15</v>
      </c>
      <c r="K656" s="49"/>
    </row>
    <row r="657" spans="1:11" x14ac:dyDescent="0.25">
      <c r="A657" s="36" t="s">
        <v>1916</v>
      </c>
      <c r="B657" s="36" t="s">
        <v>1942</v>
      </c>
      <c r="C657" s="34" t="s">
        <v>1943</v>
      </c>
      <c r="D657" s="34" t="s">
        <v>58</v>
      </c>
      <c r="E657" s="34">
        <v>19505</v>
      </c>
      <c r="F657" s="33" t="str">
        <f>IF(E657&gt;='Weight Category L_U Table'!$G$3,"HEAVY",IF(E657&gt;'Weight Category L_U Table'!$G$4,"MEDIUM",IF(E657&gt;'Weight Category L_U Table'!$G$7,"SMALL",IF(E657&lt;='Weight Category L_U Table'!$G$8,"LIGHT"))))</f>
        <v>SMALL</v>
      </c>
      <c r="G657" s="34" t="str">
        <f>IF(E657&gt;='Weight Category L_U Table'!$J$3,"HEAVY",IF(E657&gt;'Weight Category L_U Table'!$J$5,"UPPER MEDIUM",IF(E657&gt;'Weight Category L_U Table'!$J$6,"LOWER MEDIUM",IF(E657&gt;'Weight Category L_U Table'!$J$7,"SMALL",IF(E657&lt;='Weight Category L_U Table'!$J$8,"LIGHT")))))</f>
        <v>SMALL</v>
      </c>
      <c r="H657" s="37" t="s">
        <v>89</v>
      </c>
      <c r="I657" s="104" t="s">
        <v>1939</v>
      </c>
      <c r="J657" s="104">
        <v>15</v>
      </c>
      <c r="K657" s="49"/>
    </row>
    <row r="658" spans="1:11" x14ac:dyDescent="0.25">
      <c r="A658" s="36" t="s">
        <v>1916</v>
      </c>
      <c r="B658" s="36" t="s">
        <v>1944</v>
      </c>
      <c r="C658" s="34" t="s">
        <v>1945</v>
      </c>
      <c r="D658" s="34" t="s">
        <v>58</v>
      </c>
      <c r="E658" s="34">
        <v>29574</v>
      </c>
      <c r="F658" s="33" t="str">
        <f>IF(E658&gt;='Weight Category L_U Table'!$G$3,"HEAVY",IF(E658&gt;'Weight Category L_U Table'!$G$4,"MEDIUM",IF(E658&gt;'Weight Category L_U Table'!$G$7,"SMALL",IF(E658&lt;='Weight Category L_U Table'!$G$8,"LIGHT"))))</f>
        <v>SMALL</v>
      </c>
      <c r="G658" s="34" t="str">
        <f>IF(E658&gt;='Weight Category L_U Table'!$J$3,"HEAVY",IF(E658&gt;'Weight Category L_U Table'!$J$5,"UPPER MEDIUM",IF(E658&gt;'Weight Category L_U Table'!$J$6,"LOWER MEDIUM",IF(E658&gt;'Weight Category L_U Table'!$J$7,"SMALL",IF(E658&lt;='Weight Category L_U Table'!$J$8,"LIGHT")))))</f>
        <v>SMALL</v>
      </c>
      <c r="H658" s="37" t="s">
        <v>89</v>
      </c>
      <c r="I658" s="104" t="s">
        <v>1939</v>
      </c>
      <c r="J658" s="104">
        <v>15</v>
      </c>
      <c r="K658" s="49"/>
    </row>
    <row r="659" spans="1:11" x14ac:dyDescent="0.25">
      <c r="A659" s="91" t="s">
        <v>1946</v>
      </c>
      <c r="B659" s="36" t="s">
        <v>1947</v>
      </c>
      <c r="C659" s="36" t="s">
        <v>1948</v>
      </c>
      <c r="D659" s="34" t="s">
        <v>14</v>
      </c>
      <c r="E659" s="34">
        <v>825</v>
      </c>
      <c r="F659" s="33" t="str">
        <f>IF(E659&gt;='Weight Category L_U Table'!$G$3,"HEAVY",IF(E659&gt;'Weight Category L_U Table'!$G$4,"MEDIUM",IF(E659&gt;'Weight Category L_U Table'!$G$7,"SMALL",IF(E659&lt;='Weight Category L_U Table'!$G$8,"LIGHT"))))</f>
        <v>LIGHT</v>
      </c>
      <c r="G659" s="34" t="str">
        <f>IF(E659&gt;='Weight Category L_U Table'!$J$3,"HEAVY",IF(E659&gt;'Weight Category L_U Table'!$J$5,"UPPER MEDIUM",IF(E659&gt;'Weight Category L_U Table'!$J$6,"LOWER MEDIUM",IF(E659&gt;'Weight Category L_U Table'!$J$7,"SMALL",IF(E659&lt;='Weight Category L_U Table'!$J$8,"LIGHT")))))</f>
        <v>LIGHT</v>
      </c>
      <c r="H659" s="37" t="s">
        <v>37</v>
      </c>
      <c r="I659" s="104" t="s">
        <v>1949</v>
      </c>
      <c r="J659" s="104">
        <v>0</v>
      </c>
      <c r="K659" s="49"/>
    </row>
    <row r="660" spans="1:11" x14ac:dyDescent="0.25">
      <c r="A660" s="29" t="s">
        <v>1950</v>
      </c>
      <c r="B660" s="29" t="s">
        <v>1951</v>
      </c>
      <c r="C660" s="29" t="s">
        <v>1952</v>
      </c>
      <c r="D660" s="29" t="s">
        <v>14</v>
      </c>
      <c r="E660" s="29">
        <v>0</v>
      </c>
      <c r="F660" s="28" t="str">
        <f>IF(E660&gt;='Weight Category L_U Table'!$G$3,"HEAVY",IF(E660&gt;'Weight Category L_U Table'!$G$4,"MEDIUM",IF(E660&gt;'Weight Category L_U Table'!$G$7,"SMALL",IF(E660&lt;='Weight Category L_U Table'!$G$8,"LIGHT"))))</f>
        <v>LIGHT</v>
      </c>
      <c r="G660" s="29" t="str">
        <f>IF(E660&gt;='Weight Category L_U Table'!$J$3,"HEAVY",IF(E660&gt;'Weight Category L_U Table'!$J$5,"UPPER MEDIUM",IF(E660&gt;'Weight Category L_U Table'!$J$6,"LOWER MEDIUM",IF(E660&gt;'Weight Category L_U Table'!$J$7,"SMALL",IF(E660&lt;='Weight Category L_U Table'!$J$8,"LIGHT")))))</f>
        <v>LIGHT</v>
      </c>
      <c r="H660" s="30" t="s">
        <v>15</v>
      </c>
      <c r="I660" s="103"/>
      <c r="J660" s="103"/>
      <c r="K660" s="71" t="s">
        <v>1953</v>
      </c>
    </row>
    <row r="661" spans="1:11" x14ac:dyDescent="0.25">
      <c r="A661" s="29" t="s">
        <v>1954</v>
      </c>
      <c r="B661" s="29" t="s">
        <v>1955</v>
      </c>
      <c r="C661" s="29" t="s">
        <v>1956</v>
      </c>
      <c r="D661" s="29" t="s">
        <v>14</v>
      </c>
      <c r="E661" s="29">
        <v>0</v>
      </c>
      <c r="F661" s="28" t="str">
        <f>IF(E661&gt;='Weight Category L_U Table'!$G$3,"HEAVY",IF(E661&gt;'Weight Category L_U Table'!$G$4,"MEDIUM",IF(E661&gt;'Weight Category L_U Table'!$G$7,"SMALL",IF(E661&lt;='Weight Category L_U Table'!$G$8,"LIGHT"))))</f>
        <v>LIGHT</v>
      </c>
      <c r="G661" s="29" t="str">
        <f>IF(E661&gt;='Weight Category L_U Table'!$J$3,"HEAVY",IF(E661&gt;'Weight Category L_U Table'!$J$5,"UPPER MEDIUM",IF(E661&gt;'Weight Category L_U Table'!$J$6,"LOWER MEDIUM",IF(E661&gt;'Weight Category L_U Table'!$J$7,"SMALL",IF(E661&lt;='Weight Category L_U Table'!$J$8,"LIGHT")))))</f>
        <v>LIGHT</v>
      </c>
      <c r="H661" s="30" t="s">
        <v>15</v>
      </c>
      <c r="I661" s="103"/>
      <c r="J661" s="103"/>
      <c r="K661" s="72" t="s">
        <v>1957</v>
      </c>
    </row>
    <row r="662" spans="1:11" x14ac:dyDescent="0.25">
      <c r="A662" s="29" t="s">
        <v>1958</v>
      </c>
      <c r="B662" s="29" t="s">
        <v>1959</v>
      </c>
      <c r="C662" s="29" t="s">
        <v>1960</v>
      </c>
      <c r="D662" s="29" t="s">
        <v>14</v>
      </c>
      <c r="E662" s="29">
        <v>0</v>
      </c>
      <c r="F662" s="28" t="str">
        <f>IF(E662&gt;='Weight Category L_U Table'!$G$3,"HEAVY",IF(E662&gt;'Weight Category L_U Table'!$G$4,"MEDIUM",IF(E662&gt;'Weight Category L_U Table'!$G$7,"SMALL",IF(E662&lt;='Weight Category L_U Table'!$G$8,"LIGHT"))))</f>
        <v>LIGHT</v>
      </c>
      <c r="G662" s="29" t="str">
        <f>IF(E662&gt;='Weight Category L_U Table'!$J$3,"HEAVY",IF(E662&gt;'Weight Category L_U Table'!$J$5,"UPPER MEDIUM",IF(E662&gt;'Weight Category L_U Table'!$J$6,"LOWER MEDIUM",IF(E662&gt;'Weight Category L_U Table'!$J$7,"SMALL",IF(E662&lt;='Weight Category L_U Table'!$J$8,"LIGHT")))))</f>
        <v>LIGHT</v>
      </c>
      <c r="H662" s="30" t="s">
        <v>15</v>
      </c>
      <c r="I662" s="103"/>
      <c r="J662" s="103"/>
      <c r="K662" s="72" t="s">
        <v>1961</v>
      </c>
    </row>
    <row r="663" spans="1:11" s="23" customFormat="1" x14ac:dyDescent="0.25">
      <c r="A663" s="36" t="s">
        <v>1962</v>
      </c>
      <c r="B663" s="112" t="s">
        <v>1963</v>
      </c>
      <c r="C663" s="34" t="s">
        <v>1964</v>
      </c>
      <c r="D663" s="34" t="s">
        <v>14</v>
      </c>
      <c r="E663" s="34">
        <v>790</v>
      </c>
      <c r="F663" s="33" t="str">
        <f>IF(E663&gt;='Weight Category L_U Table'!$G$3,"HEAVY",IF(E663&gt;'Weight Category L_U Table'!$G$4,"MEDIUM",IF(E663&gt;'Weight Category L_U Table'!$G$7,"SMALL",IF(E663&lt;='Weight Category L_U Table'!$G$8,"LIGHT"))))</f>
        <v>LIGHT</v>
      </c>
      <c r="G663" s="34" t="str">
        <f>IF(E663&gt;='Weight Category L_U Table'!$J$3,"HEAVY",IF(E663&gt;'Weight Category L_U Table'!$J$5,"UPPER MEDIUM",IF(E663&gt;'Weight Category L_U Table'!$J$6,"LOWER MEDIUM",IF(E663&gt;'Weight Category L_U Table'!$J$7,"SMALL",IF(E663&lt;='Weight Category L_U Table'!$J$8,"LIGHT")))))</f>
        <v>LIGHT</v>
      </c>
      <c r="H663" s="37" t="s">
        <v>89</v>
      </c>
      <c r="I663" s="104" t="s">
        <v>1965</v>
      </c>
      <c r="J663" s="104">
        <v>13</v>
      </c>
      <c r="K663" s="49"/>
    </row>
    <row r="664" spans="1:11" x14ac:dyDescent="0.25">
      <c r="A664" s="48" t="s">
        <v>1962</v>
      </c>
      <c r="B664" s="36" t="s">
        <v>1966</v>
      </c>
      <c r="C664" s="36" t="s">
        <v>1967</v>
      </c>
      <c r="D664" s="34" t="s">
        <v>14</v>
      </c>
      <c r="E664" s="34">
        <v>600</v>
      </c>
      <c r="F664" s="33" t="str">
        <f>IF(E664&gt;='Weight Category L_U Table'!$G$3,"HEAVY",IF(E664&gt;'Weight Category L_U Table'!$G$4,"MEDIUM",IF(E664&gt;'Weight Category L_U Table'!$G$7,"SMALL",IF(E664&lt;='Weight Category L_U Table'!$G$8,"LIGHT"))))</f>
        <v>LIGHT</v>
      </c>
      <c r="G664" s="34" t="str">
        <f>IF(E664&gt;='Weight Category L_U Table'!$J$3,"HEAVY",IF(E664&gt;'Weight Category L_U Table'!$J$5,"UPPER MEDIUM",IF(E664&gt;'Weight Category L_U Table'!$J$6,"LOWER MEDIUM",IF(E664&gt;'Weight Category L_U Table'!$J$7,"SMALL",IF(E664&lt;='Weight Category L_U Table'!$J$8,"LIGHT")))))</f>
        <v>LIGHT</v>
      </c>
      <c r="H664" s="37" t="s">
        <v>89</v>
      </c>
      <c r="I664" s="104" t="s">
        <v>1968</v>
      </c>
      <c r="J664" s="104">
        <v>5</v>
      </c>
      <c r="K664" s="49"/>
    </row>
    <row r="665" spans="1:11" x14ac:dyDescent="0.25">
      <c r="A665" s="36" t="s">
        <v>1962</v>
      </c>
      <c r="B665" s="36" t="s">
        <v>1969</v>
      </c>
      <c r="C665" s="34" t="s">
        <v>1970</v>
      </c>
      <c r="D665" s="34" t="s">
        <v>14</v>
      </c>
      <c r="E665" s="34">
        <v>480</v>
      </c>
      <c r="F665" s="33" t="str">
        <f>IF(E665&gt;='Weight Category L_U Table'!$G$3,"HEAVY",IF(E665&gt;'Weight Category L_U Table'!$G$4,"MEDIUM",IF(E665&gt;'Weight Category L_U Table'!$G$7,"SMALL",IF(E665&lt;='Weight Category L_U Table'!$G$8,"LIGHT"))))</f>
        <v>LIGHT</v>
      </c>
      <c r="G665" s="34" t="str">
        <f>IF(E665&gt;='Weight Category L_U Table'!$J$3,"HEAVY",IF(E665&gt;'Weight Category L_U Table'!$J$5,"UPPER MEDIUM",IF(E665&gt;'Weight Category L_U Table'!$J$6,"LOWER MEDIUM",IF(E665&gt;'Weight Category L_U Table'!$J$7,"SMALL",IF(E665&lt;='Weight Category L_U Table'!$J$8,"LIGHT")))))</f>
        <v>LIGHT</v>
      </c>
      <c r="H665" s="37" t="s">
        <v>89</v>
      </c>
      <c r="I665" s="104" t="s">
        <v>1971</v>
      </c>
      <c r="J665" s="104">
        <v>9</v>
      </c>
      <c r="K665" s="49"/>
    </row>
    <row r="666" spans="1:11" s="23" customFormat="1" x14ac:dyDescent="0.25">
      <c r="A666" s="36" t="s">
        <v>1962</v>
      </c>
      <c r="B666" s="36" t="s">
        <v>1972</v>
      </c>
      <c r="C666" s="34" t="s">
        <v>1973</v>
      </c>
      <c r="D666" s="34" t="s">
        <v>14</v>
      </c>
      <c r="E666" s="34">
        <v>825</v>
      </c>
      <c r="F666" s="33" t="str">
        <f>IF(E666&gt;='Weight Category L_U Table'!$G$3,"HEAVY",IF(E666&gt;'Weight Category L_U Table'!$G$4,"MEDIUM",IF(E666&gt;'Weight Category L_U Table'!$G$7,"SMALL",IF(E666&lt;='Weight Category L_U Table'!$G$8,"LIGHT"))))</f>
        <v>LIGHT</v>
      </c>
      <c r="G666" s="34" t="str">
        <f>IF(E666&gt;='Weight Category L_U Table'!$J$3,"HEAVY",IF(E666&gt;'Weight Category L_U Table'!$J$5,"UPPER MEDIUM",IF(E666&gt;'Weight Category L_U Table'!$J$6,"LOWER MEDIUM",IF(E666&gt;'Weight Category L_U Table'!$J$7,"SMALL",IF(E666&lt;='Weight Category L_U Table'!$J$8,"LIGHT")))))</f>
        <v>LIGHT</v>
      </c>
      <c r="H666" s="37" t="s">
        <v>89</v>
      </c>
      <c r="I666" s="104" t="s">
        <v>1974</v>
      </c>
      <c r="J666" s="104">
        <v>3</v>
      </c>
      <c r="K666" s="49"/>
    </row>
    <row r="667" spans="1:11" s="23" customFormat="1" x14ac:dyDescent="0.25">
      <c r="A667" s="36" t="s">
        <v>1962</v>
      </c>
      <c r="B667" s="36" t="s">
        <v>1975</v>
      </c>
      <c r="C667" s="34" t="s">
        <v>1976</v>
      </c>
      <c r="D667" s="34" t="s">
        <v>14</v>
      </c>
      <c r="E667" s="34">
        <v>525</v>
      </c>
      <c r="F667" s="33" t="str">
        <f>IF(E667&gt;='Weight Category L_U Table'!$G$3,"HEAVY",IF(E667&gt;'Weight Category L_U Table'!$G$4,"MEDIUM",IF(E667&gt;'Weight Category L_U Table'!$G$7,"SMALL",IF(E667&lt;='Weight Category L_U Table'!$G$8,"LIGHT"))))</f>
        <v>LIGHT</v>
      </c>
      <c r="G667" s="34" t="str">
        <f>IF(E667&gt;='Weight Category L_U Table'!$J$3,"HEAVY",IF(E667&gt;'Weight Category L_U Table'!$J$5,"UPPER MEDIUM",IF(E667&gt;'Weight Category L_U Table'!$J$6,"LOWER MEDIUM",IF(E667&gt;'Weight Category L_U Table'!$J$7,"SMALL",IF(E667&lt;='Weight Category L_U Table'!$J$8,"LIGHT")))))</f>
        <v>LIGHT</v>
      </c>
      <c r="H667" s="37" t="s">
        <v>89</v>
      </c>
      <c r="I667" s="104" t="s">
        <v>1971</v>
      </c>
      <c r="J667" s="104">
        <v>3</v>
      </c>
      <c r="K667" s="49"/>
    </row>
    <row r="668" spans="1:11" s="23" customFormat="1" x14ac:dyDescent="0.25">
      <c r="A668" s="36" t="s">
        <v>1962</v>
      </c>
      <c r="B668" s="36" t="s">
        <v>1977</v>
      </c>
      <c r="C668" s="34" t="s">
        <v>1978</v>
      </c>
      <c r="D668" s="34" t="s">
        <v>14</v>
      </c>
      <c r="E668" s="34">
        <v>600</v>
      </c>
      <c r="F668" s="33" t="str">
        <f>IF(E668&gt;='Weight Category L_U Table'!$G$3,"HEAVY",IF(E668&gt;'Weight Category L_U Table'!$G$4,"MEDIUM",IF(E668&gt;'Weight Category L_U Table'!$G$7,"SMALL",IF(E668&lt;='Weight Category L_U Table'!$G$8,"LIGHT"))))</f>
        <v>LIGHT</v>
      </c>
      <c r="G668" s="34" t="str">
        <f>IF(E668&gt;='Weight Category L_U Table'!$J$3,"HEAVY",IF(E668&gt;'Weight Category L_U Table'!$J$5,"UPPER MEDIUM",IF(E668&gt;'Weight Category L_U Table'!$J$6,"LOWER MEDIUM",IF(E668&gt;'Weight Category L_U Table'!$J$7,"SMALL",IF(E668&lt;='Weight Category L_U Table'!$J$8,"LIGHT")))))</f>
        <v>LIGHT</v>
      </c>
      <c r="H668" s="37" t="s">
        <v>89</v>
      </c>
      <c r="I668" s="104" t="s">
        <v>1979</v>
      </c>
      <c r="J668" s="104">
        <v>6</v>
      </c>
      <c r="K668" s="49"/>
    </row>
    <row r="669" spans="1:11" x14ac:dyDescent="0.25">
      <c r="A669" s="36" t="s">
        <v>1962</v>
      </c>
      <c r="B669" s="36" t="s">
        <v>1980</v>
      </c>
      <c r="C669" s="36" t="s">
        <v>1981</v>
      </c>
      <c r="D669" s="34" t="s">
        <v>14</v>
      </c>
      <c r="E669" s="34">
        <v>575</v>
      </c>
      <c r="F669" s="33" t="str">
        <f>IF(E669&gt;='Weight Category L_U Table'!$G$3,"HEAVY",IF(E669&gt;'Weight Category L_U Table'!$G$4,"MEDIUM",IF(E669&gt;'Weight Category L_U Table'!$G$7,"SMALL",IF(E669&lt;='Weight Category L_U Table'!$G$8,"LIGHT"))))</f>
        <v>LIGHT</v>
      </c>
      <c r="G669" s="34" t="str">
        <f>IF(E669&gt;='Weight Category L_U Table'!$J$3,"HEAVY",IF(E669&gt;'Weight Category L_U Table'!$J$5,"UPPER MEDIUM",IF(E669&gt;'Weight Category L_U Table'!$J$6,"LOWER MEDIUM",IF(E669&gt;'Weight Category L_U Table'!$J$7,"SMALL",IF(E669&lt;='Weight Category L_U Table'!$J$8,"LIGHT")))))</f>
        <v>LIGHT</v>
      </c>
      <c r="H669" s="37" t="s">
        <v>89</v>
      </c>
      <c r="I669" s="104" t="s">
        <v>1982</v>
      </c>
      <c r="J669" s="104">
        <v>10</v>
      </c>
      <c r="K669" s="49"/>
    </row>
    <row r="670" spans="1:11" s="23" customFormat="1" x14ac:dyDescent="0.25">
      <c r="A670" s="36" t="s">
        <v>1962</v>
      </c>
      <c r="B670" s="36" t="s">
        <v>1983</v>
      </c>
      <c r="C670" s="36" t="s">
        <v>1984</v>
      </c>
      <c r="D670" s="34" t="s">
        <v>14</v>
      </c>
      <c r="E670" s="34">
        <v>515</v>
      </c>
      <c r="F670" s="33" t="str">
        <f>IF(E670&gt;='Weight Category L_U Table'!$G$3,"HEAVY",IF(E670&gt;'Weight Category L_U Table'!$G$4,"MEDIUM",IF(E670&gt;'Weight Category L_U Table'!$G$7,"SMALL",IF(E670&lt;='Weight Category L_U Table'!$G$8,"LIGHT"))))</f>
        <v>LIGHT</v>
      </c>
      <c r="G670" s="34" t="str">
        <f>IF(E670&gt;='Weight Category L_U Table'!$J$3,"HEAVY",IF(E670&gt;'Weight Category L_U Table'!$J$5,"UPPER MEDIUM",IF(E670&gt;'Weight Category L_U Table'!$J$6,"LOWER MEDIUM",IF(E670&gt;'Weight Category L_U Table'!$J$7,"SMALL",IF(E670&lt;='Weight Category L_U Table'!$J$8,"LIGHT")))))</f>
        <v>LIGHT</v>
      </c>
      <c r="H670" s="37" t="s">
        <v>89</v>
      </c>
      <c r="I670" s="104" t="s">
        <v>1985</v>
      </c>
      <c r="J670" s="104">
        <v>3</v>
      </c>
      <c r="K670" s="49"/>
    </row>
    <row r="671" spans="1:11" x14ac:dyDescent="0.25">
      <c r="A671" s="36" t="s">
        <v>1986</v>
      </c>
      <c r="B671" s="36" t="s">
        <v>1987</v>
      </c>
      <c r="C671" s="34" t="s">
        <v>1988</v>
      </c>
      <c r="D671" s="34" t="s">
        <v>14</v>
      </c>
      <c r="E671" s="34">
        <v>770</v>
      </c>
      <c r="F671" s="33" t="str">
        <f>IF(E671&gt;='Weight Category L_U Table'!$G$3,"HEAVY",IF(E671&gt;'Weight Category L_U Table'!$G$4,"MEDIUM",IF(E671&gt;'Weight Category L_U Table'!$G$7,"SMALL",IF(E671&lt;='Weight Category L_U Table'!$G$8,"LIGHT"))))</f>
        <v>LIGHT</v>
      </c>
      <c r="G671" s="34" t="str">
        <f>IF(E671&gt;='Weight Category L_U Table'!$J$3,"HEAVY",IF(E671&gt;'Weight Category L_U Table'!$J$5,"UPPER MEDIUM",IF(E671&gt;'Weight Category L_U Table'!$J$6,"LOWER MEDIUM",IF(E671&gt;'Weight Category L_U Table'!$J$7,"SMALL",IF(E671&lt;='Weight Category L_U Table'!$J$8,"LIGHT")))))</f>
        <v>LIGHT</v>
      </c>
      <c r="H671" s="37" t="s">
        <v>37</v>
      </c>
      <c r="I671" s="104" t="s">
        <v>1989</v>
      </c>
      <c r="J671" s="104">
        <v>5</v>
      </c>
      <c r="K671" s="49"/>
    </row>
    <row r="672" spans="1:11" x14ac:dyDescent="0.25">
      <c r="A672" s="36" t="s">
        <v>1986</v>
      </c>
      <c r="B672" s="36" t="s">
        <v>1990</v>
      </c>
      <c r="C672" s="34" t="s">
        <v>1991</v>
      </c>
      <c r="D672" s="34" t="s">
        <v>14</v>
      </c>
      <c r="E672" s="34">
        <v>1999</v>
      </c>
      <c r="F672" s="33" t="str">
        <f>IF(E672&gt;='Weight Category L_U Table'!$G$3,"HEAVY",IF(E672&gt;'Weight Category L_U Table'!$G$4,"MEDIUM",IF(E672&gt;'Weight Category L_U Table'!$G$7,"SMALL",IF(E672&lt;='Weight Category L_U Table'!$G$8,"LIGHT"))))</f>
        <v>LIGHT</v>
      </c>
      <c r="G672" s="34" t="str">
        <f>IF(E672&gt;='Weight Category L_U Table'!$J$3,"HEAVY",IF(E672&gt;'Weight Category L_U Table'!$J$5,"UPPER MEDIUM",IF(E672&gt;'Weight Category L_U Table'!$J$6,"LOWER MEDIUM",IF(E672&gt;'Weight Category L_U Table'!$J$7,"SMALL",IF(E672&lt;='Weight Category L_U Table'!$J$8,"LIGHT")))))</f>
        <v>LIGHT</v>
      </c>
      <c r="H672" s="37" t="s">
        <v>89</v>
      </c>
      <c r="I672" s="104" t="s">
        <v>1992</v>
      </c>
      <c r="J672" s="104">
        <v>6</v>
      </c>
      <c r="K672" s="49"/>
    </row>
    <row r="673" spans="1:11" x14ac:dyDescent="0.25">
      <c r="A673" s="36" t="s">
        <v>1986</v>
      </c>
      <c r="B673" s="36" t="s">
        <v>1993</v>
      </c>
      <c r="C673" s="34" t="s">
        <v>1994</v>
      </c>
      <c r="D673" s="34" t="s">
        <v>14</v>
      </c>
      <c r="E673" s="34">
        <v>2300</v>
      </c>
      <c r="F673" s="33" t="str">
        <f>IF(E673&gt;='Weight Category L_U Table'!$G$3,"HEAVY",IF(E673&gt;'Weight Category L_U Table'!$G$4,"MEDIUM",IF(E673&gt;'Weight Category L_U Table'!$G$7,"SMALL",IF(E673&lt;='Weight Category L_U Table'!$G$8,"LIGHT"))))</f>
        <v>LIGHT</v>
      </c>
      <c r="G673" s="34" t="str">
        <f>IF(E673&gt;='Weight Category L_U Table'!$J$3,"HEAVY",IF(E673&gt;'Weight Category L_U Table'!$J$5,"UPPER MEDIUM",IF(E673&gt;'Weight Category L_U Table'!$J$6,"LOWER MEDIUM",IF(E673&gt;'Weight Category L_U Table'!$J$7,"SMALL",IF(E673&lt;='Weight Category L_U Table'!$J$8,"LIGHT")))))</f>
        <v>LIGHT</v>
      </c>
      <c r="H673" s="37" t="s">
        <v>89</v>
      </c>
      <c r="I673" s="104" t="s">
        <v>1995</v>
      </c>
      <c r="J673" s="104">
        <v>7</v>
      </c>
      <c r="K673" s="49"/>
    </row>
    <row r="674" spans="1:11" x14ac:dyDescent="0.25">
      <c r="A674" s="36" t="s">
        <v>1986</v>
      </c>
      <c r="B674" s="36" t="s">
        <v>1996</v>
      </c>
      <c r="C674" s="36" t="s">
        <v>1997</v>
      </c>
      <c r="D674" s="36" t="s">
        <v>14</v>
      </c>
      <c r="E674" s="34">
        <v>2400</v>
      </c>
      <c r="F674" s="33" t="str">
        <f>IF(E674&gt;='Weight Category L_U Table'!$G$3,"HEAVY",IF(E674&gt;'Weight Category L_U Table'!$G$4,"MEDIUM",IF(E674&gt;'Weight Category L_U Table'!$G$7,"SMALL",IF(E674&lt;='Weight Category L_U Table'!$G$8,"LIGHT"))))</f>
        <v>LIGHT</v>
      </c>
      <c r="G674" s="34" t="str">
        <f>IF(E674&gt;='Weight Category L_U Table'!$J$3,"HEAVY",IF(E674&gt;'Weight Category L_U Table'!$J$5,"UPPER MEDIUM",IF(E674&gt;'Weight Category L_U Table'!$J$6,"LOWER MEDIUM",IF(E674&gt;'Weight Category L_U Table'!$J$7,"SMALL",IF(E674&lt;='Weight Category L_U Table'!$J$8,"LIGHT")))))</f>
        <v>LIGHT</v>
      </c>
      <c r="H674" s="37" t="s">
        <v>59</v>
      </c>
      <c r="I674" s="104"/>
      <c r="J674" s="104"/>
      <c r="K674" s="49"/>
    </row>
    <row r="675" spans="1:11" x14ac:dyDescent="0.25">
      <c r="A675" s="29" t="s">
        <v>1986</v>
      </c>
      <c r="B675" s="29" t="s">
        <v>1998</v>
      </c>
      <c r="C675" s="29" t="s">
        <v>1999</v>
      </c>
      <c r="D675" s="29" t="s">
        <v>14</v>
      </c>
      <c r="E675" s="29">
        <v>0</v>
      </c>
      <c r="F675" s="28" t="str">
        <f>IF(E675&gt;='Weight Category L_U Table'!$G$3,"HEAVY",IF(E675&gt;'Weight Category L_U Table'!$G$4,"MEDIUM",IF(E675&gt;'Weight Category L_U Table'!$G$7,"SMALL",IF(E675&lt;='Weight Category L_U Table'!$G$8,"LIGHT"))))</f>
        <v>LIGHT</v>
      </c>
      <c r="G675" s="29" t="str">
        <f>IF(E675&gt;='Weight Category L_U Table'!$J$3,"HEAVY",IF(E675&gt;'Weight Category L_U Table'!$J$5,"UPPER MEDIUM",IF(E675&gt;'Weight Category L_U Table'!$J$6,"LOWER MEDIUM",IF(E675&gt;'Weight Category L_U Table'!$J$7,"SMALL",IF(E675&lt;='Weight Category L_U Table'!$J$8,"LIGHT")))))</f>
        <v>LIGHT</v>
      </c>
      <c r="H675" s="30" t="s">
        <v>15</v>
      </c>
      <c r="I675" s="103"/>
      <c r="J675" s="103"/>
      <c r="K675" s="72" t="s">
        <v>2000</v>
      </c>
    </row>
    <row r="676" spans="1:11" s="23" customFormat="1" x14ac:dyDescent="0.25">
      <c r="A676" s="36" t="s">
        <v>1986</v>
      </c>
      <c r="B676" s="36" t="s">
        <v>2001</v>
      </c>
      <c r="C676" s="34" t="s">
        <v>2002</v>
      </c>
      <c r="D676" s="34" t="s">
        <v>14</v>
      </c>
      <c r="E676" s="34">
        <v>1310</v>
      </c>
      <c r="F676" s="33" t="str">
        <f>IF(E676&gt;='Weight Category L_U Table'!$G$3,"HEAVY",IF(E676&gt;'Weight Category L_U Table'!$G$4,"MEDIUM",IF(E676&gt;'Weight Category L_U Table'!$G$7,"SMALL",IF(E676&lt;='Weight Category L_U Table'!$G$8,"LIGHT"))))</f>
        <v>LIGHT</v>
      </c>
      <c r="G676" s="34" t="str">
        <f>IF(E676&gt;='Weight Category L_U Table'!$J$3,"HEAVY",IF(E676&gt;'Weight Category L_U Table'!$J$5,"UPPER MEDIUM",IF(E676&gt;'Weight Category L_U Table'!$J$6,"LOWER MEDIUM",IF(E676&gt;'Weight Category L_U Table'!$J$7,"SMALL",IF(E676&lt;='Weight Category L_U Table'!$J$8,"LIGHT")))))</f>
        <v>LIGHT</v>
      </c>
      <c r="H676" s="37" t="s">
        <v>89</v>
      </c>
      <c r="I676" s="104" t="s">
        <v>2003</v>
      </c>
      <c r="J676" s="104">
        <v>24</v>
      </c>
      <c r="K676" s="49"/>
    </row>
    <row r="677" spans="1:11" s="20" customFormat="1" x14ac:dyDescent="0.25">
      <c r="A677" s="36" t="s">
        <v>1986</v>
      </c>
      <c r="B677" s="36" t="s">
        <v>2004</v>
      </c>
      <c r="C677" s="34" t="s">
        <v>2005</v>
      </c>
      <c r="D677" s="34" t="s">
        <v>14</v>
      </c>
      <c r="E677" s="34">
        <v>2001</v>
      </c>
      <c r="F677" s="33" t="str">
        <f>IF(E677&gt;='Weight Category L_U Table'!$G$3,"HEAVY",IF(E677&gt;'Weight Category L_U Table'!$G$4,"MEDIUM",IF(E677&gt;'Weight Category L_U Table'!$G$7,"SMALL",IF(E677&lt;='Weight Category L_U Table'!$G$8,"LIGHT"))))</f>
        <v>LIGHT</v>
      </c>
      <c r="G677" s="34" t="str">
        <f>IF(E677&gt;='Weight Category L_U Table'!$J$3,"HEAVY",IF(E677&gt;'Weight Category L_U Table'!$J$5,"UPPER MEDIUM",IF(E677&gt;'Weight Category L_U Table'!$J$6,"LOWER MEDIUM",IF(E677&gt;'Weight Category L_U Table'!$J$7,"SMALL",IF(E677&lt;='Weight Category L_U Table'!$J$8,"LIGHT")))))</f>
        <v>LIGHT</v>
      </c>
      <c r="H677" s="37" t="s">
        <v>89</v>
      </c>
      <c r="I677" s="104" t="s">
        <v>2006</v>
      </c>
      <c r="J677" s="104">
        <v>44</v>
      </c>
      <c r="K677" s="49" t="s">
        <v>2007</v>
      </c>
    </row>
    <row r="678" spans="1:11" s="23" customFormat="1" x14ac:dyDescent="0.25">
      <c r="A678" s="34" t="s">
        <v>1986</v>
      </c>
      <c r="B678" s="65" t="s">
        <v>2008</v>
      </c>
      <c r="C678" s="34" t="s">
        <v>2009</v>
      </c>
      <c r="D678" s="34" t="s">
        <v>14</v>
      </c>
      <c r="E678" s="34">
        <v>770</v>
      </c>
      <c r="F678" s="33" t="str">
        <f>IF(E678&gt;='Weight Category L_U Table'!$G$3,"HEAVY",IF(E678&gt;'Weight Category L_U Table'!$G$4,"MEDIUM",IF(E678&gt;'Weight Category L_U Table'!$G$7,"SMALL",IF(E678&lt;='Weight Category L_U Table'!$G$8,"LIGHT"))))</f>
        <v>LIGHT</v>
      </c>
      <c r="G678" s="34" t="str">
        <f>IF(E678&gt;='Weight Category L_U Table'!$J$3,"HEAVY",IF(E678&gt;'Weight Category L_U Table'!$J$5,"UPPER MEDIUM",IF(E678&gt;'Weight Category L_U Table'!$J$6,"LOWER MEDIUM",IF(E678&gt;'Weight Category L_U Table'!$J$7,"SMALL",IF(E678&lt;='Weight Category L_U Table'!$J$8,"LIGHT")))))</f>
        <v>LIGHT</v>
      </c>
      <c r="H678" s="37" t="s">
        <v>89</v>
      </c>
      <c r="I678" s="104" t="s">
        <v>2010</v>
      </c>
      <c r="J678" s="104">
        <v>5</v>
      </c>
      <c r="K678" s="65"/>
    </row>
    <row r="679" spans="1:11" s="20" customFormat="1" x14ac:dyDescent="0.25">
      <c r="A679" s="29" t="s">
        <v>2011</v>
      </c>
      <c r="B679" s="29" t="s">
        <v>2012</v>
      </c>
      <c r="C679" s="29" t="s">
        <v>2013</v>
      </c>
      <c r="D679" s="29" t="s">
        <v>14</v>
      </c>
      <c r="E679" s="29">
        <v>0</v>
      </c>
      <c r="F679" s="28" t="str">
        <f>IF(E679&gt;='Weight Category L_U Table'!$G$3,"HEAVY",IF(E679&gt;'Weight Category L_U Table'!$G$4,"MEDIUM",IF(E679&gt;'Weight Category L_U Table'!$G$7,"SMALL",IF(E679&lt;='Weight Category L_U Table'!$G$8,"LIGHT"))))</f>
        <v>LIGHT</v>
      </c>
      <c r="G679" s="29" t="str">
        <f>IF(E679&gt;='Weight Category L_U Table'!$J$3,"HEAVY",IF(E679&gt;'Weight Category L_U Table'!$J$5,"UPPER MEDIUM",IF(E679&gt;'Weight Category L_U Table'!$J$6,"LOWER MEDIUM",IF(E679&gt;'Weight Category L_U Table'!$J$7,"SMALL",IF(E679&lt;='Weight Category L_U Table'!$J$8,"LIGHT")))))</f>
        <v>LIGHT</v>
      </c>
      <c r="H679" s="30" t="s">
        <v>15</v>
      </c>
      <c r="I679" s="103"/>
      <c r="J679" s="103"/>
      <c r="K679" s="72" t="s">
        <v>2014</v>
      </c>
    </row>
    <row r="680" spans="1:11" s="21" customFormat="1" x14ac:dyDescent="0.25">
      <c r="A680" s="29" t="s">
        <v>2015</v>
      </c>
      <c r="B680" s="29" t="s">
        <v>2016</v>
      </c>
      <c r="C680" s="29" t="s">
        <v>2017</v>
      </c>
      <c r="D680" s="29" t="s">
        <v>14</v>
      </c>
      <c r="E680" s="29">
        <v>0</v>
      </c>
      <c r="F680" s="28" t="str">
        <f>IF(E680&gt;='Weight Category L_U Table'!$G$3,"HEAVY",IF(E680&gt;'Weight Category L_U Table'!$G$4,"MEDIUM",IF(E680&gt;'Weight Category L_U Table'!$G$7,"SMALL",IF(E680&lt;='Weight Category L_U Table'!$G$8,"LIGHT"))))</f>
        <v>LIGHT</v>
      </c>
      <c r="G680" s="29" t="str">
        <f>IF(E680&gt;='Weight Category L_U Table'!$J$3,"HEAVY",IF(E680&gt;'Weight Category L_U Table'!$J$5,"UPPER MEDIUM",IF(E680&gt;'Weight Category L_U Table'!$J$6,"LOWER MEDIUM",IF(E680&gt;'Weight Category L_U Table'!$J$7,"SMALL",IF(E680&lt;='Weight Category L_U Table'!$J$8,"LIGHT")))))</f>
        <v>LIGHT</v>
      </c>
      <c r="H680" s="30" t="s">
        <v>15</v>
      </c>
      <c r="I680" s="103"/>
      <c r="J680" s="103"/>
      <c r="K680" s="71" t="s">
        <v>2018</v>
      </c>
    </row>
    <row r="681" spans="1:11" x14ac:dyDescent="0.25">
      <c r="A681" s="29" t="s">
        <v>2019</v>
      </c>
      <c r="B681" s="29" t="s">
        <v>2020</v>
      </c>
      <c r="C681" s="29" t="s">
        <v>2021</v>
      </c>
      <c r="D681" s="29" t="s">
        <v>14</v>
      </c>
      <c r="E681" s="29">
        <v>0</v>
      </c>
      <c r="F681" s="28" t="str">
        <f>IF(E681&gt;='Weight Category L_U Table'!$G$3,"HEAVY",IF(E681&gt;'Weight Category L_U Table'!$G$4,"MEDIUM",IF(E681&gt;'Weight Category L_U Table'!$G$7,"SMALL",IF(E681&lt;='Weight Category L_U Table'!$G$8,"LIGHT"))))</f>
        <v>LIGHT</v>
      </c>
      <c r="G681" s="29" t="str">
        <f>IF(E681&gt;='Weight Category L_U Table'!$J$3,"HEAVY",IF(E681&gt;'Weight Category L_U Table'!$J$5,"UPPER MEDIUM",IF(E681&gt;'Weight Category L_U Table'!$J$6,"LOWER MEDIUM",IF(E681&gt;'Weight Category L_U Table'!$J$7,"SMALL",IF(E681&lt;='Weight Category L_U Table'!$J$8,"LIGHT")))))</f>
        <v>LIGHT</v>
      </c>
      <c r="H681" s="30" t="s">
        <v>15</v>
      </c>
      <c r="I681" s="103"/>
      <c r="J681" s="103"/>
      <c r="K681" s="72" t="s">
        <v>2022</v>
      </c>
    </row>
    <row r="682" spans="1:11" x14ac:dyDescent="0.25">
      <c r="A682" s="36" t="s">
        <v>2023</v>
      </c>
      <c r="B682" s="36" t="s">
        <v>2024</v>
      </c>
      <c r="C682" s="34" t="s">
        <v>2025</v>
      </c>
      <c r="D682" s="34" t="s">
        <v>14</v>
      </c>
      <c r="E682" s="34">
        <v>600</v>
      </c>
      <c r="F682" s="33" t="str">
        <f>IF(E682&gt;='Weight Category L_U Table'!$G$3,"HEAVY",IF(E682&gt;'Weight Category L_U Table'!$G$4,"MEDIUM",IF(E682&gt;'Weight Category L_U Table'!$G$7,"SMALL",IF(E682&lt;='Weight Category L_U Table'!$G$8,"LIGHT"))))</f>
        <v>LIGHT</v>
      </c>
      <c r="G682" s="34" t="str">
        <f>IF(E682&gt;='Weight Category L_U Table'!$J$3,"HEAVY",IF(E682&gt;'Weight Category L_U Table'!$J$5,"UPPER MEDIUM",IF(E682&gt;'Weight Category L_U Table'!$J$6,"LOWER MEDIUM",IF(E682&gt;'Weight Category L_U Table'!$J$7,"SMALL",IF(E682&lt;='Weight Category L_U Table'!$J$8,"LIGHT")))))</f>
        <v>LIGHT</v>
      </c>
      <c r="H682" s="37" t="s">
        <v>59</v>
      </c>
      <c r="I682" s="104"/>
      <c r="J682" s="104"/>
      <c r="K682" s="49"/>
    </row>
    <row r="683" spans="1:11" x14ac:dyDescent="0.25">
      <c r="A683" s="29" t="s">
        <v>2026</v>
      </c>
      <c r="B683" s="29" t="s">
        <v>2027</v>
      </c>
      <c r="C683" s="29" t="s">
        <v>2028</v>
      </c>
      <c r="D683" s="29" t="s">
        <v>14</v>
      </c>
      <c r="E683" s="29">
        <v>0</v>
      </c>
      <c r="F683" s="28" t="str">
        <f>IF(E683&gt;='Weight Category L_U Table'!$G$3,"HEAVY",IF(E683&gt;'Weight Category L_U Table'!$G$4,"MEDIUM",IF(E683&gt;'Weight Category L_U Table'!$G$7,"SMALL",IF(E683&lt;='Weight Category L_U Table'!$G$8,"LIGHT"))))</f>
        <v>LIGHT</v>
      </c>
      <c r="G683" s="29" t="str">
        <f>IF(E683&gt;='Weight Category L_U Table'!$J$3,"HEAVY",IF(E683&gt;'Weight Category L_U Table'!$J$5,"UPPER MEDIUM",IF(E683&gt;'Weight Category L_U Table'!$J$6,"LOWER MEDIUM",IF(E683&gt;'Weight Category L_U Table'!$J$7,"SMALL",IF(E683&lt;='Weight Category L_U Table'!$J$8,"LIGHT")))))</f>
        <v>LIGHT</v>
      </c>
      <c r="H683" s="30" t="s">
        <v>15</v>
      </c>
      <c r="I683" s="103"/>
      <c r="J683" s="103"/>
      <c r="K683" s="72" t="s">
        <v>2029</v>
      </c>
    </row>
    <row r="684" spans="1:11" x14ac:dyDescent="0.25">
      <c r="A684" s="36" t="s">
        <v>2030</v>
      </c>
      <c r="B684" s="36" t="s">
        <v>2031</v>
      </c>
      <c r="C684" s="34" t="s">
        <v>2032</v>
      </c>
      <c r="D684" s="34" t="s">
        <v>58</v>
      </c>
      <c r="E684" s="34">
        <v>7000</v>
      </c>
      <c r="F684" s="33" t="str">
        <f>IF(E684&gt;='Weight Category L_U Table'!$G$3,"HEAVY",IF(E684&gt;'Weight Category L_U Table'!$G$4,"MEDIUM",IF(E684&gt;'Weight Category L_U Table'!$G$7,"SMALL",IF(E684&lt;='Weight Category L_U Table'!$G$8,"LIGHT"))))</f>
        <v>LIGHT</v>
      </c>
      <c r="G684" s="34" t="str">
        <f>IF(E684&gt;='Weight Category L_U Table'!$J$3,"HEAVY",IF(E684&gt;'Weight Category L_U Table'!$J$5,"UPPER MEDIUM",IF(E684&gt;'Weight Category L_U Table'!$J$6,"LOWER MEDIUM",IF(E684&gt;'Weight Category L_U Table'!$J$7,"SMALL",IF(E684&lt;='Weight Category L_U Table'!$J$8,"LIGHT")))))</f>
        <v>LIGHT</v>
      </c>
      <c r="H684" s="37" t="s">
        <v>54</v>
      </c>
      <c r="I684" s="104"/>
      <c r="J684" s="104"/>
      <c r="K684" s="49"/>
    </row>
    <row r="685" spans="1:11" x14ac:dyDescent="0.25">
      <c r="A685" s="36" t="s">
        <v>2030</v>
      </c>
      <c r="B685" s="36" t="s">
        <v>2033</v>
      </c>
      <c r="C685" s="34" t="s">
        <v>2034</v>
      </c>
      <c r="D685" s="34" t="s">
        <v>14</v>
      </c>
      <c r="E685" s="34">
        <v>3862</v>
      </c>
      <c r="F685" s="33" t="str">
        <f>IF(E685&gt;='Weight Category L_U Table'!$G$3,"HEAVY",IF(E685&gt;'Weight Category L_U Table'!$G$4,"MEDIUM",IF(E685&gt;'Weight Category L_U Table'!$G$7,"SMALL",IF(E685&lt;='Weight Category L_U Table'!$G$8,"LIGHT"))))</f>
        <v>LIGHT</v>
      </c>
      <c r="G685" s="34" t="str">
        <f>IF(E685&gt;='Weight Category L_U Table'!$J$3,"HEAVY",IF(E685&gt;'Weight Category L_U Table'!$J$5,"UPPER MEDIUM",IF(E685&gt;'Weight Category L_U Table'!$J$6,"LOWER MEDIUM",IF(E685&gt;'Weight Category L_U Table'!$J$7,"SMALL",IF(E685&lt;='Weight Category L_U Table'!$J$8,"LIGHT")))))</f>
        <v>LIGHT</v>
      </c>
      <c r="H685" s="37" t="s">
        <v>89</v>
      </c>
      <c r="I685" s="104" t="s">
        <v>2035</v>
      </c>
      <c r="J685" s="104">
        <v>3</v>
      </c>
      <c r="K685" s="49" t="s">
        <v>2036</v>
      </c>
    </row>
    <row r="686" spans="1:11" x14ac:dyDescent="0.25">
      <c r="A686" s="36" t="s">
        <v>2030</v>
      </c>
      <c r="B686" s="36" t="s">
        <v>2037</v>
      </c>
      <c r="C686" s="34" t="s">
        <v>2038</v>
      </c>
      <c r="D686" s="34" t="s">
        <v>14</v>
      </c>
      <c r="E686" s="34">
        <v>2720</v>
      </c>
      <c r="F686" s="33" t="str">
        <f>IF(E686&gt;='Weight Category L_U Table'!$G$3,"HEAVY",IF(E686&gt;'Weight Category L_U Table'!$G$4,"MEDIUM",IF(E686&gt;'Weight Category L_U Table'!$G$7,"SMALL",IF(E686&lt;='Weight Category L_U Table'!$G$8,"LIGHT"))))</f>
        <v>LIGHT</v>
      </c>
      <c r="G686" s="34" t="str">
        <f>IF(E686&gt;='Weight Category L_U Table'!$J$3,"HEAVY",IF(E686&gt;'Weight Category L_U Table'!$J$5,"UPPER MEDIUM",IF(E686&gt;'Weight Category L_U Table'!$J$6,"LOWER MEDIUM",IF(E686&gt;'Weight Category L_U Table'!$J$7,"SMALL",IF(E686&lt;='Weight Category L_U Table'!$J$8,"LIGHT")))))</f>
        <v>LIGHT</v>
      </c>
      <c r="H686" s="37" t="s">
        <v>89</v>
      </c>
      <c r="I686" s="104" t="s">
        <v>2035</v>
      </c>
      <c r="J686" s="104">
        <v>3</v>
      </c>
      <c r="K686" s="49" t="s">
        <v>2039</v>
      </c>
    </row>
    <row r="687" spans="1:11" x14ac:dyDescent="0.25">
      <c r="A687" s="36" t="s">
        <v>2030</v>
      </c>
      <c r="B687" s="36" t="s">
        <v>2040</v>
      </c>
      <c r="C687" s="34" t="s">
        <v>2041</v>
      </c>
      <c r="D687" s="34" t="s">
        <v>14</v>
      </c>
      <c r="E687" s="34">
        <v>4350</v>
      </c>
      <c r="F687" s="33" t="str">
        <f>IF(E687&gt;='Weight Category L_U Table'!$G$3,"HEAVY",IF(E687&gt;'Weight Category L_U Table'!$G$4,"MEDIUM",IF(E687&gt;'Weight Category L_U Table'!$G$7,"SMALL",IF(E687&lt;='Weight Category L_U Table'!$G$8,"LIGHT"))))</f>
        <v>LIGHT</v>
      </c>
      <c r="G687" s="34" t="str">
        <f>IF(E687&gt;='Weight Category L_U Table'!$J$3,"HEAVY",IF(E687&gt;'Weight Category L_U Table'!$J$5,"UPPER MEDIUM",IF(E687&gt;'Weight Category L_U Table'!$J$6,"LOWER MEDIUM",IF(E687&gt;'Weight Category L_U Table'!$J$7,"SMALL",IF(E687&lt;='Weight Category L_U Table'!$J$8,"LIGHT")))))</f>
        <v>LIGHT</v>
      </c>
      <c r="H687" s="37" t="s">
        <v>89</v>
      </c>
      <c r="I687" s="104" t="s">
        <v>2035</v>
      </c>
      <c r="J687" s="104">
        <v>3</v>
      </c>
      <c r="K687" s="49" t="s">
        <v>2042</v>
      </c>
    </row>
    <row r="688" spans="1:11" x14ac:dyDescent="0.25">
      <c r="A688" s="36" t="s">
        <v>2030</v>
      </c>
      <c r="B688" s="36" t="s">
        <v>2043</v>
      </c>
      <c r="C688" s="34" t="s">
        <v>2044</v>
      </c>
      <c r="D688" s="34" t="s">
        <v>14</v>
      </c>
      <c r="E688" s="34">
        <v>1851</v>
      </c>
      <c r="F688" s="33" t="str">
        <f>IF(E688&gt;='Weight Category L_U Table'!$G$3,"HEAVY",IF(E688&gt;'Weight Category L_U Table'!$G$4,"MEDIUM",IF(E688&gt;'Weight Category L_U Table'!$G$7,"SMALL",IF(E688&lt;='Weight Category L_U Table'!$G$8,"LIGHT"))))</f>
        <v>LIGHT</v>
      </c>
      <c r="G688" s="34" t="str">
        <f>IF(E688&gt;='Weight Category L_U Table'!$J$3,"HEAVY",IF(E688&gt;'Weight Category L_U Table'!$J$5,"UPPER MEDIUM",IF(E688&gt;'Weight Category L_U Table'!$J$6,"LOWER MEDIUM",IF(E688&gt;'Weight Category L_U Table'!$J$7,"SMALL",IF(E688&lt;='Weight Category L_U Table'!$J$8,"LIGHT")))))</f>
        <v>LIGHT</v>
      </c>
      <c r="H688" s="37" t="s">
        <v>37</v>
      </c>
      <c r="I688" s="104" t="s">
        <v>2045</v>
      </c>
      <c r="J688" s="104">
        <v>4</v>
      </c>
      <c r="K688" s="49"/>
    </row>
    <row r="689" spans="1:11" x14ac:dyDescent="0.25">
      <c r="A689" s="29" t="s">
        <v>2030</v>
      </c>
      <c r="B689" s="29" t="s">
        <v>2046</v>
      </c>
      <c r="C689" s="29" t="s">
        <v>2047</v>
      </c>
      <c r="D689" s="29" t="s">
        <v>14</v>
      </c>
      <c r="E689" s="29">
        <v>0</v>
      </c>
      <c r="F689" s="28" t="str">
        <f>IF(E689&gt;='Weight Category L_U Table'!$G$3,"HEAVY",IF(E689&gt;'Weight Category L_U Table'!$G$4,"MEDIUM",IF(E689&gt;'Weight Category L_U Table'!$G$7,"SMALL",IF(E689&lt;='Weight Category L_U Table'!$G$8,"LIGHT"))))</f>
        <v>LIGHT</v>
      </c>
      <c r="G689" s="29" t="str">
        <f>IF(E689&gt;='Weight Category L_U Table'!$J$3,"HEAVY",IF(E689&gt;'Weight Category L_U Table'!$J$5,"UPPER MEDIUM",IF(E689&gt;'Weight Category L_U Table'!$J$6,"LOWER MEDIUM",IF(E689&gt;'Weight Category L_U Table'!$J$7,"SMALL",IF(E689&lt;='Weight Category L_U Table'!$J$8,"LIGHT")))))</f>
        <v>LIGHT</v>
      </c>
      <c r="H689" s="30" t="s">
        <v>15</v>
      </c>
      <c r="I689" s="103"/>
      <c r="J689" s="103"/>
      <c r="K689" s="72" t="s">
        <v>2048</v>
      </c>
    </row>
    <row r="690" spans="1:11" s="23" customFormat="1" x14ac:dyDescent="0.25">
      <c r="A690" s="36" t="s">
        <v>2049</v>
      </c>
      <c r="B690" s="36" t="s">
        <v>2050</v>
      </c>
      <c r="C690" s="36" t="s">
        <v>2051</v>
      </c>
      <c r="D690" s="36" t="s">
        <v>58</v>
      </c>
      <c r="E690" s="36">
        <v>9080</v>
      </c>
      <c r="F690" s="44" t="str">
        <f>IF(E690&gt;='Weight Category L_U Table'!$G$3,"HEAVY",IF(E690&gt;'Weight Category L_U Table'!$G$4,"MEDIUM",IF(E690&gt;'Weight Category L_U Table'!$G$7,"SMALL",IF(E690&lt;='Weight Category L_U Table'!$G$8,"LIGHT"))))</f>
        <v>LIGHT</v>
      </c>
      <c r="G690" s="36" t="str">
        <f>IF(E690&gt;='Weight Category L_U Table'!$J$3,"HEAVY",IF(E690&gt;'Weight Category L_U Table'!$J$5,"UPPER MEDIUM",IF(E690&gt;'Weight Category L_U Table'!$J$6,"LOWER MEDIUM",IF(E690&gt;'Weight Category L_U Table'!$J$7,"SMALL",IF(E690&lt;='Weight Category L_U Table'!$J$8,"LIGHT")))))</f>
        <v>LIGHT</v>
      </c>
      <c r="H690" s="45" t="s">
        <v>59</v>
      </c>
      <c r="I690" s="105"/>
      <c r="J690" s="105"/>
      <c r="K690" s="77"/>
    </row>
    <row r="691" spans="1:11" s="23" customFormat="1" x14ac:dyDescent="0.25">
      <c r="A691" s="29" t="s">
        <v>2049</v>
      </c>
      <c r="B691" s="29" t="s">
        <v>2052</v>
      </c>
      <c r="C691" s="29" t="s">
        <v>2053</v>
      </c>
      <c r="D691" s="29" t="s">
        <v>14</v>
      </c>
      <c r="E691" s="29">
        <v>0</v>
      </c>
      <c r="F691" s="28" t="str">
        <f>IF(E691&gt;='Weight Category L_U Table'!$G$3,"HEAVY",IF(E691&gt;'Weight Category L_U Table'!$G$4,"MEDIUM",IF(E691&gt;'Weight Category L_U Table'!$G$7,"SMALL",IF(E691&lt;='Weight Category L_U Table'!$G$8,"LIGHT"))))</f>
        <v>LIGHT</v>
      </c>
      <c r="G691" s="29" t="str">
        <f>IF(E691&gt;='Weight Category L_U Table'!$J$3,"HEAVY",IF(E691&gt;'Weight Category L_U Table'!$J$5,"UPPER MEDIUM",IF(E691&gt;'Weight Category L_U Table'!$J$6,"LOWER MEDIUM",IF(E691&gt;'Weight Category L_U Table'!$J$7,"SMALL",IF(E691&lt;='Weight Category L_U Table'!$J$8,"LIGHT")))))</f>
        <v>LIGHT</v>
      </c>
      <c r="H691" s="30" t="s">
        <v>15</v>
      </c>
      <c r="I691" s="103"/>
      <c r="J691" s="103"/>
      <c r="K691" s="72" t="s">
        <v>2054</v>
      </c>
    </row>
    <row r="692" spans="1:11" s="23" customFormat="1" x14ac:dyDescent="0.25">
      <c r="A692" s="36" t="s">
        <v>2049</v>
      </c>
      <c r="B692" s="36" t="s">
        <v>2055</v>
      </c>
      <c r="C692" s="36" t="s">
        <v>2056</v>
      </c>
      <c r="D692" s="36" t="s">
        <v>58</v>
      </c>
      <c r="E692" s="36">
        <v>33110</v>
      </c>
      <c r="F692" s="44" t="str">
        <f>IF(E692&gt;='Weight Category L_U Table'!$G$3,"HEAVY",IF(E692&gt;'Weight Category L_U Table'!$G$4,"MEDIUM",IF(E692&gt;'Weight Category L_U Table'!$G$7,"SMALL",IF(E692&lt;='Weight Category L_U Table'!$G$8,"LIGHT"))))</f>
        <v>SMALL</v>
      </c>
      <c r="G692" s="36" t="str">
        <f>IF(E692&gt;='Weight Category L_U Table'!$J$3,"HEAVY",IF(E692&gt;'Weight Category L_U Table'!$J$5,"UPPER MEDIUM",IF(E692&gt;'Weight Category L_U Table'!$J$6,"LOWER MEDIUM",IF(E692&gt;'Weight Category L_U Table'!$J$7,"SMALL",IF(E692&lt;='Weight Category L_U Table'!$J$8,"LIGHT")))))</f>
        <v>SMALL</v>
      </c>
      <c r="H692" s="45" t="s">
        <v>59</v>
      </c>
      <c r="I692" s="105"/>
      <c r="J692" s="105"/>
      <c r="K692" s="73"/>
    </row>
    <row r="693" spans="1:11" s="23" customFormat="1" x14ac:dyDescent="0.25">
      <c r="A693" s="38" t="s">
        <v>2049</v>
      </c>
      <c r="B693" s="38" t="s">
        <v>2057</v>
      </c>
      <c r="C693" s="38" t="s">
        <v>2058</v>
      </c>
      <c r="D693" s="38" t="s">
        <v>58</v>
      </c>
      <c r="E693" s="38">
        <v>11300</v>
      </c>
      <c r="F693" s="40" t="str">
        <f>IF(E693&gt;='Weight Category L_U Table'!$G$3,"HEAVY",IF(E693&gt;'Weight Category L_U Table'!$G$4,"MEDIUM",IF(E693&gt;'Weight Category L_U Table'!$G$7,"SMALL",IF(E693&lt;='Weight Category L_U Table'!$G$8,"LIGHT"))))</f>
        <v>LIGHT</v>
      </c>
      <c r="G693" s="38" t="str">
        <f>IF(E693&gt;='Weight Category L_U Table'!$J$3,"HEAVY",IF(E693&gt;'Weight Category L_U Table'!$J$5,"UPPER MEDIUM",IF(E693&gt;'Weight Category L_U Table'!$J$6,"LOWER MEDIUM",IF(E693&gt;'Weight Category L_U Table'!$J$7,"SMALL",IF(E693&lt;='Weight Category L_U Table'!$J$8,"LIGHT")))))</f>
        <v>LIGHT</v>
      </c>
      <c r="H693" s="41" t="s">
        <v>570</v>
      </c>
      <c r="I693" s="107"/>
      <c r="J693" s="107"/>
      <c r="K693" s="76"/>
    </row>
    <row r="694" spans="1:11" s="23" customFormat="1" x14ac:dyDescent="0.25">
      <c r="A694" s="36" t="s">
        <v>2049</v>
      </c>
      <c r="B694" s="36" t="s">
        <v>2059</v>
      </c>
      <c r="C694" s="34" t="s">
        <v>2060</v>
      </c>
      <c r="D694" s="34" t="s">
        <v>58</v>
      </c>
      <c r="E694" s="34">
        <v>12474</v>
      </c>
      <c r="F694" s="33" t="str">
        <f>IF(E694&gt;='Weight Category L_U Table'!$G$3,"HEAVY",IF(E694&gt;'Weight Category L_U Table'!$G$4,"MEDIUM",IF(E694&gt;'Weight Category L_U Table'!$G$7,"SMALL",IF(E694&lt;='Weight Category L_U Table'!$G$8,"LIGHT"))))</f>
        <v>LIGHT</v>
      </c>
      <c r="G694" s="34" t="str">
        <f>IF(E694&gt;='Weight Category L_U Table'!$J$3,"HEAVY",IF(E694&gt;'Weight Category L_U Table'!$J$5,"UPPER MEDIUM",IF(E694&gt;'Weight Category L_U Table'!$J$6,"LOWER MEDIUM",IF(E694&gt;'Weight Category L_U Table'!$J$7,"SMALL",IF(E694&lt;='Weight Category L_U Table'!$J$8,"LIGHT")))))</f>
        <v>LIGHT</v>
      </c>
      <c r="H694" s="37" t="s">
        <v>37</v>
      </c>
      <c r="I694" s="104" t="s">
        <v>2061</v>
      </c>
      <c r="J694" s="104">
        <v>0</v>
      </c>
      <c r="K694" s="49"/>
    </row>
    <row r="695" spans="1:11" s="23" customFormat="1" x14ac:dyDescent="0.25">
      <c r="A695" s="36" t="s">
        <v>2049</v>
      </c>
      <c r="B695" s="36" t="s">
        <v>2062</v>
      </c>
      <c r="C695" s="34" t="s">
        <v>2063</v>
      </c>
      <c r="D695" s="34" t="s">
        <v>58</v>
      </c>
      <c r="E695" s="34">
        <v>8618</v>
      </c>
      <c r="F695" s="33" t="str">
        <f>IF(E695&gt;='Weight Category L_U Table'!$G$3,"HEAVY",IF(E695&gt;'Weight Category L_U Table'!$G$4,"MEDIUM",IF(E695&gt;'Weight Category L_U Table'!$G$7,"SMALL",IF(E695&lt;='Weight Category L_U Table'!$G$8,"LIGHT"))))</f>
        <v>LIGHT</v>
      </c>
      <c r="G695" s="34" t="str">
        <f>IF(E695&gt;='Weight Category L_U Table'!$J$3,"HEAVY",IF(E695&gt;'Weight Category L_U Table'!$J$5,"UPPER MEDIUM",IF(E695&gt;'Weight Category L_U Table'!$J$6,"LOWER MEDIUM",IF(E695&gt;'Weight Category L_U Table'!$J$7,"SMALL",IF(E695&lt;='Weight Category L_U Table'!$J$8,"LIGHT")))))</f>
        <v>LIGHT</v>
      </c>
      <c r="H695" s="37" t="s">
        <v>37</v>
      </c>
      <c r="I695" s="104" t="s">
        <v>2064</v>
      </c>
      <c r="J695" s="104">
        <v>0</v>
      </c>
      <c r="K695" s="49"/>
    </row>
    <row r="696" spans="1:11" s="23" customFormat="1" x14ac:dyDescent="0.25">
      <c r="A696" s="36" t="s">
        <v>2049</v>
      </c>
      <c r="B696" s="36" t="s">
        <v>2065</v>
      </c>
      <c r="C696" s="34" t="s">
        <v>2066</v>
      </c>
      <c r="D696" s="34" t="s">
        <v>58</v>
      </c>
      <c r="E696" s="34">
        <v>12202</v>
      </c>
      <c r="F696" s="33" t="str">
        <f>IF(E696&gt;='Weight Category L_U Table'!$G$3,"HEAVY",IF(E696&gt;'Weight Category L_U Table'!$G$4,"MEDIUM",IF(E696&gt;'Weight Category L_U Table'!$G$7,"SMALL",IF(E696&lt;='Weight Category L_U Table'!$G$8,"LIGHT"))))</f>
        <v>LIGHT</v>
      </c>
      <c r="G696" s="34" t="str">
        <f>IF(E696&gt;='Weight Category L_U Table'!$J$3,"HEAVY",IF(E696&gt;'Weight Category L_U Table'!$J$5,"UPPER MEDIUM",IF(E696&gt;'Weight Category L_U Table'!$J$6,"LOWER MEDIUM",IF(E696&gt;'Weight Category L_U Table'!$J$7,"SMALL",IF(E696&lt;='Weight Category L_U Table'!$J$8,"LIGHT")))))</f>
        <v>LIGHT</v>
      </c>
      <c r="H696" s="37" t="s">
        <v>37</v>
      </c>
      <c r="I696" s="104" t="s">
        <v>2067</v>
      </c>
      <c r="J696" s="104">
        <v>32</v>
      </c>
      <c r="K696" s="49"/>
    </row>
    <row r="697" spans="1:11" s="23" customFormat="1" x14ac:dyDescent="0.25">
      <c r="A697" s="36" t="s">
        <v>2049</v>
      </c>
      <c r="B697" s="36" t="s">
        <v>2068</v>
      </c>
      <c r="C697" s="34" t="s">
        <v>2069</v>
      </c>
      <c r="D697" s="34" t="s">
        <v>58</v>
      </c>
      <c r="E697" s="34">
        <v>33475</v>
      </c>
      <c r="F697" s="33" t="str">
        <f>IF(E697&gt;='Weight Category L_U Table'!$G$3,"HEAVY",IF(E697&gt;'Weight Category L_U Table'!$G$4,"MEDIUM",IF(E697&gt;'Weight Category L_U Table'!$G$7,"SMALL",IF(E697&lt;='Weight Category L_U Table'!$G$8,"LIGHT"))))</f>
        <v>SMALL</v>
      </c>
      <c r="G697" s="34" t="str">
        <f>IF(E697&gt;='Weight Category L_U Table'!$J$3,"HEAVY",IF(E697&gt;'Weight Category L_U Table'!$J$5,"UPPER MEDIUM",IF(E697&gt;'Weight Category L_U Table'!$J$6,"LOWER MEDIUM",IF(E697&gt;'Weight Category L_U Table'!$J$7,"SMALL",IF(E697&lt;='Weight Category L_U Table'!$J$8,"LIGHT")))))</f>
        <v>SMALL</v>
      </c>
      <c r="H697" s="37" t="s">
        <v>37</v>
      </c>
      <c r="I697" s="104" t="s">
        <v>2070</v>
      </c>
      <c r="J697" s="104">
        <v>21</v>
      </c>
      <c r="K697" s="49"/>
    </row>
    <row r="698" spans="1:11" s="23" customFormat="1" x14ac:dyDescent="0.25">
      <c r="A698" s="36" t="s">
        <v>2049</v>
      </c>
      <c r="B698" s="36" t="s">
        <v>1528</v>
      </c>
      <c r="C698" s="34" t="s">
        <v>2071</v>
      </c>
      <c r="D698" s="34" t="s">
        <v>58</v>
      </c>
      <c r="E698" s="34">
        <v>48534</v>
      </c>
      <c r="F698" s="33" t="str">
        <f>IF(E698&gt;='Weight Category L_U Table'!$G$3,"HEAVY",IF(E698&gt;'Weight Category L_U Table'!$G$4,"MEDIUM",IF(E698&gt;'Weight Category L_U Table'!$G$7,"SMALL",IF(E698&lt;='Weight Category L_U Table'!$G$8,"LIGHT"))))</f>
        <v>MEDIUM</v>
      </c>
      <c r="G698" s="34" t="str">
        <f>IF(E698&gt;='Weight Category L_U Table'!$J$3,"HEAVY",IF(E698&gt;'Weight Category L_U Table'!$J$5,"UPPER MEDIUM",IF(E698&gt;'Weight Category L_U Table'!$J$6,"LOWER MEDIUM",IF(E698&gt;'Weight Category L_U Table'!$J$7,"SMALL",IF(E698&lt;='Weight Category L_U Table'!$J$8,"LIGHT")))))</f>
        <v>LOWER MEDIUM</v>
      </c>
      <c r="H698" s="37" t="s">
        <v>37</v>
      </c>
      <c r="I698" s="104" t="s">
        <v>2072</v>
      </c>
      <c r="J698" s="104">
        <v>28</v>
      </c>
      <c r="K698" s="49"/>
    </row>
    <row r="699" spans="1:11" s="23" customFormat="1" x14ac:dyDescent="0.25">
      <c r="A699" s="36" t="s">
        <v>2049</v>
      </c>
      <c r="B699" s="36" t="s">
        <v>2073</v>
      </c>
      <c r="C699" s="34" t="s">
        <v>2074</v>
      </c>
      <c r="D699" s="34" t="s">
        <v>58</v>
      </c>
      <c r="E699" s="34">
        <v>65657</v>
      </c>
      <c r="F699" s="33" t="str">
        <f>IF(E699&gt;='Weight Category L_U Table'!$G$3,"HEAVY",IF(E699&gt;'Weight Category L_U Table'!$G$4,"MEDIUM",IF(E699&gt;'Weight Category L_U Table'!$G$7,"SMALL",IF(E699&lt;='Weight Category L_U Table'!$G$8,"LIGHT"))))</f>
        <v>MEDIUM</v>
      </c>
      <c r="G699" s="34" t="str">
        <f>IF(E699&gt;='Weight Category L_U Table'!$J$3,"HEAVY",IF(E699&gt;'Weight Category L_U Table'!$J$5,"UPPER MEDIUM",IF(E699&gt;'Weight Category L_U Table'!$J$6,"LOWER MEDIUM",IF(E699&gt;'Weight Category L_U Table'!$J$7,"SMALL",IF(E699&lt;='Weight Category L_U Table'!$J$8,"LIGHT")))))</f>
        <v>LOWER MEDIUM</v>
      </c>
      <c r="H699" s="37" t="s">
        <v>37</v>
      </c>
      <c r="I699" s="104" t="s">
        <v>2075</v>
      </c>
      <c r="J699" s="104">
        <v>27</v>
      </c>
      <c r="K699" s="49"/>
    </row>
    <row r="700" spans="1:11" s="23" customFormat="1" x14ac:dyDescent="0.25">
      <c r="A700" s="36" t="s">
        <v>2049</v>
      </c>
      <c r="B700" s="36" t="s">
        <v>2076</v>
      </c>
      <c r="C700" s="34" t="s">
        <v>2077</v>
      </c>
      <c r="D700" s="34" t="s">
        <v>58</v>
      </c>
      <c r="E700" s="34">
        <v>14470</v>
      </c>
      <c r="F700" s="33" t="str">
        <f>IF(E700&gt;='Weight Category L_U Table'!$G$3,"HEAVY",IF(E700&gt;'Weight Category L_U Table'!$G$4,"MEDIUM",IF(E700&gt;'Weight Category L_U Table'!$G$7,"SMALL",IF(E700&lt;='Weight Category L_U Table'!$G$8,"LIGHT"))))</f>
        <v>LIGHT</v>
      </c>
      <c r="G700" s="34" t="str">
        <f>IF(E700&gt;='Weight Category L_U Table'!$J$3,"HEAVY",IF(E700&gt;'Weight Category L_U Table'!$J$5,"UPPER MEDIUM",IF(E700&gt;'Weight Category L_U Table'!$J$6,"LOWER MEDIUM",IF(E700&gt;'Weight Category L_U Table'!$J$7,"SMALL",IF(E700&lt;='Weight Category L_U Table'!$J$8,"LIGHT")))))</f>
        <v>LIGHT</v>
      </c>
      <c r="H700" s="37" t="s">
        <v>37</v>
      </c>
      <c r="I700" s="104" t="s">
        <v>2078</v>
      </c>
      <c r="J700" s="104">
        <v>9</v>
      </c>
      <c r="K700" s="49"/>
    </row>
    <row r="701" spans="1:11" s="23" customFormat="1" x14ac:dyDescent="0.25">
      <c r="A701" s="36" t="s">
        <v>2079</v>
      </c>
      <c r="B701" s="36" t="s">
        <v>2080</v>
      </c>
      <c r="C701" s="34" t="s">
        <v>2081</v>
      </c>
      <c r="D701" s="34" t="s">
        <v>14</v>
      </c>
      <c r="E701" s="34">
        <v>600</v>
      </c>
      <c r="F701" s="33" t="str">
        <f>IF(E701&gt;='Weight Category L_U Table'!$G$3,"HEAVY",IF(E701&gt;'Weight Category L_U Table'!$G$4,"MEDIUM",IF(E701&gt;'Weight Category L_U Table'!$G$7,"SMALL",IF(E701&lt;='Weight Category L_U Table'!$G$8,"LIGHT"))))</f>
        <v>LIGHT</v>
      </c>
      <c r="G701" s="34" t="str">
        <f>IF(E701&gt;='Weight Category L_U Table'!$J$3,"HEAVY",IF(E701&gt;'Weight Category L_U Table'!$J$5,"UPPER MEDIUM",IF(E701&gt;'Weight Category L_U Table'!$J$6,"LOWER MEDIUM",IF(E701&gt;'Weight Category L_U Table'!$J$7,"SMALL",IF(E701&lt;='Weight Category L_U Table'!$J$8,"LIGHT")))))</f>
        <v>LIGHT</v>
      </c>
      <c r="H701" s="37" t="s">
        <v>59</v>
      </c>
      <c r="I701" s="104"/>
      <c r="J701" s="104"/>
      <c r="K701" s="49"/>
    </row>
    <row r="702" spans="1:11" s="23" customFormat="1" x14ac:dyDescent="0.25">
      <c r="A702" s="36" t="s">
        <v>2082</v>
      </c>
      <c r="B702" s="36" t="s">
        <v>2083</v>
      </c>
      <c r="C702" s="34" t="s">
        <v>2084</v>
      </c>
      <c r="D702" s="34" t="s">
        <v>14</v>
      </c>
      <c r="E702" s="34">
        <v>1451</v>
      </c>
      <c r="F702" s="33" t="str">
        <f>IF(E702&gt;='Weight Category L_U Table'!$G$3,"HEAVY",IF(E702&gt;'Weight Category L_U Table'!$G$4,"MEDIUM",IF(E702&gt;'Weight Category L_U Table'!$G$7,"SMALL",IF(E702&lt;='Weight Category L_U Table'!$G$8,"LIGHT"))))</f>
        <v>LIGHT</v>
      </c>
      <c r="G702" s="34" t="str">
        <f>IF(E702&gt;='Weight Category L_U Table'!$J$3,"HEAVY",IF(E702&gt;'Weight Category L_U Table'!$J$5,"UPPER MEDIUM",IF(E702&gt;'Weight Category L_U Table'!$J$6,"LOWER MEDIUM",IF(E702&gt;'Weight Category L_U Table'!$J$7,"SMALL",IF(E702&lt;='Weight Category L_U Table'!$J$8,"LIGHT")))))</f>
        <v>LIGHT</v>
      </c>
      <c r="H702" s="37" t="s">
        <v>37</v>
      </c>
      <c r="I702" s="104" t="s">
        <v>2085</v>
      </c>
      <c r="J702" s="104">
        <v>39</v>
      </c>
      <c r="K702" s="49"/>
    </row>
    <row r="703" spans="1:11" s="23" customFormat="1" x14ac:dyDescent="0.25">
      <c r="A703" s="25" t="s">
        <v>2086</v>
      </c>
      <c r="B703" s="25" t="s">
        <v>2087</v>
      </c>
      <c r="C703" s="25" t="s">
        <v>2088</v>
      </c>
      <c r="D703" s="25" t="s">
        <v>14</v>
      </c>
      <c r="E703" s="29">
        <v>0</v>
      </c>
      <c r="F703" s="28" t="str">
        <f>IF(E703&gt;='Weight Category L_U Table'!$G$3,"HEAVY",IF(E703&gt;'Weight Category L_U Table'!$G$4,"MEDIUM",IF(E703&gt;'Weight Category L_U Table'!$G$7,"SMALL",IF(E703&lt;='Weight Category L_U Table'!$G$8,"LIGHT"))))</f>
        <v>LIGHT</v>
      </c>
      <c r="G703" s="29" t="str">
        <f>IF(E703&gt;='Weight Category L_U Table'!$J$3,"HEAVY",IF(E703&gt;'Weight Category L_U Table'!$J$5,"UPPER MEDIUM",IF(E703&gt;'Weight Category L_U Table'!$J$6,"LOWER MEDIUM",IF(E703&gt;'Weight Category L_U Table'!$J$7,"SMALL",IF(E703&lt;='Weight Category L_U Table'!$J$8,"LIGHT")))))</f>
        <v>LIGHT</v>
      </c>
      <c r="H703" s="30" t="s">
        <v>15</v>
      </c>
      <c r="I703" s="103"/>
      <c r="J703" s="103"/>
      <c r="K703" s="72" t="s">
        <v>2089</v>
      </c>
    </row>
    <row r="704" spans="1:11" s="23" customFormat="1" x14ac:dyDescent="0.25">
      <c r="A704" s="29" t="s">
        <v>2090</v>
      </c>
      <c r="B704" s="29" t="s">
        <v>2091</v>
      </c>
      <c r="C704" s="29" t="s">
        <v>2092</v>
      </c>
      <c r="D704" s="29" t="s">
        <v>14</v>
      </c>
      <c r="E704" s="29">
        <v>0</v>
      </c>
      <c r="F704" s="28" t="str">
        <f>IF(E704&gt;='Weight Category L_U Table'!$G$3,"HEAVY",IF(E704&gt;'Weight Category L_U Table'!$G$4,"MEDIUM",IF(E704&gt;'Weight Category L_U Table'!$G$7,"SMALL",IF(E704&lt;='Weight Category L_U Table'!$G$8,"LIGHT"))))</f>
        <v>LIGHT</v>
      </c>
      <c r="G704" s="29" t="str">
        <f>IF(E704&gt;='Weight Category L_U Table'!$J$3,"HEAVY",IF(E704&gt;'Weight Category L_U Table'!$J$5,"UPPER MEDIUM",IF(E704&gt;'Weight Category L_U Table'!$J$6,"LOWER MEDIUM",IF(E704&gt;'Weight Category L_U Table'!$J$7,"SMALL",IF(E704&lt;='Weight Category L_U Table'!$J$8,"LIGHT")))))</f>
        <v>LIGHT</v>
      </c>
      <c r="H704" s="30" t="s">
        <v>15</v>
      </c>
      <c r="I704" s="103"/>
      <c r="J704" s="103"/>
      <c r="K704" s="71" t="s">
        <v>2093</v>
      </c>
    </row>
    <row r="705" spans="1:11" s="23" customFormat="1" x14ac:dyDescent="0.25">
      <c r="A705" s="29" t="s">
        <v>2094</v>
      </c>
      <c r="B705" s="29" t="s">
        <v>2095</v>
      </c>
      <c r="C705" s="29" t="s">
        <v>2096</v>
      </c>
      <c r="D705" s="29" t="s">
        <v>14</v>
      </c>
      <c r="E705" s="29">
        <v>0</v>
      </c>
      <c r="F705" s="28" t="str">
        <f>IF(E705&gt;='Weight Category L_U Table'!$G$3,"HEAVY",IF(E705&gt;'Weight Category L_U Table'!$G$4,"MEDIUM",IF(E705&gt;'Weight Category L_U Table'!$G$7,"SMALL",IF(E705&lt;='Weight Category L_U Table'!$G$8,"LIGHT"))))</f>
        <v>LIGHT</v>
      </c>
      <c r="G705" s="29" t="str">
        <f>IF(E705&gt;='Weight Category L_U Table'!$J$3,"HEAVY",IF(E705&gt;'Weight Category L_U Table'!$J$5,"UPPER MEDIUM",IF(E705&gt;'Weight Category L_U Table'!$J$6,"LOWER MEDIUM",IF(E705&gt;'Weight Category L_U Table'!$J$7,"SMALL",IF(E705&lt;='Weight Category L_U Table'!$J$8,"LIGHT")))))</f>
        <v>LIGHT</v>
      </c>
      <c r="H705" s="30" t="s">
        <v>15</v>
      </c>
      <c r="I705" s="103"/>
      <c r="J705" s="103"/>
      <c r="K705" s="72" t="s">
        <v>2097</v>
      </c>
    </row>
    <row r="706" spans="1:11" x14ac:dyDescent="0.25">
      <c r="A706" s="29" t="s">
        <v>2098</v>
      </c>
      <c r="B706" s="29" t="s">
        <v>2099</v>
      </c>
      <c r="C706" s="29" t="s">
        <v>2100</v>
      </c>
      <c r="D706" s="29" t="s">
        <v>14</v>
      </c>
      <c r="E706" s="29">
        <v>0</v>
      </c>
      <c r="F706" s="28" t="str">
        <f>IF(E706&gt;='Weight Category L_U Table'!$G$3,"HEAVY",IF(E706&gt;'Weight Category L_U Table'!$G$4,"MEDIUM",IF(E706&gt;'Weight Category L_U Table'!$G$7,"SMALL",IF(E706&lt;='Weight Category L_U Table'!$G$8,"LIGHT"))))</f>
        <v>LIGHT</v>
      </c>
      <c r="G706" s="29" t="str">
        <f>IF(E706&gt;='Weight Category L_U Table'!$J$3,"HEAVY",IF(E706&gt;'Weight Category L_U Table'!$J$5,"UPPER MEDIUM",IF(E706&gt;'Weight Category L_U Table'!$J$6,"LOWER MEDIUM",IF(E706&gt;'Weight Category L_U Table'!$J$7,"SMALL",IF(E706&lt;='Weight Category L_U Table'!$J$8,"LIGHT")))))</f>
        <v>LIGHT</v>
      </c>
      <c r="H706" s="30" t="s">
        <v>15</v>
      </c>
      <c r="I706" s="103"/>
      <c r="J706" s="103"/>
      <c r="K706" s="72" t="s">
        <v>2101</v>
      </c>
    </row>
    <row r="707" spans="1:11" x14ac:dyDescent="0.25">
      <c r="A707" s="29" t="s">
        <v>2102</v>
      </c>
      <c r="B707" s="29" t="s">
        <v>2103</v>
      </c>
      <c r="C707" s="29" t="s">
        <v>2104</v>
      </c>
      <c r="D707" s="29" t="s">
        <v>14</v>
      </c>
      <c r="E707" s="29">
        <v>0</v>
      </c>
      <c r="F707" s="28" t="str">
        <f>IF(E707&gt;='Weight Category L_U Table'!$G$3,"HEAVY",IF(E707&gt;'Weight Category L_U Table'!$G$4,"MEDIUM",IF(E707&gt;'Weight Category L_U Table'!$G$7,"SMALL",IF(E707&lt;='Weight Category L_U Table'!$G$8,"LIGHT"))))</f>
        <v>LIGHT</v>
      </c>
      <c r="G707" s="29" t="str">
        <f>IF(E707&gt;='Weight Category L_U Table'!$J$3,"HEAVY",IF(E707&gt;'Weight Category L_U Table'!$J$5,"UPPER MEDIUM",IF(E707&gt;'Weight Category L_U Table'!$J$6,"LOWER MEDIUM",IF(E707&gt;'Weight Category L_U Table'!$J$7,"SMALL",IF(E707&lt;='Weight Category L_U Table'!$J$8,"LIGHT")))))</f>
        <v>LIGHT</v>
      </c>
      <c r="H707" s="30" t="s">
        <v>15</v>
      </c>
      <c r="I707" s="103"/>
      <c r="J707" s="103"/>
      <c r="K707" s="72" t="s">
        <v>2105</v>
      </c>
    </row>
    <row r="708" spans="1:11" s="23" customFormat="1" x14ac:dyDescent="0.25">
      <c r="A708" s="29" t="s">
        <v>2106</v>
      </c>
      <c r="B708" s="29" t="s">
        <v>2107</v>
      </c>
      <c r="C708" s="29" t="s">
        <v>2108</v>
      </c>
      <c r="D708" s="29" t="s">
        <v>14</v>
      </c>
      <c r="E708" s="29">
        <v>0</v>
      </c>
      <c r="F708" s="28" t="str">
        <f>IF(E708&gt;='Weight Category L_U Table'!$G$3,"HEAVY",IF(E708&gt;'Weight Category L_U Table'!$G$4,"MEDIUM",IF(E708&gt;'Weight Category L_U Table'!$G$7,"SMALL",IF(E708&lt;='Weight Category L_U Table'!$G$8,"LIGHT"))))</f>
        <v>LIGHT</v>
      </c>
      <c r="G708" s="29" t="str">
        <f>IF(E708&gt;='Weight Category L_U Table'!$J$3,"HEAVY",IF(E708&gt;'Weight Category L_U Table'!$J$5,"UPPER MEDIUM",IF(E708&gt;'Weight Category L_U Table'!$J$6,"LOWER MEDIUM",IF(E708&gt;'Weight Category L_U Table'!$J$7,"SMALL",IF(E708&lt;='Weight Category L_U Table'!$J$8,"LIGHT")))))</f>
        <v>LIGHT</v>
      </c>
      <c r="H708" s="30" t="s">
        <v>15</v>
      </c>
      <c r="I708" s="103"/>
      <c r="J708" s="103"/>
      <c r="K708" s="72" t="s">
        <v>2109</v>
      </c>
    </row>
    <row r="709" spans="1:11" s="23" customFormat="1" x14ac:dyDescent="0.25">
      <c r="A709" s="29" t="s">
        <v>2110</v>
      </c>
      <c r="B709" s="29" t="s">
        <v>2111</v>
      </c>
      <c r="C709" s="29" t="s">
        <v>2112</v>
      </c>
      <c r="D709" s="29" t="s">
        <v>14</v>
      </c>
      <c r="E709" s="29">
        <v>0</v>
      </c>
      <c r="F709" s="28" t="str">
        <f>IF(E709&gt;='Weight Category L_U Table'!$G$3,"HEAVY",IF(E709&gt;'Weight Category L_U Table'!$G$4,"MEDIUM",IF(E709&gt;'Weight Category L_U Table'!$G$7,"SMALL",IF(E709&lt;='Weight Category L_U Table'!$G$8,"LIGHT"))))</f>
        <v>LIGHT</v>
      </c>
      <c r="G709" s="29" t="str">
        <f>IF(E709&gt;='Weight Category L_U Table'!$J$3,"HEAVY",IF(E709&gt;'Weight Category L_U Table'!$J$5,"UPPER MEDIUM",IF(E709&gt;'Weight Category L_U Table'!$J$6,"LOWER MEDIUM",IF(E709&gt;'Weight Category L_U Table'!$J$7,"SMALL",IF(E709&lt;='Weight Category L_U Table'!$J$8,"LIGHT")))))</f>
        <v>LIGHT</v>
      </c>
      <c r="H709" s="30" t="s">
        <v>15</v>
      </c>
      <c r="I709" s="103"/>
      <c r="J709" s="103"/>
      <c r="K709" s="72" t="s">
        <v>2113</v>
      </c>
    </row>
    <row r="710" spans="1:11" x14ac:dyDescent="0.25">
      <c r="A710" s="29" t="s">
        <v>2110</v>
      </c>
      <c r="B710" s="29" t="s">
        <v>2114</v>
      </c>
      <c r="C710" s="29" t="s">
        <v>2115</v>
      </c>
      <c r="D710" s="29" t="s">
        <v>14</v>
      </c>
      <c r="E710" s="29">
        <v>0</v>
      </c>
      <c r="F710" s="28" t="str">
        <f>IF(E710&gt;='Weight Category L_U Table'!$G$3,"HEAVY",IF(E710&gt;'Weight Category L_U Table'!$G$4,"MEDIUM",IF(E710&gt;'Weight Category L_U Table'!$G$7,"SMALL",IF(E710&lt;='Weight Category L_U Table'!$G$8,"LIGHT"))))</f>
        <v>LIGHT</v>
      </c>
      <c r="G710" s="29" t="str">
        <f>IF(E710&gt;='Weight Category L_U Table'!$J$3,"HEAVY",IF(E710&gt;'Weight Category L_U Table'!$J$5,"UPPER MEDIUM",IF(E710&gt;'Weight Category L_U Table'!$J$6,"LOWER MEDIUM",IF(E710&gt;'Weight Category L_U Table'!$J$7,"SMALL",IF(E710&lt;='Weight Category L_U Table'!$J$8,"LIGHT")))))</f>
        <v>LIGHT</v>
      </c>
      <c r="H710" s="30" t="s">
        <v>15</v>
      </c>
      <c r="I710" s="103"/>
      <c r="J710" s="103"/>
      <c r="K710" s="72" t="s">
        <v>2116</v>
      </c>
    </row>
    <row r="711" spans="1:11" s="23" customFormat="1" x14ac:dyDescent="0.25">
      <c r="A711" s="29" t="s">
        <v>2110</v>
      </c>
      <c r="B711" s="29" t="s">
        <v>2117</v>
      </c>
      <c r="C711" s="29" t="s">
        <v>2118</v>
      </c>
      <c r="D711" s="29" t="s">
        <v>14</v>
      </c>
      <c r="E711" s="29">
        <v>0</v>
      </c>
      <c r="F711" s="28" t="str">
        <f>IF(E711&gt;='Weight Category L_U Table'!$G$3,"HEAVY",IF(E711&gt;'Weight Category L_U Table'!$G$4,"MEDIUM",IF(E711&gt;'Weight Category L_U Table'!$G$7,"SMALL",IF(E711&lt;='Weight Category L_U Table'!$G$8,"LIGHT"))))</f>
        <v>LIGHT</v>
      </c>
      <c r="G711" s="29" t="str">
        <f>IF(E711&gt;='Weight Category L_U Table'!$J$3,"HEAVY",IF(E711&gt;'Weight Category L_U Table'!$J$5,"UPPER MEDIUM",IF(E711&gt;'Weight Category L_U Table'!$J$6,"LOWER MEDIUM",IF(E711&gt;'Weight Category L_U Table'!$J$7,"SMALL",IF(E711&lt;='Weight Category L_U Table'!$J$8,"LIGHT")))))</f>
        <v>LIGHT</v>
      </c>
      <c r="H711" s="30" t="s">
        <v>15</v>
      </c>
      <c r="I711" s="103"/>
      <c r="J711" s="103"/>
      <c r="K711" s="72" t="s">
        <v>2119</v>
      </c>
    </row>
    <row r="712" spans="1:11" ht="30" x14ac:dyDescent="0.25">
      <c r="A712" s="29" t="s">
        <v>2110</v>
      </c>
      <c r="B712" s="29" t="s">
        <v>2120</v>
      </c>
      <c r="C712" s="29" t="s">
        <v>2121</v>
      </c>
      <c r="D712" s="29" t="s">
        <v>14</v>
      </c>
      <c r="E712" s="29">
        <v>0</v>
      </c>
      <c r="F712" s="28" t="str">
        <f>IF(E712&gt;='Weight Category L_U Table'!$G$3,"HEAVY",IF(E712&gt;'Weight Category L_U Table'!$G$4,"MEDIUM",IF(E712&gt;'Weight Category L_U Table'!$G$7,"SMALL",IF(E712&lt;='Weight Category L_U Table'!$G$8,"LIGHT"))))</f>
        <v>LIGHT</v>
      </c>
      <c r="G712" s="29" t="str">
        <f>IF(E712&gt;='Weight Category L_U Table'!$J$3,"HEAVY",IF(E712&gt;'Weight Category L_U Table'!$J$5,"UPPER MEDIUM",IF(E712&gt;'Weight Category L_U Table'!$J$6,"LOWER MEDIUM",IF(E712&gt;'Weight Category L_U Table'!$J$7,"SMALL",IF(E712&lt;='Weight Category L_U Table'!$J$8,"LIGHT")))))</f>
        <v>LIGHT</v>
      </c>
      <c r="H712" s="30" t="s">
        <v>15</v>
      </c>
      <c r="I712" s="103"/>
      <c r="J712" s="103"/>
      <c r="K712" s="72" t="s">
        <v>2122</v>
      </c>
    </row>
    <row r="713" spans="1:11" x14ac:dyDescent="0.25">
      <c r="A713" s="25" t="s">
        <v>2110</v>
      </c>
      <c r="B713" s="25" t="s">
        <v>2123</v>
      </c>
      <c r="C713" s="25" t="s">
        <v>2124</v>
      </c>
      <c r="D713" s="25" t="s">
        <v>14</v>
      </c>
      <c r="E713" s="29">
        <v>0</v>
      </c>
      <c r="F713" s="28" t="str">
        <f>IF(E713&gt;='Weight Category L_U Table'!$G$3,"HEAVY",IF(E713&gt;'Weight Category L_U Table'!$G$4,"MEDIUM",IF(E713&gt;'Weight Category L_U Table'!$G$7,"SMALL",IF(E713&lt;='Weight Category L_U Table'!$G$8,"LIGHT"))))</f>
        <v>LIGHT</v>
      </c>
      <c r="G713" s="29" t="str">
        <f>IF(E713&gt;='Weight Category L_U Table'!$J$3,"HEAVY",IF(E713&gt;'Weight Category L_U Table'!$J$5,"UPPER MEDIUM",IF(E713&gt;'Weight Category L_U Table'!$J$6,"LOWER MEDIUM",IF(E713&gt;'Weight Category L_U Table'!$J$7,"SMALL",IF(E713&lt;='Weight Category L_U Table'!$J$8,"LIGHT")))))</f>
        <v>LIGHT</v>
      </c>
      <c r="H713" s="30" t="s">
        <v>15</v>
      </c>
      <c r="I713" s="103"/>
      <c r="J713" s="103"/>
      <c r="K713" s="72" t="s">
        <v>2125</v>
      </c>
    </row>
    <row r="714" spans="1:11" s="23" customFormat="1" x14ac:dyDescent="0.25">
      <c r="A714" s="29" t="s">
        <v>2126</v>
      </c>
      <c r="B714" s="29" t="s">
        <v>2127</v>
      </c>
      <c r="C714" s="29" t="s">
        <v>2128</v>
      </c>
      <c r="D714" s="29" t="s">
        <v>14</v>
      </c>
      <c r="E714" s="29">
        <v>0</v>
      </c>
      <c r="F714" s="28" t="str">
        <f>IF(E714&gt;='Weight Category L_U Table'!$G$3,"HEAVY",IF(E714&gt;'Weight Category L_U Table'!$G$4,"MEDIUM",IF(E714&gt;'Weight Category L_U Table'!$G$7,"SMALL",IF(E714&lt;='Weight Category L_U Table'!$G$8,"LIGHT"))))</f>
        <v>LIGHT</v>
      </c>
      <c r="G714" s="29" t="str">
        <f>IF(E714&gt;='Weight Category L_U Table'!$J$3,"HEAVY",IF(E714&gt;'Weight Category L_U Table'!$J$5,"UPPER MEDIUM",IF(E714&gt;'Weight Category L_U Table'!$J$6,"LOWER MEDIUM",IF(E714&gt;'Weight Category L_U Table'!$J$7,"SMALL",IF(E714&lt;='Weight Category L_U Table'!$J$8,"LIGHT")))))</f>
        <v>LIGHT</v>
      </c>
      <c r="H714" s="30" t="s">
        <v>15</v>
      </c>
      <c r="I714" s="103"/>
      <c r="J714" s="103"/>
      <c r="K714" s="72" t="s">
        <v>2129</v>
      </c>
    </row>
    <row r="715" spans="1:11" s="23" customFormat="1" x14ac:dyDescent="0.25">
      <c r="A715" s="29" t="s">
        <v>2130</v>
      </c>
      <c r="B715" s="29" t="s">
        <v>2131</v>
      </c>
      <c r="C715" s="29" t="s">
        <v>2132</v>
      </c>
      <c r="D715" s="29" t="s">
        <v>14</v>
      </c>
      <c r="E715" s="29">
        <v>0</v>
      </c>
      <c r="F715" s="28" t="str">
        <f>IF(E715&gt;='Weight Category L_U Table'!$G$3,"HEAVY",IF(E715&gt;'Weight Category L_U Table'!$G$4,"MEDIUM",IF(E715&gt;'Weight Category L_U Table'!$G$7,"SMALL",IF(E715&lt;='Weight Category L_U Table'!$G$8,"LIGHT"))))</f>
        <v>LIGHT</v>
      </c>
      <c r="G715" s="29" t="str">
        <f>IF(E715&gt;='Weight Category L_U Table'!$J$3,"HEAVY",IF(E715&gt;'Weight Category L_U Table'!$J$5,"UPPER MEDIUM",IF(E715&gt;'Weight Category L_U Table'!$J$6,"LOWER MEDIUM",IF(E715&gt;'Weight Category L_U Table'!$J$7,"SMALL",IF(E715&lt;='Weight Category L_U Table'!$J$8,"LIGHT")))))</f>
        <v>LIGHT</v>
      </c>
      <c r="H715" s="30" t="s">
        <v>15</v>
      </c>
      <c r="I715" s="103"/>
      <c r="J715" s="103"/>
      <c r="K715" s="72" t="s">
        <v>2133</v>
      </c>
    </row>
    <row r="716" spans="1:11" s="23" customFormat="1" x14ac:dyDescent="0.25">
      <c r="A716" s="29" t="s">
        <v>2134</v>
      </c>
      <c r="B716" s="29" t="s">
        <v>2135</v>
      </c>
      <c r="C716" s="29" t="s">
        <v>2136</v>
      </c>
      <c r="D716" s="29" t="s">
        <v>14</v>
      </c>
      <c r="E716" s="29">
        <v>0</v>
      </c>
      <c r="F716" s="28" t="str">
        <f>IF(E716&gt;='Weight Category L_U Table'!$G$3,"HEAVY",IF(E716&gt;'Weight Category L_U Table'!$G$4,"MEDIUM",IF(E716&gt;'Weight Category L_U Table'!$G$7,"SMALL",IF(E716&lt;='Weight Category L_U Table'!$G$8,"LIGHT"))))</f>
        <v>LIGHT</v>
      </c>
      <c r="G716" s="29" t="str">
        <f>IF(E716&gt;='Weight Category L_U Table'!$J$3,"HEAVY",IF(E716&gt;'Weight Category L_U Table'!$J$5,"UPPER MEDIUM",IF(E716&gt;'Weight Category L_U Table'!$J$6,"LOWER MEDIUM",IF(E716&gt;'Weight Category L_U Table'!$J$7,"SMALL",IF(E716&lt;='Weight Category L_U Table'!$J$8,"LIGHT")))))</f>
        <v>LIGHT</v>
      </c>
      <c r="H716" s="30" t="s">
        <v>15</v>
      </c>
      <c r="I716" s="103"/>
      <c r="J716" s="103"/>
      <c r="K716" s="72" t="s">
        <v>2137</v>
      </c>
    </row>
    <row r="717" spans="1:11" s="23" customFormat="1" x14ac:dyDescent="0.25">
      <c r="A717" s="29" t="s">
        <v>2134</v>
      </c>
      <c r="B717" s="29" t="s">
        <v>2138</v>
      </c>
      <c r="C717" s="29" t="s">
        <v>2139</v>
      </c>
      <c r="D717" s="29" t="s">
        <v>14</v>
      </c>
      <c r="E717" s="29">
        <v>0</v>
      </c>
      <c r="F717" s="28" t="str">
        <f>IF(E717&gt;='Weight Category L_U Table'!$G$3,"HEAVY",IF(E717&gt;'Weight Category L_U Table'!$G$4,"MEDIUM",IF(E717&gt;'Weight Category L_U Table'!$G$7,"SMALL",IF(E717&lt;='Weight Category L_U Table'!$G$8,"LIGHT"))))</f>
        <v>LIGHT</v>
      </c>
      <c r="G717" s="29" t="str">
        <f>IF(E717&gt;='Weight Category L_U Table'!$J$3,"HEAVY",IF(E717&gt;'Weight Category L_U Table'!$J$5,"UPPER MEDIUM",IF(E717&gt;'Weight Category L_U Table'!$J$6,"LOWER MEDIUM",IF(E717&gt;'Weight Category L_U Table'!$J$7,"SMALL",IF(E717&lt;='Weight Category L_U Table'!$J$8,"LIGHT")))))</f>
        <v>LIGHT</v>
      </c>
      <c r="H717" s="30" t="s">
        <v>15</v>
      </c>
      <c r="I717" s="103"/>
      <c r="J717" s="103"/>
      <c r="K717" s="72" t="s">
        <v>2140</v>
      </c>
    </row>
    <row r="718" spans="1:11" s="23" customFormat="1" x14ac:dyDescent="0.25">
      <c r="A718" s="29" t="s">
        <v>2134</v>
      </c>
      <c r="B718" s="29" t="s">
        <v>2141</v>
      </c>
      <c r="C718" s="29" t="s">
        <v>2142</v>
      </c>
      <c r="D718" s="29" t="s">
        <v>14</v>
      </c>
      <c r="E718" s="29">
        <v>0</v>
      </c>
      <c r="F718" s="28" t="str">
        <f>IF(E718&gt;='Weight Category L_U Table'!$G$3,"HEAVY",IF(E718&gt;'Weight Category L_U Table'!$G$4,"MEDIUM",IF(E718&gt;'Weight Category L_U Table'!$G$7,"SMALL",IF(E718&lt;='Weight Category L_U Table'!$G$8,"LIGHT"))))</f>
        <v>LIGHT</v>
      </c>
      <c r="G718" s="29" t="str">
        <f>IF(E718&gt;='Weight Category L_U Table'!$J$3,"HEAVY",IF(E718&gt;'Weight Category L_U Table'!$J$5,"UPPER MEDIUM",IF(E718&gt;'Weight Category L_U Table'!$J$6,"LOWER MEDIUM",IF(E718&gt;'Weight Category L_U Table'!$J$7,"SMALL",IF(E718&lt;='Weight Category L_U Table'!$J$8,"LIGHT")))))</f>
        <v>LIGHT</v>
      </c>
      <c r="H718" s="30" t="s">
        <v>15</v>
      </c>
      <c r="I718" s="103"/>
      <c r="J718" s="103"/>
      <c r="K718" s="72" t="s">
        <v>2143</v>
      </c>
    </row>
    <row r="719" spans="1:11" x14ac:dyDescent="0.25">
      <c r="A719" s="36" t="s">
        <v>2144</v>
      </c>
      <c r="B719" s="36" t="s">
        <v>2145</v>
      </c>
      <c r="C719" s="34" t="s">
        <v>2146</v>
      </c>
      <c r="D719" s="34" t="s">
        <v>14</v>
      </c>
      <c r="E719" s="34">
        <v>1814</v>
      </c>
      <c r="F719" s="33" t="str">
        <f>IF(E719&gt;='Weight Category L_U Table'!$G$3,"HEAVY",IF(E719&gt;'Weight Category L_U Table'!$G$4,"MEDIUM",IF(E719&gt;'Weight Category L_U Table'!$G$7,"SMALL",IF(E719&lt;='Weight Category L_U Table'!$G$8,"LIGHT"))))</f>
        <v>LIGHT</v>
      </c>
      <c r="G719" s="34" t="str">
        <f>IF(E719&gt;='Weight Category L_U Table'!$J$3,"HEAVY",IF(E719&gt;'Weight Category L_U Table'!$J$5,"UPPER MEDIUM",IF(E719&gt;'Weight Category L_U Table'!$J$6,"LOWER MEDIUM",IF(E719&gt;'Weight Category L_U Table'!$J$7,"SMALL",IF(E719&lt;='Weight Category L_U Table'!$J$8,"LIGHT")))))</f>
        <v>LIGHT</v>
      </c>
      <c r="H719" s="37" t="s">
        <v>37</v>
      </c>
      <c r="I719" s="104" t="s">
        <v>2147</v>
      </c>
      <c r="J719" s="104">
        <v>5</v>
      </c>
      <c r="K719" s="49"/>
    </row>
    <row r="720" spans="1:11" s="23" customFormat="1" x14ac:dyDescent="0.25">
      <c r="A720" s="36" t="s">
        <v>2148</v>
      </c>
      <c r="B720" s="36" t="s">
        <v>2149</v>
      </c>
      <c r="C720" s="34" t="s">
        <v>2150</v>
      </c>
      <c r="D720" s="34" t="s">
        <v>14</v>
      </c>
      <c r="E720" s="34">
        <v>650</v>
      </c>
      <c r="F720" s="33" t="str">
        <f>IF(E720&gt;='Weight Category L_U Table'!$G$3,"HEAVY",IF(E720&gt;'Weight Category L_U Table'!$G$4,"MEDIUM",IF(E720&gt;'Weight Category L_U Table'!$G$7,"SMALL",IF(E720&lt;='Weight Category L_U Table'!$G$8,"LIGHT"))))</f>
        <v>LIGHT</v>
      </c>
      <c r="G720" s="34" t="str">
        <f>IF(E720&gt;='Weight Category L_U Table'!$J$3,"HEAVY",IF(E720&gt;'Weight Category L_U Table'!$J$5,"UPPER MEDIUM",IF(E720&gt;'Weight Category L_U Table'!$J$6,"LOWER MEDIUM",IF(E720&gt;'Weight Category L_U Table'!$J$7,"SMALL",IF(E720&lt;='Weight Category L_U Table'!$J$8,"LIGHT")))))</f>
        <v>LIGHT</v>
      </c>
      <c r="H720" s="37" t="s">
        <v>2151</v>
      </c>
      <c r="I720" s="104" t="s">
        <v>2152</v>
      </c>
      <c r="J720" s="104">
        <v>4</v>
      </c>
      <c r="K720" s="49" t="s">
        <v>2153</v>
      </c>
    </row>
    <row r="721" spans="1:11" s="23" customFormat="1" x14ac:dyDescent="0.25">
      <c r="A721" s="29" t="s">
        <v>2154</v>
      </c>
      <c r="B721" s="29" t="s">
        <v>2155</v>
      </c>
      <c r="C721" s="29" t="s">
        <v>2156</v>
      </c>
      <c r="D721" s="29" t="s">
        <v>14</v>
      </c>
      <c r="E721" s="29">
        <v>0</v>
      </c>
      <c r="F721" s="28" t="str">
        <f>IF(E721&gt;='Weight Category L_U Table'!$G$3,"HEAVY",IF(E721&gt;'Weight Category L_U Table'!$G$4,"MEDIUM",IF(E721&gt;'Weight Category L_U Table'!$G$7,"SMALL",IF(E721&lt;='Weight Category L_U Table'!$G$8,"LIGHT"))))</f>
        <v>LIGHT</v>
      </c>
      <c r="G721" s="29" t="str">
        <f>IF(E721&gt;='Weight Category L_U Table'!$J$3,"HEAVY",IF(E721&gt;'Weight Category L_U Table'!$J$5,"UPPER MEDIUM",IF(E721&gt;'Weight Category L_U Table'!$J$6,"LOWER MEDIUM",IF(E721&gt;'Weight Category L_U Table'!$J$7,"SMALL",IF(E721&lt;='Weight Category L_U Table'!$J$8,"LIGHT")))))</f>
        <v>LIGHT</v>
      </c>
      <c r="H721" s="30" t="s">
        <v>15</v>
      </c>
      <c r="I721" s="103"/>
      <c r="J721" s="103"/>
      <c r="K721" s="72" t="s">
        <v>2157</v>
      </c>
    </row>
    <row r="722" spans="1:11" s="21" customFormat="1" x14ac:dyDescent="0.25">
      <c r="A722" s="29" t="s">
        <v>2158</v>
      </c>
      <c r="B722" s="29" t="s">
        <v>2159</v>
      </c>
      <c r="C722" s="29" t="s">
        <v>2160</v>
      </c>
      <c r="D722" s="29" t="s">
        <v>14</v>
      </c>
      <c r="E722" s="29">
        <v>0</v>
      </c>
      <c r="F722" s="28" t="str">
        <f>IF(E722&gt;='Weight Category L_U Table'!$G$3,"HEAVY",IF(E722&gt;'Weight Category L_U Table'!$G$4,"MEDIUM",IF(E722&gt;'Weight Category L_U Table'!$G$7,"SMALL",IF(E722&lt;='Weight Category L_U Table'!$G$8,"LIGHT"))))</f>
        <v>LIGHT</v>
      </c>
      <c r="G722" s="29" t="str">
        <f>IF(E722&gt;='Weight Category L_U Table'!$J$3,"HEAVY",IF(E722&gt;'Weight Category L_U Table'!$J$5,"UPPER MEDIUM",IF(E722&gt;'Weight Category L_U Table'!$J$6,"LOWER MEDIUM",IF(E722&gt;'Weight Category L_U Table'!$J$7,"SMALL",IF(E722&lt;='Weight Category L_U Table'!$J$8,"LIGHT")))))</f>
        <v>LIGHT</v>
      </c>
      <c r="H722" s="30" t="s">
        <v>15</v>
      </c>
      <c r="I722" s="103"/>
      <c r="J722" s="103"/>
      <c r="K722" s="72" t="s">
        <v>2161</v>
      </c>
    </row>
    <row r="723" spans="1:11" x14ac:dyDescent="0.25">
      <c r="A723" s="36" t="s">
        <v>2158</v>
      </c>
      <c r="B723" s="36" t="s">
        <v>2162</v>
      </c>
      <c r="C723" s="34" t="s">
        <v>2163</v>
      </c>
      <c r="D723" s="34" t="s">
        <v>14</v>
      </c>
      <c r="E723" s="34">
        <v>2722</v>
      </c>
      <c r="F723" s="33" t="str">
        <f>IF(E723&gt;='Weight Category L_U Table'!$G$3,"HEAVY",IF(E723&gt;'Weight Category L_U Table'!$G$4,"MEDIUM",IF(E723&gt;'Weight Category L_U Table'!$G$7,"SMALL",IF(E723&lt;='Weight Category L_U Table'!$G$8,"LIGHT"))))</f>
        <v>LIGHT</v>
      </c>
      <c r="G723" s="34" t="str">
        <f>IF(E723&gt;='Weight Category L_U Table'!$J$3,"HEAVY",IF(E723&gt;'Weight Category L_U Table'!$J$5,"UPPER MEDIUM",IF(E723&gt;'Weight Category L_U Table'!$J$6,"LOWER MEDIUM",IF(E723&gt;'Weight Category L_U Table'!$J$7,"SMALL",IF(E723&lt;='Weight Category L_U Table'!$J$8,"LIGHT")))))</f>
        <v>LIGHT</v>
      </c>
      <c r="H723" s="37" t="s">
        <v>89</v>
      </c>
      <c r="I723" s="104" t="s">
        <v>2164</v>
      </c>
      <c r="J723" s="104">
        <v>8</v>
      </c>
      <c r="K723" s="49"/>
    </row>
    <row r="724" spans="1:11" x14ac:dyDescent="0.25">
      <c r="A724" s="29" t="s">
        <v>2165</v>
      </c>
      <c r="B724" s="29" t="s">
        <v>2166</v>
      </c>
      <c r="C724" s="29" t="s">
        <v>2167</v>
      </c>
      <c r="D724" s="29" t="s">
        <v>14</v>
      </c>
      <c r="E724" s="29">
        <v>0</v>
      </c>
      <c r="F724" s="28" t="str">
        <f>IF(E724&gt;='Weight Category L_U Table'!$G$3,"HEAVY",IF(E724&gt;'Weight Category L_U Table'!$G$4,"MEDIUM",IF(E724&gt;'Weight Category L_U Table'!$G$7,"SMALL",IF(E724&lt;='Weight Category L_U Table'!$G$8,"LIGHT"))))</f>
        <v>LIGHT</v>
      </c>
      <c r="G724" s="29" t="str">
        <f>IF(E724&gt;='Weight Category L_U Table'!$J$3,"HEAVY",IF(E724&gt;'Weight Category L_U Table'!$J$5,"UPPER MEDIUM",IF(E724&gt;'Weight Category L_U Table'!$J$6,"LOWER MEDIUM",IF(E724&gt;'Weight Category L_U Table'!$J$7,"SMALL",IF(E724&lt;='Weight Category L_U Table'!$J$8,"LIGHT")))))</f>
        <v>LIGHT</v>
      </c>
      <c r="H724" s="30" t="s">
        <v>15</v>
      </c>
      <c r="I724" s="103"/>
      <c r="J724" s="103"/>
      <c r="K724" s="72" t="s">
        <v>2168</v>
      </c>
    </row>
    <row r="725" spans="1:11" x14ac:dyDescent="0.25">
      <c r="A725" s="36" t="s">
        <v>2169</v>
      </c>
      <c r="B725" s="36" t="s">
        <v>2170</v>
      </c>
      <c r="C725" s="36" t="s">
        <v>2171</v>
      </c>
      <c r="D725" s="34" t="s">
        <v>14</v>
      </c>
      <c r="E725" s="34">
        <v>473</v>
      </c>
      <c r="F725" s="33" t="str">
        <f>IF(E725&gt;='Weight Category L_U Table'!$G$3,"HEAVY",IF(E725&gt;'Weight Category L_U Table'!$G$4,"MEDIUM",IF(E725&gt;'Weight Category L_U Table'!$G$7,"SMALL",IF(E725&lt;='Weight Category L_U Table'!$G$8,"LIGHT"))))</f>
        <v>LIGHT</v>
      </c>
      <c r="G725" s="34" t="str">
        <f>IF(E725&gt;='Weight Category L_U Table'!$J$3,"HEAVY",IF(E725&gt;'Weight Category L_U Table'!$J$5,"UPPER MEDIUM",IF(E725&gt;'Weight Category L_U Table'!$J$6,"LOWER MEDIUM",IF(E725&gt;'Weight Category L_U Table'!$J$7,"SMALL",IF(E725&lt;='Weight Category L_U Table'!$J$8,"LIGHT")))))</f>
        <v>LIGHT</v>
      </c>
      <c r="H725" s="37" t="s">
        <v>59</v>
      </c>
      <c r="I725" s="104"/>
      <c r="J725" s="104"/>
      <c r="K725" s="49"/>
    </row>
    <row r="726" spans="1:11" x14ac:dyDescent="0.25">
      <c r="A726" s="36" t="s">
        <v>2169</v>
      </c>
      <c r="B726" s="36" t="s">
        <v>2172</v>
      </c>
      <c r="C726" s="36" t="s">
        <v>2173</v>
      </c>
      <c r="D726" s="34" t="s">
        <v>14</v>
      </c>
      <c r="E726" s="34">
        <v>560</v>
      </c>
      <c r="F726" s="33" t="str">
        <f>IF(E726&gt;='Weight Category L_U Table'!$G$3,"HEAVY",IF(E726&gt;'Weight Category L_U Table'!$G$4,"MEDIUM",IF(E726&gt;'Weight Category L_U Table'!$G$7,"SMALL",IF(E726&lt;='Weight Category L_U Table'!$G$8,"LIGHT"))))</f>
        <v>LIGHT</v>
      </c>
      <c r="G726" s="34" t="str">
        <f>IF(E726&gt;='Weight Category L_U Table'!$J$3,"HEAVY",IF(E726&gt;'Weight Category L_U Table'!$J$5,"UPPER MEDIUM",IF(E726&gt;'Weight Category L_U Table'!$J$6,"LOWER MEDIUM",IF(E726&gt;'Weight Category L_U Table'!$J$7,"SMALL",IF(E726&lt;='Weight Category L_U Table'!$J$8,"LIGHT")))))</f>
        <v>LIGHT</v>
      </c>
      <c r="H726" s="37" t="s">
        <v>59</v>
      </c>
      <c r="I726" s="104"/>
      <c r="J726" s="104"/>
      <c r="K726" s="49"/>
    </row>
    <row r="727" spans="1:11" x14ac:dyDescent="0.25">
      <c r="A727" s="29" t="s">
        <v>2174</v>
      </c>
      <c r="B727" s="29" t="s">
        <v>2175</v>
      </c>
      <c r="C727" s="29" t="s">
        <v>2176</v>
      </c>
      <c r="D727" s="29" t="s">
        <v>14</v>
      </c>
      <c r="E727" s="29">
        <v>0</v>
      </c>
      <c r="F727" s="28" t="str">
        <f>IF(E727&gt;='Weight Category L_U Table'!$G$3,"HEAVY",IF(E727&gt;'Weight Category L_U Table'!$G$4,"MEDIUM",IF(E727&gt;'Weight Category L_U Table'!$G$7,"SMALL",IF(E727&lt;='Weight Category L_U Table'!$G$8,"LIGHT"))))</f>
        <v>LIGHT</v>
      </c>
      <c r="G727" s="29" t="str">
        <f>IF(E727&gt;='Weight Category L_U Table'!$J$3,"HEAVY",IF(E727&gt;'Weight Category L_U Table'!$J$5,"UPPER MEDIUM",IF(E727&gt;'Weight Category L_U Table'!$J$6,"LOWER MEDIUM",IF(E727&gt;'Weight Category L_U Table'!$J$7,"SMALL",IF(E727&lt;='Weight Category L_U Table'!$J$8,"LIGHT")))))</f>
        <v>LIGHT</v>
      </c>
      <c r="H727" s="30" t="s">
        <v>15</v>
      </c>
      <c r="I727" s="103"/>
      <c r="J727" s="103"/>
      <c r="K727" s="72" t="s">
        <v>2177</v>
      </c>
    </row>
    <row r="728" spans="1:11" ht="30" x14ac:dyDescent="0.25">
      <c r="A728" s="29" t="s">
        <v>2174</v>
      </c>
      <c r="B728" s="29" t="s">
        <v>2178</v>
      </c>
      <c r="C728" s="29" t="s">
        <v>2179</v>
      </c>
      <c r="D728" s="29" t="s">
        <v>14</v>
      </c>
      <c r="E728" s="29">
        <v>0</v>
      </c>
      <c r="F728" s="28" t="str">
        <f>IF(E728&gt;='Weight Category L_U Table'!$G$3,"HEAVY",IF(E728&gt;'Weight Category L_U Table'!$G$4,"MEDIUM",IF(E728&gt;'Weight Category L_U Table'!$G$7,"SMALL",IF(E728&lt;='Weight Category L_U Table'!$G$8,"LIGHT"))))</f>
        <v>LIGHT</v>
      </c>
      <c r="G728" s="29" t="str">
        <f>IF(E728&gt;='Weight Category L_U Table'!$J$3,"HEAVY",IF(E728&gt;'Weight Category L_U Table'!$J$5,"UPPER MEDIUM",IF(E728&gt;'Weight Category L_U Table'!$J$6,"LOWER MEDIUM",IF(E728&gt;'Weight Category L_U Table'!$J$7,"SMALL",IF(E728&lt;='Weight Category L_U Table'!$J$8,"LIGHT")))))</f>
        <v>LIGHT</v>
      </c>
      <c r="H728" s="30" t="s">
        <v>15</v>
      </c>
      <c r="I728" s="103"/>
      <c r="J728" s="103"/>
      <c r="K728" s="72" t="s">
        <v>2180</v>
      </c>
    </row>
    <row r="729" spans="1:11" x14ac:dyDescent="0.25">
      <c r="A729" s="29" t="s">
        <v>2181</v>
      </c>
      <c r="B729" s="29" t="s">
        <v>2182</v>
      </c>
      <c r="C729" s="29" t="s">
        <v>2183</v>
      </c>
      <c r="D729" s="29" t="s">
        <v>14</v>
      </c>
      <c r="E729" s="29">
        <v>0</v>
      </c>
      <c r="F729" s="28" t="str">
        <f>IF(E729&gt;='Weight Category L_U Table'!$G$3,"HEAVY",IF(E729&gt;'Weight Category L_U Table'!$G$4,"MEDIUM",IF(E729&gt;'Weight Category L_U Table'!$G$7,"SMALL",IF(E729&lt;='Weight Category L_U Table'!$G$8,"LIGHT"))))</f>
        <v>LIGHT</v>
      </c>
      <c r="G729" s="29" t="str">
        <f>IF(E729&gt;='Weight Category L_U Table'!$J$3,"HEAVY",IF(E729&gt;'Weight Category L_U Table'!$J$5,"UPPER MEDIUM",IF(E729&gt;'Weight Category L_U Table'!$J$6,"LOWER MEDIUM",IF(E729&gt;'Weight Category L_U Table'!$J$7,"SMALL",IF(E729&lt;='Weight Category L_U Table'!$J$8,"LIGHT")))))</f>
        <v>LIGHT</v>
      </c>
      <c r="H729" s="30" t="s">
        <v>15</v>
      </c>
      <c r="I729" s="103"/>
      <c r="J729" s="103"/>
      <c r="K729" s="72" t="s">
        <v>2184</v>
      </c>
    </row>
    <row r="730" spans="1:11" x14ac:dyDescent="0.25">
      <c r="A730" s="29" t="s">
        <v>2181</v>
      </c>
      <c r="B730" s="29" t="s">
        <v>2185</v>
      </c>
      <c r="C730" s="29" t="s">
        <v>2186</v>
      </c>
      <c r="D730" s="29" t="s">
        <v>14</v>
      </c>
      <c r="E730" s="29">
        <v>0</v>
      </c>
      <c r="F730" s="28" t="str">
        <f>IF(E730&gt;='Weight Category L_U Table'!$G$3,"HEAVY",IF(E730&gt;'Weight Category L_U Table'!$G$4,"MEDIUM",IF(E730&gt;'Weight Category L_U Table'!$G$7,"SMALL",IF(E730&lt;='Weight Category L_U Table'!$G$8,"LIGHT"))))</f>
        <v>LIGHT</v>
      </c>
      <c r="G730" s="29" t="str">
        <f>IF(E730&gt;='Weight Category L_U Table'!$J$3,"HEAVY",IF(E730&gt;'Weight Category L_U Table'!$J$5,"UPPER MEDIUM",IF(E730&gt;'Weight Category L_U Table'!$J$6,"LOWER MEDIUM",IF(E730&gt;'Weight Category L_U Table'!$J$7,"SMALL",IF(E730&lt;='Weight Category L_U Table'!$J$8,"LIGHT")))))</f>
        <v>LIGHT</v>
      </c>
      <c r="H730" s="30" t="s">
        <v>15</v>
      </c>
      <c r="I730" s="103"/>
      <c r="J730" s="103"/>
      <c r="K730" s="72" t="s">
        <v>2187</v>
      </c>
    </row>
    <row r="731" spans="1:11" x14ac:dyDescent="0.25">
      <c r="A731" s="29" t="s">
        <v>2181</v>
      </c>
      <c r="B731" s="29" t="s">
        <v>2188</v>
      </c>
      <c r="C731" s="29" t="s">
        <v>2189</v>
      </c>
      <c r="D731" s="29" t="s">
        <v>14</v>
      </c>
      <c r="E731" s="29">
        <v>0</v>
      </c>
      <c r="F731" s="28" t="str">
        <f>IF(E731&gt;='Weight Category L_U Table'!$G$3,"HEAVY",IF(E731&gt;'Weight Category L_U Table'!$G$4,"MEDIUM",IF(E731&gt;'Weight Category L_U Table'!$G$7,"SMALL",IF(E731&lt;='Weight Category L_U Table'!$G$8,"LIGHT"))))</f>
        <v>LIGHT</v>
      </c>
      <c r="G731" s="29" t="str">
        <f>IF(E731&gt;='Weight Category L_U Table'!$J$3,"HEAVY",IF(E731&gt;'Weight Category L_U Table'!$J$5,"UPPER MEDIUM",IF(E731&gt;'Weight Category L_U Table'!$J$6,"LOWER MEDIUM",IF(E731&gt;'Weight Category L_U Table'!$J$7,"SMALL",IF(E731&lt;='Weight Category L_U Table'!$J$8,"LIGHT")))))</f>
        <v>LIGHT</v>
      </c>
      <c r="H731" s="30" t="s">
        <v>15</v>
      </c>
      <c r="I731" s="103"/>
      <c r="J731" s="103"/>
      <c r="K731" s="72" t="s">
        <v>2190</v>
      </c>
    </row>
    <row r="732" spans="1:11" x14ac:dyDescent="0.25">
      <c r="A732" s="7" t="s">
        <v>2191</v>
      </c>
      <c r="B732" s="7" t="s">
        <v>2192</v>
      </c>
      <c r="C732" s="7" t="s">
        <v>2193</v>
      </c>
      <c r="D732" s="7" t="s">
        <v>14</v>
      </c>
      <c r="E732" s="34">
        <v>630</v>
      </c>
      <c r="F732" s="33" t="str">
        <f>IF(E732&gt;='Weight Category L_U Table'!$G$3,"HEAVY",IF(E732&gt;'Weight Category L_U Table'!$G$4,"MEDIUM",IF(E732&gt;'Weight Category L_U Table'!$G$7,"SMALL",IF(E732&lt;='Weight Category L_U Table'!$G$8,"LIGHT"))))</f>
        <v>LIGHT</v>
      </c>
      <c r="G732" s="34" t="str">
        <f>IF(E732&gt;='Weight Category L_U Table'!$J$3,"HEAVY",IF(E732&gt;'Weight Category L_U Table'!$J$5,"UPPER MEDIUM",IF(E732&gt;'Weight Category L_U Table'!$J$6,"LOWER MEDIUM",IF(E732&gt;'Weight Category L_U Table'!$J$7,"SMALL",IF(E732&lt;='Weight Category L_U Table'!$J$8,"LIGHT")))))</f>
        <v>LIGHT</v>
      </c>
      <c r="H732" s="37" t="s">
        <v>89</v>
      </c>
      <c r="I732" s="104" t="s">
        <v>2194</v>
      </c>
      <c r="J732" s="104">
        <v>5</v>
      </c>
      <c r="K732" s="49"/>
    </row>
    <row r="733" spans="1:11" x14ac:dyDescent="0.25">
      <c r="A733" s="29" t="s">
        <v>2195</v>
      </c>
      <c r="B733" s="29" t="s">
        <v>2196</v>
      </c>
      <c r="C733" s="29" t="s">
        <v>2197</v>
      </c>
      <c r="D733" s="29" t="s">
        <v>14</v>
      </c>
      <c r="E733" s="29">
        <v>0</v>
      </c>
      <c r="F733" s="28" t="str">
        <f>IF(E733&gt;='Weight Category L_U Table'!$G$3,"HEAVY",IF(E733&gt;'Weight Category L_U Table'!$G$4,"MEDIUM",IF(E733&gt;'Weight Category L_U Table'!$G$7,"SMALL",IF(E733&lt;='Weight Category L_U Table'!$G$8,"LIGHT"))))</f>
        <v>LIGHT</v>
      </c>
      <c r="G733" s="29" t="str">
        <f>IF(E733&gt;='Weight Category L_U Table'!$J$3,"HEAVY",IF(E733&gt;'Weight Category L_U Table'!$J$5,"UPPER MEDIUM",IF(E733&gt;'Weight Category L_U Table'!$J$6,"LOWER MEDIUM",IF(E733&gt;'Weight Category L_U Table'!$J$7,"SMALL",IF(E733&lt;='Weight Category L_U Table'!$J$8,"LIGHT")))))</f>
        <v>LIGHT</v>
      </c>
      <c r="H733" s="30" t="s">
        <v>15</v>
      </c>
      <c r="I733" s="103"/>
      <c r="J733" s="103"/>
      <c r="K733" s="72" t="s">
        <v>2198</v>
      </c>
    </row>
    <row r="734" spans="1:11" x14ac:dyDescent="0.25">
      <c r="A734" s="29" t="s">
        <v>2195</v>
      </c>
      <c r="B734" s="29" t="s">
        <v>2199</v>
      </c>
      <c r="C734" s="29" t="s">
        <v>2200</v>
      </c>
      <c r="D734" s="29" t="s">
        <v>14</v>
      </c>
      <c r="E734" s="29">
        <v>0</v>
      </c>
      <c r="F734" s="28" t="str">
        <f>IF(E734&gt;='Weight Category L_U Table'!$G$3,"HEAVY",IF(E734&gt;'Weight Category L_U Table'!$G$4,"MEDIUM",IF(E734&gt;'Weight Category L_U Table'!$G$7,"SMALL",IF(E734&lt;='Weight Category L_U Table'!$G$8,"LIGHT"))))</f>
        <v>LIGHT</v>
      </c>
      <c r="G734" s="29" t="str">
        <f>IF(E734&gt;='Weight Category L_U Table'!$J$3,"HEAVY",IF(E734&gt;'Weight Category L_U Table'!$J$5,"UPPER MEDIUM",IF(E734&gt;'Weight Category L_U Table'!$J$6,"LOWER MEDIUM",IF(E734&gt;'Weight Category L_U Table'!$J$7,"SMALL",IF(E734&lt;='Weight Category L_U Table'!$J$8,"LIGHT")))))</f>
        <v>LIGHT</v>
      </c>
      <c r="H734" s="30" t="s">
        <v>15</v>
      </c>
      <c r="I734" s="103"/>
      <c r="J734" s="103"/>
      <c r="K734" s="72" t="s">
        <v>2201</v>
      </c>
    </row>
    <row r="735" spans="1:11" x14ac:dyDescent="0.25">
      <c r="A735" s="38" t="s">
        <v>2202</v>
      </c>
      <c r="B735" s="38" t="s">
        <v>2203</v>
      </c>
      <c r="C735" s="38" t="s">
        <v>2203</v>
      </c>
      <c r="D735" s="38" t="s">
        <v>58</v>
      </c>
      <c r="E735" s="38">
        <v>13400</v>
      </c>
      <c r="F735" s="40" t="str">
        <f>IF(E735&gt;='Weight Category L_U Table'!$G$3,"HEAVY",IF(E735&gt;'Weight Category L_U Table'!$G$4,"MEDIUM",IF(E735&gt;'Weight Category L_U Table'!$G$7,"SMALL",IF(E735&lt;='Weight Category L_U Table'!$G$8,"LIGHT"))))</f>
        <v>LIGHT</v>
      </c>
      <c r="G735" s="38" t="str">
        <f>IF(E735&gt;='Weight Category L_U Table'!$J$3,"HEAVY",IF(E735&gt;'Weight Category L_U Table'!$J$5,"UPPER MEDIUM",IF(E735&gt;'Weight Category L_U Table'!$J$6,"LOWER MEDIUM",IF(E735&gt;'Weight Category L_U Table'!$J$7,"SMALL",IF(E735&lt;='Weight Category L_U Table'!$J$8,"LIGHT")))))</f>
        <v>LIGHT</v>
      </c>
      <c r="H735" s="41" t="s">
        <v>570</v>
      </c>
      <c r="I735" s="107"/>
      <c r="J735" s="107"/>
      <c r="K735" s="76"/>
    </row>
    <row r="736" spans="1:11" x14ac:dyDescent="0.25">
      <c r="A736" s="36" t="s">
        <v>2202</v>
      </c>
      <c r="B736" s="36" t="s">
        <v>2204</v>
      </c>
      <c r="C736" s="34" t="s">
        <v>2205</v>
      </c>
      <c r="D736" s="34" t="s">
        <v>14</v>
      </c>
      <c r="E736" s="34">
        <v>5400</v>
      </c>
      <c r="F736" s="33" t="str">
        <f>IF(E736&gt;='Weight Category L_U Table'!$G$3,"HEAVY",IF(E736&gt;'Weight Category L_U Table'!$G$4,"MEDIUM",IF(E736&gt;'Weight Category L_U Table'!$G$7,"SMALL",IF(E736&lt;='Weight Category L_U Table'!$G$8,"LIGHT"))))</f>
        <v>LIGHT</v>
      </c>
      <c r="G736" s="34" t="str">
        <f>IF(E736&gt;='Weight Category L_U Table'!$J$3,"HEAVY",IF(E736&gt;'Weight Category L_U Table'!$J$5,"UPPER MEDIUM",IF(E736&gt;'Weight Category L_U Table'!$J$6,"LOWER MEDIUM",IF(E736&gt;'Weight Category L_U Table'!$J$7,"SMALL",IF(E736&lt;='Weight Category L_U Table'!$J$8,"LIGHT")))))</f>
        <v>LIGHT</v>
      </c>
      <c r="H736" s="6" t="s">
        <v>23</v>
      </c>
      <c r="I736" s="104"/>
      <c r="J736" s="104"/>
      <c r="K736" s="49" t="s">
        <v>1076</v>
      </c>
    </row>
    <row r="737" spans="1:11" x14ac:dyDescent="0.25">
      <c r="A737" s="36" t="s">
        <v>2202</v>
      </c>
      <c r="B737" s="36" t="s">
        <v>2206</v>
      </c>
      <c r="C737" s="34" t="s">
        <v>2207</v>
      </c>
      <c r="D737" s="34" t="s">
        <v>58</v>
      </c>
      <c r="E737" s="34">
        <v>44800</v>
      </c>
      <c r="F737" s="33" t="str">
        <f>IF(E737&gt;='Weight Category L_U Table'!$G$3,"HEAVY",IF(E737&gt;'Weight Category L_U Table'!$G$4,"MEDIUM",IF(E737&gt;'Weight Category L_U Table'!$G$7,"SMALL",IF(E737&lt;='Weight Category L_U Table'!$G$8,"LIGHT"))))</f>
        <v>MEDIUM</v>
      </c>
      <c r="G737" s="34" t="str">
        <f>IF(E737&gt;='Weight Category L_U Table'!$J$3,"HEAVY",IF(E737&gt;'Weight Category L_U Table'!$J$5,"UPPER MEDIUM",IF(E737&gt;'Weight Category L_U Table'!$J$6,"LOWER MEDIUM",IF(E737&gt;'Weight Category L_U Table'!$J$7,"SMALL",IF(E737&lt;='Weight Category L_U Table'!$J$8,"LIGHT")))))</f>
        <v>LOWER MEDIUM</v>
      </c>
      <c r="H737" s="6" t="s">
        <v>23</v>
      </c>
      <c r="I737" s="104"/>
      <c r="J737" s="104"/>
      <c r="K737" s="49" t="s">
        <v>1076</v>
      </c>
    </row>
    <row r="738" spans="1:11" x14ac:dyDescent="0.25">
      <c r="A738" s="36" t="s">
        <v>2202</v>
      </c>
      <c r="B738" s="36" t="s">
        <v>2208</v>
      </c>
      <c r="C738" s="34" t="s">
        <v>2209</v>
      </c>
      <c r="D738" s="34" t="s">
        <v>58</v>
      </c>
      <c r="E738" s="34">
        <v>54500</v>
      </c>
      <c r="F738" s="33" t="str">
        <f>IF(E738&gt;='Weight Category L_U Table'!$G$3,"HEAVY",IF(E738&gt;'Weight Category L_U Table'!$G$4,"MEDIUM",IF(E738&gt;'Weight Category L_U Table'!$G$7,"SMALL",IF(E738&lt;='Weight Category L_U Table'!$G$8,"LIGHT"))))</f>
        <v>MEDIUM</v>
      </c>
      <c r="G738" s="34" t="str">
        <f>IF(E738&gt;='Weight Category L_U Table'!$J$3,"HEAVY",IF(E738&gt;'Weight Category L_U Table'!$J$5,"UPPER MEDIUM",IF(E738&gt;'Weight Category L_U Table'!$J$6,"LOWER MEDIUM",IF(E738&gt;'Weight Category L_U Table'!$J$7,"SMALL",IF(E738&lt;='Weight Category L_U Table'!$J$8,"LIGHT")))))</f>
        <v>LOWER MEDIUM</v>
      </c>
      <c r="H738" s="37" t="s">
        <v>89</v>
      </c>
      <c r="I738" s="104" t="s">
        <v>2210</v>
      </c>
      <c r="J738" s="104">
        <v>26</v>
      </c>
      <c r="K738" s="49"/>
    </row>
    <row r="739" spans="1:11" x14ac:dyDescent="0.25">
      <c r="A739" s="36" t="s">
        <v>2202</v>
      </c>
      <c r="B739" s="36" t="s">
        <v>2211</v>
      </c>
      <c r="C739" s="34" t="s">
        <v>2212</v>
      </c>
      <c r="D739" s="34" t="s">
        <v>58</v>
      </c>
      <c r="E739" s="34">
        <v>52450</v>
      </c>
      <c r="F739" s="33" t="str">
        <f>IF(E739&gt;='Weight Category L_U Table'!$G$3,"HEAVY",IF(E739&gt;'Weight Category L_U Table'!$G$4,"MEDIUM",IF(E739&gt;'Weight Category L_U Table'!$G$7,"SMALL",IF(E739&lt;='Weight Category L_U Table'!$G$8,"LIGHT"))))</f>
        <v>MEDIUM</v>
      </c>
      <c r="G739" s="34" t="str">
        <f>IF(E739&gt;='Weight Category L_U Table'!$J$3,"HEAVY",IF(E739&gt;'Weight Category L_U Table'!$J$5,"UPPER MEDIUM",IF(E739&gt;'Weight Category L_U Table'!$J$6,"LOWER MEDIUM",IF(E739&gt;'Weight Category L_U Table'!$J$7,"SMALL",IF(E739&lt;='Weight Category L_U Table'!$J$8,"LIGHT")))))</f>
        <v>LOWER MEDIUM</v>
      </c>
      <c r="H739" s="37" t="s">
        <v>89</v>
      </c>
      <c r="I739" s="104" t="s">
        <v>2210</v>
      </c>
      <c r="J739" s="104">
        <v>26</v>
      </c>
      <c r="K739" s="49" t="s">
        <v>2213</v>
      </c>
    </row>
    <row r="740" spans="1:11" x14ac:dyDescent="0.25">
      <c r="A740" s="36" t="s">
        <v>2202</v>
      </c>
      <c r="B740" s="36" t="s">
        <v>2214</v>
      </c>
      <c r="C740" s="34" t="s">
        <v>2215</v>
      </c>
      <c r="D740" s="34" t="s">
        <v>58</v>
      </c>
      <c r="E740" s="34">
        <v>56400</v>
      </c>
      <c r="F740" s="33" t="str">
        <f>IF(E740&gt;='Weight Category L_U Table'!$G$3,"HEAVY",IF(E740&gt;'Weight Category L_U Table'!$G$4,"MEDIUM",IF(E740&gt;'Weight Category L_U Table'!$G$7,"SMALL",IF(E740&lt;='Weight Category L_U Table'!$G$8,"LIGHT"))))</f>
        <v>MEDIUM</v>
      </c>
      <c r="G740" s="34" t="str">
        <f>IF(E740&gt;='Weight Category L_U Table'!$J$3,"HEAVY",IF(E740&gt;'Weight Category L_U Table'!$J$5,"UPPER MEDIUM",IF(E740&gt;'Weight Category L_U Table'!$J$6,"LOWER MEDIUM",IF(E740&gt;'Weight Category L_U Table'!$J$7,"SMALL",IF(E740&lt;='Weight Category L_U Table'!$J$8,"LIGHT")))))</f>
        <v>LOWER MEDIUM</v>
      </c>
      <c r="H740" s="37" t="s">
        <v>89</v>
      </c>
      <c r="I740" s="104" t="s">
        <v>2210</v>
      </c>
      <c r="J740" s="104">
        <v>26</v>
      </c>
      <c r="K740" s="49" t="s">
        <v>2216</v>
      </c>
    </row>
    <row r="741" spans="1:11" x14ac:dyDescent="0.25">
      <c r="A741" s="36" t="s">
        <v>2202</v>
      </c>
      <c r="B741" s="36" t="s">
        <v>2217</v>
      </c>
      <c r="C741" s="34" t="s">
        <v>2218</v>
      </c>
      <c r="D741" s="34" t="s">
        <v>58</v>
      </c>
      <c r="E741" s="34">
        <v>62500</v>
      </c>
      <c r="F741" s="33" t="str">
        <f>IF(E741&gt;='Weight Category L_U Table'!$G$3,"HEAVY",IF(E741&gt;'Weight Category L_U Table'!$G$4,"MEDIUM",IF(E741&gt;'Weight Category L_U Table'!$G$7,"SMALL",IF(E741&lt;='Weight Category L_U Table'!$G$8,"LIGHT"))))</f>
        <v>MEDIUM</v>
      </c>
      <c r="G741" s="34" t="str">
        <f>IF(E741&gt;='Weight Category L_U Table'!$J$3,"HEAVY",IF(E741&gt;'Weight Category L_U Table'!$J$5,"UPPER MEDIUM",IF(E741&gt;'Weight Category L_U Table'!$J$6,"LOWER MEDIUM",IF(E741&gt;'Weight Category L_U Table'!$J$7,"SMALL",IF(E741&lt;='Weight Category L_U Table'!$J$8,"LIGHT")))))</f>
        <v>LOWER MEDIUM</v>
      </c>
      <c r="H741" s="37" t="s">
        <v>89</v>
      </c>
      <c r="I741" s="104" t="s">
        <v>2210</v>
      </c>
      <c r="J741" s="104">
        <v>26</v>
      </c>
      <c r="K741" s="49" t="s">
        <v>2219</v>
      </c>
    </row>
    <row r="742" spans="1:11" x14ac:dyDescent="0.25">
      <c r="A742" s="36" t="s">
        <v>2202</v>
      </c>
      <c r="B742" s="36" t="s">
        <v>2220</v>
      </c>
      <c r="C742" s="34" t="s">
        <v>2221</v>
      </c>
      <c r="D742" s="34" t="s">
        <v>14</v>
      </c>
      <c r="E742" s="34">
        <v>5670</v>
      </c>
      <c r="F742" s="33" t="str">
        <f>IF(E742&gt;='Weight Category L_U Table'!$G$3,"HEAVY",IF(E742&gt;'Weight Category L_U Table'!$G$4,"MEDIUM",IF(E742&gt;'Weight Category L_U Table'!$G$7,"SMALL",IF(E742&lt;='Weight Category L_U Table'!$G$8,"LIGHT"))))</f>
        <v>LIGHT</v>
      </c>
      <c r="G742" s="34" t="str">
        <f>IF(E742&gt;='Weight Category L_U Table'!$J$3,"HEAVY",IF(E742&gt;'Weight Category L_U Table'!$J$5,"UPPER MEDIUM",IF(E742&gt;'Weight Category L_U Table'!$J$6,"LOWER MEDIUM",IF(E742&gt;'Weight Category L_U Table'!$J$7,"SMALL",IF(E742&lt;='Weight Category L_U Table'!$J$8,"LIGHT")))))</f>
        <v>LIGHT</v>
      </c>
      <c r="H742" s="37" t="s">
        <v>263</v>
      </c>
      <c r="I742" s="104" t="s">
        <v>2222</v>
      </c>
      <c r="J742" s="104">
        <v>2</v>
      </c>
      <c r="K742" s="49"/>
    </row>
    <row r="743" spans="1:11" x14ac:dyDescent="0.25">
      <c r="A743" s="36" t="s">
        <v>2202</v>
      </c>
      <c r="B743" s="36" t="s">
        <v>2223</v>
      </c>
      <c r="C743" s="34" t="s">
        <v>2224</v>
      </c>
      <c r="D743" s="34" t="s">
        <v>14</v>
      </c>
      <c r="E743" s="34">
        <v>4855</v>
      </c>
      <c r="F743" s="33" t="str">
        <f>IF(E743&gt;='Weight Category L_U Table'!$G$3,"HEAVY",IF(E743&gt;'Weight Category L_U Table'!$G$4,"MEDIUM",IF(E743&gt;'Weight Category L_U Table'!$G$7,"SMALL",IF(E743&lt;='Weight Category L_U Table'!$G$8,"LIGHT"))))</f>
        <v>LIGHT</v>
      </c>
      <c r="G743" s="34" t="str">
        <f>IF(E743&gt;='Weight Category L_U Table'!$J$3,"HEAVY",IF(E743&gt;'Weight Category L_U Table'!$J$5,"UPPER MEDIUM",IF(E743&gt;'Weight Category L_U Table'!$J$6,"LOWER MEDIUM",IF(E743&gt;'Weight Category L_U Table'!$J$7,"SMALL",IF(E743&lt;='Weight Category L_U Table'!$J$8,"LIGHT")))))</f>
        <v>LIGHT</v>
      </c>
      <c r="H743" s="37" t="s">
        <v>263</v>
      </c>
      <c r="I743" s="104" t="s">
        <v>2225</v>
      </c>
      <c r="J743" s="104">
        <v>7</v>
      </c>
      <c r="K743" s="49"/>
    </row>
    <row r="744" spans="1:11" x14ac:dyDescent="0.25">
      <c r="A744" s="36" t="s">
        <v>2202</v>
      </c>
      <c r="B744" s="36" t="s">
        <v>2226</v>
      </c>
      <c r="C744" s="34" t="s">
        <v>2227</v>
      </c>
      <c r="D744" s="34" t="s">
        <v>58</v>
      </c>
      <c r="E744" s="34">
        <v>11990</v>
      </c>
      <c r="F744" s="33" t="str">
        <f>IF(E744&gt;='Weight Category L_U Table'!$G$3,"HEAVY",IF(E744&gt;'Weight Category L_U Table'!$G$4,"MEDIUM",IF(E744&gt;'Weight Category L_U Table'!$G$7,"SMALL",IF(E744&lt;='Weight Category L_U Table'!$G$8,"LIGHT"))))</f>
        <v>LIGHT</v>
      </c>
      <c r="G744" s="34" t="str">
        <f>IF(E744&gt;='Weight Category L_U Table'!$J$3,"HEAVY",IF(E744&gt;'Weight Category L_U Table'!$J$5,"UPPER MEDIUM",IF(E744&gt;'Weight Category L_U Table'!$J$6,"LOWER MEDIUM",IF(E744&gt;'Weight Category L_U Table'!$J$7,"SMALL",IF(E744&lt;='Weight Category L_U Table'!$J$8,"LIGHT")))))</f>
        <v>LIGHT</v>
      </c>
      <c r="H744" s="37" t="s">
        <v>89</v>
      </c>
      <c r="I744" s="104" t="s">
        <v>2228</v>
      </c>
      <c r="J744" s="104">
        <v>2</v>
      </c>
      <c r="K744" s="49"/>
    </row>
    <row r="745" spans="1:11" x14ac:dyDescent="0.25">
      <c r="A745" s="36" t="s">
        <v>2202</v>
      </c>
      <c r="B745" s="36" t="s">
        <v>2229</v>
      </c>
      <c r="C745" s="34" t="s">
        <v>2230</v>
      </c>
      <c r="D745" s="34" t="s">
        <v>14</v>
      </c>
      <c r="E745" s="34">
        <v>5670</v>
      </c>
      <c r="F745" s="33" t="str">
        <f>IF(E745&gt;='Weight Category L_U Table'!$G$3,"HEAVY",IF(E745&gt;'Weight Category L_U Table'!$G$4,"MEDIUM",IF(E745&gt;'Weight Category L_U Table'!$G$7,"SMALL",IF(E745&lt;='Weight Category L_U Table'!$G$8,"LIGHT"))))</f>
        <v>LIGHT</v>
      </c>
      <c r="G745" s="34" t="str">
        <f>IF(E745&gt;='Weight Category L_U Table'!$J$3,"HEAVY",IF(E745&gt;'Weight Category L_U Table'!$J$5,"UPPER MEDIUM",IF(E745&gt;'Weight Category L_U Table'!$J$6,"LOWER MEDIUM",IF(E745&gt;'Weight Category L_U Table'!$J$7,"SMALL",IF(E745&lt;='Weight Category L_U Table'!$J$8,"LIGHT")))))</f>
        <v>LIGHT</v>
      </c>
      <c r="H745" s="37" t="s">
        <v>263</v>
      </c>
      <c r="I745" s="104" t="s">
        <v>2231</v>
      </c>
      <c r="J745" s="104">
        <v>4</v>
      </c>
      <c r="K745" s="49" t="s">
        <v>2153</v>
      </c>
    </row>
    <row r="746" spans="1:11" x14ac:dyDescent="0.25">
      <c r="A746" s="36" t="s">
        <v>2202</v>
      </c>
      <c r="B746" s="36" t="s">
        <v>2232</v>
      </c>
      <c r="C746" s="34" t="s">
        <v>2233</v>
      </c>
      <c r="D746" s="34" t="s">
        <v>58</v>
      </c>
      <c r="E746" s="34">
        <v>24300</v>
      </c>
      <c r="F746" s="33" t="str">
        <f>IF(E746&gt;='Weight Category L_U Table'!$G$3,"HEAVY",IF(E746&gt;'Weight Category L_U Table'!$G$4,"MEDIUM",IF(E746&gt;'Weight Category L_U Table'!$G$7,"SMALL",IF(E746&lt;='Weight Category L_U Table'!$G$8,"LIGHT"))))</f>
        <v>SMALL</v>
      </c>
      <c r="G746" s="34" t="str">
        <f>IF(E746&gt;='Weight Category L_U Table'!$J$3,"HEAVY",IF(E746&gt;'Weight Category L_U Table'!$J$5,"UPPER MEDIUM",IF(E746&gt;'Weight Category L_U Table'!$J$6,"LOWER MEDIUM",IF(E746&gt;'Weight Category L_U Table'!$J$7,"SMALL",IF(E746&lt;='Weight Category L_U Table'!$J$8,"LIGHT")))))</f>
        <v>SMALL</v>
      </c>
      <c r="H746" s="37" t="s">
        <v>89</v>
      </c>
      <c r="I746" s="104" t="s">
        <v>2234</v>
      </c>
      <c r="J746" s="104">
        <v>12</v>
      </c>
      <c r="K746" s="49" t="s">
        <v>2235</v>
      </c>
    </row>
    <row r="747" spans="1:11" x14ac:dyDescent="0.25">
      <c r="A747" s="36" t="s">
        <v>2202</v>
      </c>
      <c r="B747" s="36" t="s">
        <v>2236</v>
      </c>
      <c r="C747" s="34" t="s">
        <v>2237</v>
      </c>
      <c r="D747" s="34" t="s">
        <v>58</v>
      </c>
      <c r="E747" s="34">
        <v>22000</v>
      </c>
      <c r="F747" s="33" t="str">
        <f>IF(E747&gt;='Weight Category L_U Table'!$G$3,"HEAVY",IF(E747&gt;'Weight Category L_U Table'!$G$4,"MEDIUM",IF(E747&gt;'Weight Category L_U Table'!$G$7,"SMALL",IF(E747&lt;='Weight Category L_U Table'!$G$8,"LIGHT"))))</f>
        <v>SMALL</v>
      </c>
      <c r="G747" s="34" t="str">
        <f>IF(E747&gt;='Weight Category L_U Table'!$J$3,"HEAVY",IF(E747&gt;'Weight Category L_U Table'!$J$5,"UPPER MEDIUM",IF(E747&gt;'Weight Category L_U Table'!$J$6,"LOWER MEDIUM",IF(E747&gt;'Weight Category L_U Table'!$J$7,"SMALL",IF(E747&lt;='Weight Category L_U Table'!$J$8,"LIGHT")))))</f>
        <v>SMALL</v>
      </c>
      <c r="H747" s="37" t="s">
        <v>89</v>
      </c>
      <c r="I747" s="104" t="s">
        <v>2234</v>
      </c>
      <c r="J747" s="104">
        <v>12</v>
      </c>
      <c r="K747" s="49" t="s">
        <v>2238</v>
      </c>
    </row>
    <row r="748" spans="1:11" s="23" customFormat="1" x14ac:dyDescent="0.25">
      <c r="A748" s="36" t="s">
        <v>2202</v>
      </c>
      <c r="B748" s="36" t="s">
        <v>2239</v>
      </c>
      <c r="C748" s="34" t="s">
        <v>2240</v>
      </c>
      <c r="D748" s="34" t="s">
        <v>58</v>
      </c>
      <c r="E748" s="34">
        <v>24100</v>
      </c>
      <c r="F748" s="33" t="str">
        <f>IF(E748&gt;='Weight Category L_U Table'!$G$3,"HEAVY",IF(E748&gt;'Weight Category L_U Table'!$G$4,"MEDIUM",IF(E748&gt;'Weight Category L_U Table'!$G$7,"SMALL",IF(E748&lt;='Weight Category L_U Table'!$G$8,"LIGHT"))))</f>
        <v>SMALL</v>
      </c>
      <c r="G748" s="34" t="str">
        <f>IF(E748&gt;='Weight Category L_U Table'!$J$3,"HEAVY",IF(E748&gt;'Weight Category L_U Table'!$J$5,"UPPER MEDIUM",IF(E748&gt;'Weight Category L_U Table'!$J$6,"LOWER MEDIUM",IF(E748&gt;'Weight Category L_U Table'!$J$7,"SMALL",IF(E748&lt;='Weight Category L_U Table'!$J$8,"LIGHT")))))</f>
        <v>SMALL</v>
      </c>
      <c r="H748" s="37" t="s">
        <v>263</v>
      </c>
      <c r="I748" s="104" t="s">
        <v>2241</v>
      </c>
      <c r="J748" s="104">
        <v>26</v>
      </c>
      <c r="K748" s="49" t="s">
        <v>2153</v>
      </c>
    </row>
    <row r="749" spans="1:11" s="23" customFormat="1" x14ac:dyDescent="0.25">
      <c r="A749" s="36" t="s">
        <v>2202</v>
      </c>
      <c r="B749" s="36" t="s">
        <v>2242</v>
      </c>
      <c r="C749" s="34" t="s">
        <v>2243</v>
      </c>
      <c r="D749" s="34" t="s">
        <v>58</v>
      </c>
      <c r="E749" s="34">
        <v>38600</v>
      </c>
      <c r="F749" s="33" t="str">
        <f>IF(E749&gt;='Weight Category L_U Table'!$G$3,"HEAVY",IF(E749&gt;'Weight Category L_U Table'!$G$4,"MEDIUM",IF(E749&gt;'Weight Category L_U Table'!$G$7,"SMALL",IF(E749&lt;='Weight Category L_U Table'!$G$8,"LIGHT"))))</f>
        <v>SMALL</v>
      </c>
      <c r="G749" s="34" t="str">
        <f>IF(E749&gt;='Weight Category L_U Table'!$J$3,"HEAVY",IF(E749&gt;'Weight Category L_U Table'!$J$5,"UPPER MEDIUM",IF(E749&gt;'Weight Category L_U Table'!$J$6,"LOWER MEDIUM",IF(E749&gt;'Weight Category L_U Table'!$J$7,"SMALL",IF(E749&lt;='Weight Category L_U Table'!$J$8,"LIGHT")))))</f>
        <v>SMALL</v>
      </c>
      <c r="H749" s="37" t="s">
        <v>89</v>
      </c>
      <c r="I749" s="104" t="s">
        <v>2244</v>
      </c>
      <c r="J749" s="104">
        <v>13</v>
      </c>
      <c r="K749" s="49"/>
    </row>
    <row r="750" spans="1:11" x14ac:dyDescent="0.25">
      <c r="A750" s="36" t="s">
        <v>2202</v>
      </c>
      <c r="B750" s="36" t="s">
        <v>2245</v>
      </c>
      <c r="C750" s="34" t="s">
        <v>2246</v>
      </c>
      <c r="D750" s="34" t="s">
        <v>58</v>
      </c>
      <c r="E750" s="34">
        <v>40370</v>
      </c>
      <c r="F750" s="33" t="str">
        <f>IF(E750&gt;='Weight Category L_U Table'!$G$3,"HEAVY",IF(E750&gt;'Weight Category L_U Table'!$G$4,"MEDIUM",IF(E750&gt;'Weight Category L_U Table'!$G$7,"SMALL",IF(E750&lt;='Weight Category L_U Table'!$G$8,"LIGHT"))))</f>
        <v>MEDIUM</v>
      </c>
      <c r="G750" s="34" t="str">
        <f>IF(E750&gt;='Weight Category L_U Table'!$J$3,"HEAVY",IF(E750&gt;'Weight Category L_U Table'!$J$5,"UPPER MEDIUM",IF(E750&gt;'Weight Category L_U Table'!$J$6,"LOWER MEDIUM",IF(E750&gt;'Weight Category L_U Table'!$J$7,"SMALL",IF(E750&lt;='Weight Category L_U Table'!$J$8,"LIGHT")))))</f>
        <v>LOWER MEDIUM</v>
      </c>
      <c r="H750" s="37" t="s">
        <v>89</v>
      </c>
      <c r="I750" s="104" t="s">
        <v>2244</v>
      </c>
      <c r="J750" s="104">
        <v>13</v>
      </c>
      <c r="K750" s="49"/>
    </row>
    <row r="751" spans="1:11" x14ac:dyDescent="0.25">
      <c r="A751" s="36" t="s">
        <v>2202</v>
      </c>
      <c r="B751" s="36" t="s">
        <v>2247</v>
      </c>
      <c r="C751" s="34" t="s">
        <v>2248</v>
      </c>
      <c r="D751" s="34" t="s">
        <v>58</v>
      </c>
      <c r="E751" s="34">
        <v>40370</v>
      </c>
      <c r="F751" s="33" t="str">
        <f>IF(E751&gt;='Weight Category L_U Table'!$G$3,"HEAVY",IF(E751&gt;'Weight Category L_U Table'!$G$4,"MEDIUM",IF(E751&gt;'Weight Category L_U Table'!$G$7,"SMALL",IF(E751&lt;='Weight Category L_U Table'!$G$8,"LIGHT"))))</f>
        <v>MEDIUM</v>
      </c>
      <c r="G751" s="34" t="str">
        <f>IF(E751&gt;='Weight Category L_U Table'!$J$3,"HEAVY",IF(E751&gt;'Weight Category L_U Table'!$J$5,"UPPER MEDIUM",IF(E751&gt;'Weight Category L_U Table'!$J$6,"LOWER MEDIUM",IF(E751&gt;'Weight Category L_U Table'!$J$7,"SMALL",IF(E751&lt;='Weight Category L_U Table'!$J$8,"LIGHT")))))</f>
        <v>LOWER MEDIUM</v>
      </c>
      <c r="H751" s="37" t="s">
        <v>89</v>
      </c>
      <c r="I751" s="104" t="s">
        <v>2244</v>
      </c>
      <c r="J751" s="104">
        <v>13</v>
      </c>
      <c r="K751" s="49"/>
    </row>
    <row r="752" spans="1:11" s="23" customFormat="1" x14ac:dyDescent="0.25">
      <c r="A752" s="36" t="s">
        <v>2202</v>
      </c>
      <c r="B752" s="36" t="s">
        <v>2249</v>
      </c>
      <c r="C752" s="34" t="s">
        <v>2250</v>
      </c>
      <c r="D752" s="34" t="s">
        <v>58</v>
      </c>
      <c r="E752" s="34">
        <v>8415</v>
      </c>
      <c r="F752" s="33" t="str">
        <f>IF(E752&gt;='Weight Category L_U Table'!$G$3,"HEAVY",IF(E752&gt;'Weight Category L_U Table'!$G$4,"MEDIUM",IF(E752&gt;'Weight Category L_U Table'!$G$7,"SMALL",IF(E752&lt;='Weight Category L_U Table'!$G$8,"LIGHT"))))</f>
        <v>LIGHT</v>
      </c>
      <c r="G752" s="34" t="str">
        <f>IF(E752&gt;='Weight Category L_U Table'!$J$3,"HEAVY",IF(E752&gt;'Weight Category L_U Table'!$J$5,"UPPER MEDIUM",IF(E752&gt;'Weight Category L_U Table'!$J$6,"LOWER MEDIUM",IF(E752&gt;'Weight Category L_U Table'!$J$7,"SMALL",IF(E752&lt;='Weight Category L_U Table'!$J$8,"LIGHT")))))</f>
        <v>LIGHT</v>
      </c>
      <c r="H752" s="37" t="s">
        <v>89</v>
      </c>
      <c r="I752" s="104" t="s">
        <v>2251</v>
      </c>
      <c r="J752" s="104">
        <v>11</v>
      </c>
      <c r="K752" s="49"/>
    </row>
    <row r="753" spans="1:11" s="23" customFormat="1" x14ac:dyDescent="0.25">
      <c r="A753" s="36" t="s">
        <v>2202</v>
      </c>
      <c r="B753" s="36" t="s">
        <v>2252</v>
      </c>
      <c r="C753" s="34" t="s">
        <v>2253</v>
      </c>
      <c r="D753" s="34" t="s">
        <v>58</v>
      </c>
      <c r="E753" s="34">
        <v>17040</v>
      </c>
      <c r="F753" s="33" t="str">
        <f>IF(E753&gt;='Weight Category L_U Table'!$G$3,"HEAVY",IF(E753&gt;'Weight Category L_U Table'!$G$4,"MEDIUM",IF(E753&gt;'Weight Category L_U Table'!$G$7,"SMALL",IF(E753&lt;='Weight Category L_U Table'!$G$8,"LIGHT"))))</f>
        <v>SMALL</v>
      </c>
      <c r="G753" s="34" t="str">
        <f>IF(E753&gt;='Weight Category L_U Table'!$J$3,"HEAVY",IF(E753&gt;'Weight Category L_U Table'!$J$5,"UPPER MEDIUM",IF(E753&gt;'Weight Category L_U Table'!$J$6,"LOWER MEDIUM",IF(E753&gt;'Weight Category L_U Table'!$J$7,"SMALL",IF(E753&lt;='Weight Category L_U Table'!$J$8,"LIGHT")))))</f>
        <v>SMALL</v>
      </c>
      <c r="H753" s="37" t="s">
        <v>89</v>
      </c>
      <c r="I753" s="104" t="s">
        <v>2254</v>
      </c>
      <c r="J753" s="104">
        <v>10</v>
      </c>
      <c r="K753" s="49"/>
    </row>
    <row r="754" spans="1:11" s="23" customFormat="1" x14ac:dyDescent="0.25">
      <c r="A754" s="36" t="s">
        <v>2202</v>
      </c>
      <c r="B754" s="36" t="s">
        <v>2255</v>
      </c>
      <c r="C754" s="34" t="s">
        <v>2256</v>
      </c>
      <c r="D754" s="34" t="s">
        <v>58</v>
      </c>
      <c r="E754" s="34">
        <v>19440</v>
      </c>
      <c r="F754" s="33" t="str">
        <f>IF(E754&gt;='Weight Category L_U Table'!$G$3,"HEAVY",IF(E754&gt;'Weight Category L_U Table'!$G$4,"MEDIUM",IF(E754&gt;'Weight Category L_U Table'!$G$7,"SMALL",IF(E754&lt;='Weight Category L_U Table'!$G$8,"LIGHT"))))</f>
        <v>SMALL</v>
      </c>
      <c r="G754" s="34" t="str">
        <f>IF(E754&gt;='Weight Category L_U Table'!$J$3,"HEAVY",IF(E754&gt;'Weight Category L_U Table'!$J$5,"UPPER MEDIUM",IF(E754&gt;'Weight Category L_U Table'!$J$6,"LOWER MEDIUM",IF(E754&gt;'Weight Category L_U Table'!$J$7,"SMALL",IF(E754&lt;='Weight Category L_U Table'!$J$8,"LIGHT")))))</f>
        <v>SMALL</v>
      </c>
      <c r="H754" s="37" t="s">
        <v>89</v>
      </c>
      <c r="I754" s="104" t="s">
        <v>2254</v>
      </c>
      <c r="J754" s="104">
        <v>10</v>
      </c>
      <c r="K754" s="49"/>
    </row>
    <row r="755" spans="1:11" s="23" customFormat="1" ht="30" x14ac:dyDescent="0.25">
      <c r="A755" s="36" t="s">
        <v>2202</v>
      </c>
      <c r="B755" s="36" t="s">
        <v>2257</v>
      </c>
      <c r="C755" s="36" t="s">
        <v>2258</v>
      </c>
      <c r="D755" s="36" t="s">
        <v>58</v>
      </c>
      <c r="E755" s="34">
        <v>86999</v>
      </c>
      <c r="F755" s="33" t="str">
        <f>IF(E755&gt;='Weight Category L_U Table'!$G$3,"HEAVY",IF(E755&gt;'Weight Category L_U Table'!$G$4,"MEDIUM",IF(E755&gt;'Weight Category L_U Table'!$G$7,"SMALL",IF(E755&lt;='Weight Category L_U Table'!$G$8,"LIGHT"))))</f>
        <v>MEDIUM</v>
      </c>
      <c r="G755" s="34" t="str">
        <f>IF(E755&gt;='Weight Category L_U Table'!$J$3,"HEAVY",IF(E755&gt;'Weight Category L_U Table'!$J$5,"UPPER MEDIUM",IF(E755&gt;'Weight Category L_U Table'!$J$6,"LOWER MEDIUM",IF(E755&gt;'Weight Category L_U Table'!$J$7,"SMALL",IF(E755&lt;='Weight Category L_U Table'!$J$8,"LIGHT")))))</f>
        <v>LOWER MEDIUM</v>
      </c>
      <c r="H755" s="6" t="s">
        <v>23</v>
      </c>
      <c r="I755" s="104"/>
      <c r="J755" s="104"/>
      <c r="K755" s="49" t="s">
        <v>2259</v>
      </c>
    </row>
    <row r="756" spans="1:11" x14ac:dyDescent="0.25">
      <c r="A756" s="36" t="s">
        <v>2202</v>
      </c>
      <c r="B756" s="36" t="s">
        <v>2260</v>
      </c>
      <c r="C756" s="34" t="s">
        <v>2261</v>
      </c>
      <c r="D756" s="34" t="s">
        <v>58</v>
      </c>
      <c r="E756" s="34">
        <v>24300</v>
      </c>
      <c r="F756" s="33" t="str">
        <f>IF(E756&gt;='Weight Category L_U Table'!$G$3,"HEAVY",IF(E756&gt;'Weight Category L_U Table'!$G$4,"MEDIUM",IF(E756&gt;'Weight Category L_U Table'!$G$7,"SMALL",IF(E756&lt;='Weight Category L_U Table'!$G$8,"LIGHT"))))</f>
        <v>SMALL</v>
      </c>
      <c r="G756" s="34" t="str">
        <f>IF(E756&gt;='Weight Category L_U Table'!$J$3,"HEAVY",IF(E756&gt;'Weight Category L_U Table'!$J$5,"UPPER MEDIUM",IF(E756&gt;'Weight Category L_U Table'!$J$6,"LOWER MEDIUM",IF(E756&gt;'Weight Category L_U Table'!$J$7,"SMALL",IF(E756&lt;='Weight Category L_U Table'!$J$8,"LIGHT")))))</f>
        <v>SMALL</v>
      </c>
      <c r="H756" s="37" t="s">
        <v>263</v>
      </c>
      <c r="I756" s="104" t="s">
        <v>2241</v>
      </c>
      <c r="J756" s="104">
        <v>26</v>
      </c>
      <c r="K756" s="49" t="s">
        <v>2153</v>
      </c>
    </row>
    <row r="757" spans="1:11" s="23" customFormat="1" x14ac:dyDescent="0.25">
      <c r="A757" s="31" t="s">
        <v>2262</v>
      </c>
      <c r="B757" s="31" t="s">
        <v>2263</v>
      </c>
      <c r="C757" s="31" t="s">
        <v>2264</v>
      </c>
      <c r="D757" s="32" t="s">
        <v>14</v>
      </c>
      <c r="E757" s="34">
        <v>1338</v>
      </c>
      <c r="F757" s="33" t="str">
        <f>IF(E757&gt;='Weight Category L_U Table'!$G$3,"HEAVY",IF(E757&gt;'Weight Category L_U Table'!$G$4,"MEDIUM",IF(E757&gt;'Weight Category L_U Table'!$G$7,"SMALL",IF(E757&lt;='Weight Category L_U Table'!$G$8,"LIGHT"))))</f>
        <v>LIGHT</v>
      </c>
      <c r="G757" s="34" t="str">
        <f>IF(E757&gt;='Weight Category L_U Table'!$J$3,"HEAVY",IF(E757&gt;'Weight Category L_U Table'!$J$5,"UPPER MEDIUM",IF(E757&gt;'Weight Category L_U Table'!$J$6,"LOWER MEDIUM",IF(E757&gt;'Weight Category L_U Table'!$J$7,"SMALL",IF(E757&lt;='Weight Category L_U Table'!$J$8,"LIGHT")))))</f>
        <v>LIGHT</v>
      </c>
      <c r="H757" s="37" t="s">
        <v>59</v>
      </c>
      <c r="I757" s="104"/>
      <c r="J757" s="104"/>
      <c r="K757" s="49"/>
    </row>
    <row r="758" spans="1:11" s="23" customFormat="1" x14ac:dyDescent="0.25">
      <c r="A758" s="36" t="s">
        <v>2265</v>
      </c>
      <c r="B758" s="36" t="s">
        <v>592</v>
      </c>
      <c r="C758" s="36" t="s">
        <v>2266</v>
      </c>
      <c r="D758" s="34" t="s">
        <v>58</v>
      </c>
      <c r="E758" s="34">
        <v>18915</v>
      </c>
      <c r="F758" s="33" t="str">
        <f>IF(E758&gt;='Weight Category L_U Table'!$G$3,"HEAVY",IF(E758&gt;'Weight Category L_U Table'!$G$4,"MEDIUM",IF(E758&gt;'Weight Category L_U Table'!$G$7,"SMALL",IF(E758&lt;='Weight Category L_U Table'!$G$8,"LIGHT"))))</f>
        <v>SMALL</v>
      </c>
      <c r="G758" s="34" t="str">
        <f>IF(E758&gt;='Weight Category L_U Table'!$J$3,"HEAVY",IF(E758&gt;'Weight Category L_U Table'!$J$5,"UPPER MEDIUM",IF(E758&gt;'Weight Category L_U Table'!$J$6,"LOWER MEDIUM",IF(E758&gt;'Weight Category L_U Table'!$J$7,"SMALL",IF(E758&lt;='Weight Category L_U Table'!$J$8,"LIGHT")))))</f>
        <v>SMALL</v>
      </c>
      <c r="H758" s="6" t="s">
        <v>23</v>
      </c>
      <c r="I758" s="104"/>
      <c r="J758" s="104"/>
      <c r="K758" s="49" t="s">
        <v>1076</v>
      </c>
    </row>
    <row r="759" spans="1:11" s="23" customFormat="1" x14ac:dyDescent="0.25">
      <c r="A759" s="29" t="s">
        <v>2267</v>
      </c>
      <c r="B759" s="29" t="s">
        <v>2268</v>
      </c>
      <c r="C759" s="29" t="s">
        <v>2269</v>
      </c>
      <c r="D759" s="29" t="s">
        <v>14</v>
      </c>
      <c r="E759" s="29">
        <v>0</v>
      </c>
      <c r="F759" s="28" t="str">
        <f>IF(E759&gt;='Weight Category L_U Table'!$G$3,"HEAVY",IF(E759&gt;'Weight Category L_U Table'!$G$4,"MEDIUM",IF(E759&gt;'Weight Category L_U Table'!$G$7,"SMALL",IF(E759&lt;='Weight Category L_U Table'!$G$8,"LIGHT"))))</f>
        <v>LIGHT</v>
      </c>
      <c r="G759" s="29" t="str">
        <f>IF(E759&gt;='Weight Category L_U Table'!$J$3,"HEAVY",IF(E759&gt;'Weight Category L_U Table'!$J$5,"UPPER MEDIUM",IF(E759&gt;'Weight Category L_U Table'!$J$6,"LOWER MEDIUM",IF(E759&gt;'Weight Category L_U Table'!$J$7,"SMALL",IF(E759&lt;='Weight Category L_U Table'!$J$8,"LIGHT")))))</f>
        <v>LIGHT</v>
      </c>
      <c r="H759" s="30" t="s">
        <v>15</v>
      </c>
      <c r="I759" s="103"/>
      <c r="J759" s="103"/>
      <c r="K759" s="71" t="s">
        <v>2270</v>
      </c>
    </row>
    <row r="760" spans="1:11" x14ac:dyDescent="0.25">
      <c r="A760" s="29" t="s">
        <v>2271</v>
      </c>
      <c r="B760" s="29" t="s">
        <v>2272</v>
      </c>
      <c r="C760" s="29" t="s">
        <v>2273</v>
      </c>
      <c r="D760" s="29" t="s">
        <v>14</v>
      </c>
      <c r="E760" s="29">
        <v>0</v>
      </c>
      <c r="F760" s="28" t="str">
        <f>IF(E760&gt;='Weight Category L_U Table'!$G$3,"HEAVY",IF(E760&gt;'Weight Category L_U Table'!$G$4,"MEDIUM",IF(E760&gt;'Weight Category L_U Table'!$G$7,"SMALL",IF(E760&lt;='Weight Category L_U Table'!$G$8,"LIGHT"))))</f>
        <v>LIGHT</v>
      </c>
      <c r="G760" s="29" t="str">
        <f>IF(E760&gt;='Weight Category L_U Table'!$J$3,"HEAVY",IF(E760&gt;'Weight Category L_U Table'!$J$5,"UPPER MEDIUM",IF(E760&gt;'Weight Category L_U Table'!$J$6,"LOWER MEDIUM",IF(E760&gt;'Weight Category L_U Table'!$J$7,"SMALL",IF(E760&lt;='Weight Category L_U Table'!$J$8,"LIGHT")))))</f>
        <v>LIGHT</v>
      </c>
      <c r="H760" s="30" t="s">
        <v>15</v>
      </c>
      <c r="I760" s="103"/>
      <c r="J760" s="103"/>
      <c r="K760" s="72" t="s">
        <v>2274</v>
      </c>
    </row>
    <row r="761" spans="1:11" x14ac:dyDescent="0.25">
      <c r="A761" s="36" t="s">
        <v>2275</v>
      </c>
      <c r="B761" s="36" t="s">
        <v>2276</v>
      </c>
      <c r="C761" s="34" t="s">
        <v>2277</v>
      </c>
      <c r="D761" s="34" t="s">
        <v>14</v>
      </c>
      <c r="E761" s="34">
        <v>3629</v>
      </c>
      <c r="F761" s="33" t="str">
        <f>IF(E761&gt;='Weight Category L_U Table'!$G$3,"HEAVY",IF(E761&gt;'Weight Category L_U Table'!$G$4,"MEDIUM",IF(E761&gt;'Weight Category L_U Table'!$G$7,"SMALL",IF(E761&lt;='Weight Category L_U Table'!$G$8,"LIGHT"))))</f>
        <v>LIGHT</v>
      </c>
      <c r="G761" s="34" t="str">
        <f>IF(E761&gt;='Weight Category L_U Table'!$J$3,"HEAVY",IF(E761&gt;'Weight Category L_U Table'!$J$5,"UPPER MEDIUM",IF(E761&gt;'Weight Category L_U Table'!$J$6,"LOWER MEDIUM",IF(E761&gt;'Weight Category L_U Table'!$J$7,"SMALL",IF(E761&lt;='Weight Category L_U Table'!$J$8,"LIGHT")))))</f>
        <v>LIGHT</v>
      </c>
      <c r="H761" s="37" t="s">
        <v>37</v>
      </c>
      <c r="I761" s="104" t="s">
        <v>2278</v>
      </c>
      <c r="J761" s="104">
        <v>1</v>
      </c>
      <c r="K761" s="49"/>
    </row>
    <row r="762" spans="1:11" ht="14.25" customHeight="1" x14ac:dyDescent="0.25">
      <c r="A762" s="36" t="s">
        <v>2275</v>
      </c>
      <c r="B762" s="36" t="s">
        <v>2279</v>
      </c>
      <c r="C762" s="34" t="s">
        <v>2280</v>
      </c>
      <c r="D762" s="34" t="s">
        <v>14</v>
      </c>
      <c r="E762" s="34">
        <v>3493</v>
      </c>
      <c r="F762" s="33" t="str">
        <f>IF(E762&gt;='Weight Category L_U Table'!$G$3,"HEAVY",IF(E762&gt;'Weight Category L_U Table'!$G$4,"MEDIUM",IF(E762&gt;'Weight Category L_U Table'!$G$7,"SMALL",IF(E762&lt;='Weight Category L_U Table'!$G$8,"LIGHT"))))</f>
        <v>LIGHT</v>
      </c>
      <c r="G762" s="34" t="str">
        <f>IF(E762&gt;='Weight Category L_U Table'!$J$3,"HEAVY",IF(E762&gt;'Weight Category L_U Table'!$J$5,"UPPER MEDIUM",IF(E762&gt;'Weight Category L_U Table'!$J$6,"LOWER MEDIUM",IF(E762&gt;'Weight Category L_U Table'!$J$7,"SMALL",IF(E762&lt;='Weight Category L_U Table'!$J$8,"LIGHT")))))</f>
        <v>LIGHT</v>
      </c>
      <c r="H762" s="6" t="s">
        <v>23</v>
      </c>
      <c r="I762" s="104"/>
      <c r="J762" s="104"/>
      <c r="K762" s="49" t="s">
        <v>1076</v>
      </c>
    </row>
    <row r="763" spans="1:11" s="20" customFormat="1" x14ac:dyDescent="0.25">
      <c r="A763" s="36" t="s">
        <v>2275</v>
      </c>
      <c r="B763" s="36" t="s">
        <v>2281</v>
      </c>
      <c r="C763" s="34" t="s">
        <v>2282</v>
      </c>
      <c r="D763" s="34" t="s">
        <v>14</v>
      </c>
      <c r="E763" s="34">
        <v>2495</v>
      </c>
      <c r="F763" s="33" t="str">
        <f>IF(E763&gt;='Weight Category L_U Table'!$G$3,"HEAVY",IF(E763&gt;'Weight Category L_U Table'!$G$4,"MEDIUM",IF(E763&gt;'Weight Category L_U Table'!$G$7,"SMALL",IF(E763&lt;='Weight Category L_U Table'!$G$8,"LIGHT"))))</f>
        <v>LIGHT</v>
      </c>
      <c r="G763" s="34" t="str">
        <f>IF(E763&gt;='Weight Category L_U Table'!$J$3,"HEAVY",IF(E763&gt;'Weight Category L_U Table'!$J$5,"UPPER MEDIUM",IF(E763&gt;'Weight Category L_U Table'!$J$6,"LOWER MEDIUM",IF(E763&gt;'Weight Category L_U Table'!$J$7,"SMALL",IF(E763&lt;='Weight Category L_U Table'!$J$8,"LIGHT")))))</f>
        <v>LIGHT</v>
      </c>
      <c r="H763" s="6" t="s">
        <v>23</v>
      </c>
      <c r="I763" s="104"/>
      <c r="J763" s="104"/>
      <c r="K763" s="49" t="s">
        <v>1076</v>
      </c>
    </row>
    <row r="764" spans="1:11" x14ac:dyDescent="0.25">
      <c r="A764" s="36" t="s">
        <v>2275</v>
      </c>
      <c r="B764" s="36" t="s">
        <v>2283</v>
      </c>
      <c r="C764" s="34" t="s">
        <v>2284</v>
      </c>
      <c r="D764" s="34" t="s">
        <v>14</v>
      </c>
      <c r="E764" s="34">
        <v>2495</v>
      </c>
      <c r="F764" s="33" t="str">
        <f>IF(E764&gt;='Weight Category L_U Table'!$G$3,"HEAVY",IF(E764&gt;'Weight Category L_U Table'!$G$4,"MEDIUM",IF(E764&gt;'Weight Category L_U Table'!$G$7,"SMALL",IF(E764&lt;='Weight Category L_U Table'!$G$8,"LIGHT"))))</f>
        <v>LIGHT</v>
      </c>
      <c r="G764" s="34" t="str">
        <f>IF(E764&gt;='Weight Category L_U Table'!$J$3,"HEAVY",IF(E764&gt;'Weight Category L_U Table'!$J$5,"UPPER MEDIUM",IF(E764&gt;'Weight Category L_U Table'!$J$6,"LOWER MEDIUM",IF(E764&gt;'Weight Category L_U Table'!$J$7,"SMALL",IF(E764&lt;='Weight Category L_U Table'!$J$8,"LIGHT")))))</f>
        <v>LIGHT</v>
      </c>
      <c r="H764" s="6" t="s">
        <v>23</v>
      </c>
      <c r="I764" s="104"/>
      <c r="J764" s="104"/>
      <c r="K764" s="49" t="s">
        <v>1076</v>
      </c>
    </row>
    <row r="765" spans="1:11" x14ac:dyDescent="0.25">
      <c r="A765" s="29" t="s">
        <v>2285</v>
      </c>
      <c r="B765" s="29" t="s">
        <v>2286</v>
      </c>
      <c r="C765" s="29" t="s">
        <v>2287</v>
      </c>
      <c r="D765" s="29" t="s">
        <v>14</v>
      </c>
      <c r="E765" s="29">
        <v>0</v>
      </c>
      <c r="F765" s="28" t="str">
        <f>IF(E765&gt;='Weight Category L_U Table'!$G$3,"HEAVY",IF(E765&gt;'Weight Category L_U Table'!$G$4,"MEDIUM",IF(E765&gt;'Weight Category L_U Table'!$G$7,"SMALL",IF(E765&lt;='Weight Category L_U Table'!$G$8,"LIGHT"))))</f>
        <v>LIGHT</v>
      </c>
      <c r="G765" s="29" t="str">
        <f>IF(E765&gt;='Weight Category L_U Table'!$J$3,"HEAVY",IF(E765&gt;'Weight Category L_U Table'!$J$5,"UPPER MEDIUM",IF(E765&gt;'Weight Category L_U Table'!$J$6,"LOWER MEDIUM",IF(E765&gt;'Weight Category L_U Table'!$J$7,"SMALL",IF(E765&lt;='Weight Category L_U Table'!$J$8,"LIGHT")))))</f>
        <v>LIGHT</v>
      </c>
      <c r="H765" s="30" t="s">
        <v>15</v>
      </c>
      <c r="I765" s="103"/>
      <c r="J765" s="103"/>
      <c r="K765" s="72" t="s">
        <v>2288</v>
      </c>
    </row>
    <row r="766" spans="1:11" s="20" customFormat="1" x14ac:dyDescent="0.25">
      <c r="A766" s="29" t="s">
        <v>2289</v>
      </c>
      <c r="B766" s="29" t="s">
        <v>2290</v>
      </c>
      <c r="C766" s="29" t="s">
        <v>2291</v>
      </c>
      <c r="D766" s="29" t="s">
        <v>14</v>
      </c>
      <c r="E766" s="29">
        <v>0</v>
      </c>
      <c r="F766" s="28" t="str">
        <f>IF(E766&gt;='Weight Category L_U Table'!$G$3,"HEAVY",IF(E766&gt;'Weight Category L_U Table'!$G$4,"MEDIUM",IF(E766&gt;'Weight Category L_U Table'!$G$7,"SMALL",IF(E766&lt;='Weight Category L_U Table'!$G$8,"LIGHT"))))</f>
        <v>LIGHT</v>
      </c>
      <c r="G766" s="29" t="str">
        <f>IF(E766&gt;='Weight Category L_U Table'!$J$3,"HEAVY",IF(E766&gt;'Weight Category L_U Table'!$J$5,"UPPER MEDIUM",IF(E766&gt;'Weight Category L_U Table'!$J$6,"LOWER MEDIUM",IF(E766&gt;'Weight Category L_U Table'!$J$7,"SMALL",IF(E766&lt;='Weight Category L_U Table'!$J$8,"LIGHT")))))</f>
        <v>LIGHT</v>
      </c>
      <c r="H766" s="30" t="s">
        <v>15</v>
      </c>
      <c r="I766" s="103"/>
      <c r="J766" s="103"/>
      <c r="K766" s="72" t="s">
        <v>2292</v>
      </c>
    </row>
    <row r="767" spans="1:11" s="23" customFormat="1" x14ac:dyDescent="0.25">
      <c r="A767" s="29" t="s">
        <v>2293</v>
      </c>
      <c r="B767" s="29" t="s">
        <v>2294</v>
      </c>
      <c r="C767" s="29" t="s">
        <v>2295</v>
      </c>
      <c r="D767" s="29" t="s">
        <v>14</v>
      </c>
      <c r="E767" s="29">
        <v>0</v>
      </c>
      <c r="F767" s="28" t="str">
        <f>IF(E767&gt;='Weight Category L_U Table'!$G$3,"HEAVY",IF(E767&gt;'Weight Category L_U Table'!$G$4,"MEDIUM",IF(E767&gt;'Weight Category L_U Table'!$G$7,"SMALL",IF(E767&lt;='Weight Category L_U Table'!$G$8,"LIGHT"))))</f>
        <v>LIGHT</v>
      </c>
      <c r="G767" s="29" t="str">
        <f>IF(E767&gt;='Weight Category L_U Table'!$J$3,"HEAVY",IF(E767&gt;'Weight Category L_U Table'!$J$5,"UPPER MEDIUM",IF(E767&gt;'Weight Category L_U Table'!$J$6,"LOWER MEDIUM",IF(E767&gt;'Weight Category L_U Table'!$J$7,"SMALL",IF(E767&lt;='Weight Category L_U Table'!$J$8,"LIGHT")))))</f>
        <v>LIGHT</v>
      </c>
      <c r="H767" s="30" t="s">
        <v>15</v>
      </c>
      <c r="I767" s="103"/>
      <c r="J767" s="103"/>
      <c r="K767" s="72" t="s">
        <v>2296</v>
      </c>
    </row>
    <row r="768" spans="1:11" s="23" customFormat="1" ht="30" x14ac:dyDescent="0.25">
      <c r="A768" s="29" t="s">
        <v>2297</v>
      </c>
      <c r="B768" s="29" t="s">
        <v>2298</v>
      </c>
      <c r="C768" s="29" t="s">
        <v>2299</v>
      </c>
      <c r="D768" s="29" t="s">
        <v>14</v>
      </c>
      <c r="E768" s="29">
        <v>0</v>
      </c>
      <c r="F768" s="28" t="str">
        <f>IF(E768&gt;='Weight Category L_U Table'!$G$3,"HEAVY",IF(E768&gt;'Weight Category L_U Table'!$G$4,"MEDIUM",IF(E768&gt;'Weight Category L_U Table'!$G$7,"SMALL",IF(E768&lt;='Weight Category L_U Table'!$G$8,"LIGHT"))))</f>
        <v>LIGHT</v>
      </c>
      <c r="G768" s="29" t="str">
        <f>IF(E768&gt;='Weight Category L_U Table'!$J$3,"HEAVY",IF(E768&gt;'Weight Category L_U Table'!$J$5,"UPPER MEDIUM",IF(E768&gt;'Weight Category L_U Table'!$J$6,"LOWER MEDIUM",IF(E768&gt;'Weight Category L_U Table'!$J$7,"SMALL",IF(E768&lt;='Weight Category L_U Table'!$J$8,"LIGHT")))))</f>
        <v>LIGHT</v>
      </c>
      <c r="H768" s="30" t="s">
        <v>15</v>
      </c>
      <c r="I768" s="103"/>
      <c r="J768" s="103"/>
      <c r="K768" s="72" t="s">
        <v>2300</v>
      </c>
    </row>
    <row r="769" spans="1:11" s="23" customFormat="1" x14ac:dyDescent="0.25">
      <c r="A769" s="36" t="s">
        <v>2301</v>
      </c>
      <c r="B769" s="36" t="s">
        <v>2302</v>
      </c>
      <c r="C769" s="34" t="s">
        <v>2303</v>
      </c>
      <c r="D769" s="34" t="s">
        <v>58</v>
      </c>
      <c r="E769" s="34">
        <v>23500</v>
      </c>
      <c r="F769" s="33" t="str">
        <f>IF(E769&gt;='Weight Category L_U Table'!$G$3,"HEAVY",IF(E769&gt;'Weight Category L_U Table'!$G$4,"MEDIUM",IF(E769&gt;'Weight Category L_U Table'!$G$7,"SMALL",IF(E769&lt;='Weight Category L_U Table'!$G$8,"LIGHT"))))</f>
        <v>SMALL</v>
      </c>
      <c r="G769" s="34" t="str">
        <f>IF(E769&gt;='Weight Category L_U Table'!$J$3,"HEAVY",IF(E769&gt;'Weight Category L_U Table'!$J$5,"UPPER MEDIUM",IF(E769&gt;'Weight Category L_U Table'!$J$6,"LOWER MEDIUM",IF(E769&gt;'Weight Category L_U Table'!$J$7,"SMALL",IF(E769&lt;='Weight Category L_U Table'!$J$8,"LIGHT")))))</f>
        <v>SMALL</v>
      </c>
      <c r="H769" s="37" t="s">
        <v>54</v>
      </c>
      <c r="I769" s="104"/>
      <c r="J769" s="104"/>
      <c r="K769" s="49"/>
    </row>
    <row r="770" spans="1:11" s="23" customFormat="1" x14ac:dyDescent="0.25">
      <c r="A770" s="29" t="s">
        <v>2304</v>
      </c>
      <c r="B770" s="29" t="s">
        <v>2305</v>
      </c>
      <c r="C770" s="29" t="s">
        <v>2306</v>
      </c>
      <c r="D770" s="29" t="s">
        <v>14</v>
      </c>
      <c r="E770" s="29">
        <v>0</v>
      </c>
      <c r="F770" s="28" t="str">
        <f>IF(E770&gt;='Weight Category L_U Table'!$G$3,"HEAVY",IF(E770&gt;'Weight Category L_U Table'!$G$4,"MEDIUM",IF(E770&gt;'Weight Category L_U Table'!$G$7,"SMALL",IF(E770&lt;='Weight Category L_U Table'!$G$8,"LIGHT"))))</f>
        <v>LIGHT</v>
      </c>
      <c r="G770" s="29" t="str">
        <f>IF(E770&gt;='Weight Category L_U Table'!$J$3,"HEAVY",IF(E770&gt;'Weight Category L_U Table'!$J$5,"UPPER MEDIUM",IF(E770&gt;'Weight Category L_U Table'!$J$6,"LOWER MEDIUM",IF(E770&gt;'Weight Category L_U Table'!$J$7,"SMALL",IF(E770&lt;='Weight Category L_U Table'!$J$8,"LIGHT")))))</f>
        <v>LIGHT</v>
      </c>
      <c r="H770" s="30" t="s">
        <v>15</v>
      </c>
      <c r="I770" s="103"/>
      <c r="J770" s="103"/>
      <c r="K770" s="72" t="s">
        <v>2307</v>
      </c>
    </row>
    <row r="771" spans="1:11" x14ac:dyDescent="0.25">
      <c r="A771" s="29" t="s">
        <v>2304</v>
      </c>
      <c r="B771" s="29" t="s">
        <v>2308</v>
      </c>
      <c r="C771" s="29" t="s">
        <v>2309</v>
      </c>
      <c r="D771" s="29" t="s">
        <v>14</v>
      </c>
      <c r="E771" s="29">
        <v>0</v>
      </c>
      <c r="F771" s="28" t="str">
        <f>IF(E771&gt;='Weight Category L_U Table'!$G$3,"HEAVY",IF(E771&gt;'Weight Category L_U Table'!$G$4,"MEDIUM",IF(E771&gt;'Weight Category L_U Table'!$G$7,"SMALL",IF(E771&lt;='Weight Category L_U Table'!$G$8,"LIGHT"))))</f>
        <v>LIGHT</v>
      </c>
      <c r="G771" s="29" t="str">
        <f>IF(E771&gt;='Weight Category L_U Table'!$J$3,"HEAVY",IF(E771&gt;'Weight Category L_U Table'!$J$5,"UPPER MEDIUM",IF(E771&gt;'Weight Category L_U Table'!$J$6,"LOWER MEDIUM",IF(E771&gt;'Weight Category L_U Table'!$J$7,"SMALL",IF(E771&lt;='Weight Category L_U Table'!$J$8,"LIGHT")))))</f>
        <v>LIGHT</v>
      </c>
      <c r="H771" s="30" t="s">
        <v>15</v>
      </c>
      <c r="I771" s="103"/>
      <c r="J771" s="103"/>
      <c r="K771" s="72" t="s">
        <v>2310</v>
      </c>
    </row>
    <row r="772" spans="1:11" s="23" customFormat="1" x14ac:dyDescent="0.25">
      <c r="A772" s="29" t="s">
        <v>2311</v>
      </c>
      <c r="B772" s="29" t="s">
        <v>2312</v>
      </c>
      <c r="C772" s="29" t="s">
        <v>2313</v>
      </c>
      <c r="D772" s="29" t="s">
        <v>14</v>
      </c>
      <c r="E772" s="29">
        <v>0</v>
      </c>
      <c r="F772" s="28" t="str">
        <f>IF(E772&gt;='Weight Category L_U Table'!$G$3,"HEAVY",IF(E772&gt;'Weight Category L_U Table'!$G$4,"MEDIUM",IF(E772&gt;'Weight Category L_U Table'!$G$7,"SMALL",IF(E772&lt;='Weight Category L_U Table'!$G$8,"LIGHT"))))</f>
        <v>LIGHT</v>
      </c>
      <c r="G772" s="29" t="str">
        <f>IF(E772&gt;='Weight Category L_U Table'!$J$3,"HEAVY",IF(E772&gt;'Weight Category L_U Table'!$J$5,"UPPER MEDIUM",IF(E772&gt;'Weight Category L_U Table'!$J$6,"LOWER MEDIUM",IF(E772&gt;'Weight Category L_U Table'!$J$7,"SMALL",IF(E772&lt;='Weight Category L_U Table'!$J$8,"LIGHT")))))</f>
        <v>LIGHT</v>
      </c>
      <c r="H772" s="30" t="s">
        <v>15</v>
      </c>
      <c r="I772" s="103"/>
      <c r="J772" s="103"/>
      <c r="K772" s="72" t="s">
        <v>2314</v>
      </c>
    </row>
    <row r="773" spans="1:11" x14ac:dyDescent="0.25">
      <c r="A773" s="36" t="s">
        <v>2315</v>
      </c>
      <c r="B773" s="36" t="s">
        <v>2316</v>
      </c>
      <c r="C773" s="34" t="s">
        <v>2317</v>
      </c>
      <c r="D773" s="34" t="s">
        <v>14</v>
      </c>
      <c r="E773" s="34">
        <v>621</v>
      </c>
      <c r="F773" s="33" t="str">
        <f>IF(E773&gt;='Weight Category L_U Table'!$G$3,"HEAVY",IF(E773&gt;'Weight Category L_U Table'!$G$4,"MEDIUM",IF(E773&gt;'Weight Category L_U Table'!$G$7,"SMALL",IF(E773&lt;='Weight Category L_U Table'!$G$8,"LIGHT"))))</f>
        <v>LIGHT</v>
      </c>
      <c r="G773" s="34" t="str">
        <f>IF(E773&gt;='Weight Category L_U Table'!$J$3,"HEAVY",IF(E773&gt;'Weight Category L_U Table'!$J$5,"UPPER MEDIUM",IF(E773&gt;'Weight Category L_U Table'!$J$6,"LOWER MEDIUM",IF(E773&gt;'Weight Category L_U Table'!$J$7,"SMALL",IF(E773&lt;='Weight Category L_U Table'!$J$8,"LIGHT")))))</f>
        <v>LIGHT</v>
      </c>
      <c r="H773" s="37" t="s">
        <v>59</v>
      </c>
      <c r="I773" s="104"/>
      <c r="J773" s="104"/>
      <c r="K773" s="49"/>
    </row>
    <row r="774" spans="1:11" x14ac:dyDescent="0.25">
      <c r="A774" s="36" t="s">
        <v>2318</v>
      </c>
      <c r="B774" s="36" t="s">
        <v>2319</v>
      </c>
      <c r="C774" s="34" t="s">
        <v>2320</v>
      </c>
      <c r="D774" s="34" t="s">
        <v>14</v>
      </c>
      <c r="E774" s="34">
        <v>2495</v>
      </c>
      <c r="F774" s="33" t="str">
        <f>IF(E774&gt;='Weight Category L_U Table'!$G$3,"HEAVY",IF(E774&gt;'Weight Category L_U Table'!$G$4,"MEDIUM",IF(E774&gt;'Weight Category L_U Table'!$G$7,"SMALL",IF(E774&lt;='Weight Category L_U Table'!$G$8,"LIGHT"))))</f>
        <v>LIGHT</v>
      </c>
      <c r="G774" s="34" t="str">
        <f>IF(E774&gt;='Weight Category L_U Table'!$J$3,"HEAVY",IF(E774&gt;'Weight Category L_U Table'!$J$5,"UPPER MEDIUM",IF(E774&gt;'Weight Category L_U Table'!$J$6,"LOWER MEDIUM",IF(E774&gt;'Weight Category L_U Table'!$J$7,"SMALL",IF(E774&lt;='Weight Category L_U Table'!$J$8,"LIGHT")))))</f>
        <v>LIGHT</v>
      </c>
      <c r="H774" s="37" t="s">
        <v>37</v>
      </c>
      <c r="I774" s="104" t="s">
        <v>2321</v>
      </c>
      <c r="J774" s="104">
        <v>6</v>
      </c>
      <c r="K774" s="49"/>
    </row>
    <row r="775" spans="1:11" x14ac:dyDescent="0.25">
      <c r="A775" s="34" t="s">
        <v>2322</v>
      </c>
      <c r="B775" s="34" t="s">
        <v>2323</v>
      </c>
      <c r="C775" s="34" t="s">
        <v>2324</v>
      </c>
      <c r="D775" s="34" t="s">
        <v>14</v>
      </c>
      <c r="E775" s="34">
        <v>800</v>
      </c>
      <c r="F775" s="33" t="str">
        <f>IF(E775&gt;='Weight Category L_U Table'!$G$3,"HEAVY",IF(E775&gt;'Weight Category L_U Table'!$G$4,"MEDIUM",IF(E775&gt;'Weight Category L_U Table'!$G$7,"SMALL",IF(E775&lt;='Weight Category L_U Table'!$G$8,"LIGHT"))))</f>
        <v>LIGHT</v>
      </c>
      <c r="G775" s="34" t="str">
        <f>IF(E775&gt;='Weight Category L_U Table'!$J$3,"HEAVY",IF(E775&gt;'Weight Category L_U Table'!$J$5,"UPPER MEDIUM",IF(E775&gt;'Weight Category L_U Table'!$J$6,"LOWER MEDIUM",IF(E775&gt;'Weight Category L_U Table'!$J$7,"SMALL",IF(E775&lt;='Weight Category L_U Table'!$J$8,"LIGHT")))))</f>
        <v>LIGHT</v>
      </c>
      <c r="H775" s="35" t="s">
        <v>1153</v>
      </c>
      <c r="I775" s="104"/>
      <c r="J775" s="104"/>
      <c r="K775" s="79"/>
    </row>
    <row r="776" spans="1:11" x14ac:dyDescent="0.25">
      <c r="A776" s="36" t="s">
        <v>2325</v>
      </c>
      <c r="B776" s="36" t="s">
        <v>2326</v>
      </c>
      <c r="C776" s="36" t="s">
        <v>2327</v>
      </c>
      <c r="D776" s="36" t="s">
        <v>14</v>
      </c>
      <c r="E776" s="36">
        <v>4600</v>
      </c>
      <c r="F776" s="44" t="str">
        <f>IF(E776&gt;='Weight Category L_U Table'!$G$3,"HEAVY",IF(E776&gt;'Weight Category L_U Table'!$G$4,"MEDIUM",IF(E776&gt;'Weight Category L_U Table'!$G$7,"SMALL",IF(E776&lt;='Weight Category L_U Table'!$G$8,"LIGHT"))))</f>
        <v>LIGHT</v>
      </c>
      <c r="G776" s="36" t="str">
        <f>IF(E776&gt;='Weight Category L_U Table'!$J$3,"HEAVY",IF(E776&gt;'Weight Category L_U Table'!$J$5,"UPPER MEDIUM",IF(E776&gt;'Weight Category L_U Table'!$J$6,"LOWER MEDIUM",IF(E776&gt;'Weight Category L_U Table'!$J$7,"SMALL",IF(E776&lt;='Weight Category L_U Table'!$J$8,"LIGHT")))))</f>
        <v>LIGHT</v>
      </c>
      <c r="H776" s="45" t="s">
        <v>2328</v>
      </c>
      <c r="I776" s="105"/>
      <c r="J776" s="105"/>
      <c r="K776" s="75"/>
    </row>
    <row r="777" spans="1:11" s="20" customFormat="1" x14ac:dyDescent="0.25">
      <c r="A777" s="36" t="s">
        <v>2325</v>
      </c>
      <c r="B777" s="36" t="s">
        <v>2329</v>
      </c>
      <c r="C777" s="34" t="s">
        <v>2330</v>
      </c>
      <c r="D777" s="34" t="s">
        <v>14</v>
      </c>
      <c r="E777" s="34">
        <v>575</v>
      </c>
      <c r="F777" s="33" t="str">
        <f>IF(E777&gt;='Weight Category L_U Table'!$G$3,"HEAVY",IF(E777&gt;'Weight Category L_U Table'!$G$4,"MEDIUM",IF(E777&gt;'Weight Category L_U Table'!$G$7,"SMALL",IF(E777&lt;='Weight Category L_U Table'!$G$8,"LIGHT"))))</f>
        <v>LIGHT</v>
      </c>
      <c r="G777" s="34" t="str">
        <f>IF(E777&gt;='Weight Category L_U Table'!$J$3,"HEAVY",IF(E777&gt;'Weight Category L_U Table'!$J$5,"UPPER MEDIUM",IF(E777&gt;'Weight Category L_U Table'!$J$6,"LOWER MEDIUM",IF(E777&gt;'Weight Category L_U Table'!$J$7,"SMALL",IF(E777&lt;='Weight Category L_U Table'!$J$8,"LIGHT")))))</f>
        <v>LIGHT</v>
      </c>
      <c r="H777" s="37" t="s">
        <v>89</v>
      </c>
      <c r="I777" s="104" t="s">
        <v>2331</v>
      </c>
      <c r="J777" s="104">
        <v>1</v>
      </c>
      <c r="K777" s="49"/>
    </row>
    <row r="778" spans="1:11" s="20" customFormat="1" x14ac:dyDescent="0.25">
      <c r="A778" s="36" t="s">
        <v>2325</v>
      </c>
      <c r="B778" s="36" t="s">
        <v>2332</v>
      </c>
      <c r="C778" s="34" t="s">
        <v>2333</v>
      </c>
      <c r="D778" s="34" t="s">
        <v>14</v>
      </c>
      <c r="E778" s="34">
        <v>600</v>
      </c>
      <c r="F778" s="33" t="str">
        <f>IF(E778&gt;='Weight Category L_U Table'!$G$3,"HEAVY",IF(E778&gt;'Weight Category L_U Table'!$G$4,"MEDIUM",IF(E778&gt;'Weight Category L_U Table'!$G$7,"SMALL",IF(E778&lt;='Weight Category L_U Table'!$G$8,"LIGHT"))))</f>
        <v>LIGHT</v>
      </c>
      <c r="G778" s="34" t="str">
        <f>IF(E778&gt;='Weight Category L_U Table'!$J$3,"HEAVY",IF(E778&gt;'Weight Category L_U Table'!$J$5,"UPPER MEDIUM",IF(E778&gt;'Weight Category L_U Table'!$J$6,"LOWER MEDIUM",IF(E778&gt;'Weight Category L_U Table'!$J$7,"SMALL",IF(E778&lt;='Weight Category L_U Table'!$J$8,"LIGHT")))))</f>
        <v>LIGHT</v>
      </c>
      <c r="H778" s="37" t="s">
        <v>89</v>
      </c>
      <c r="I778" s="104" t="s">
        <v>2334</v>
      </c>
      <c r="J778" s="104">
        <v>8</v>
      </c>
      <c r="K778" s="49"/>
    </row>
    <row r="779" spans="1:11" x14ac:dyDescent="0.25">
      <c r="A779" s="36" t="s">
        <v>2325</v>
      </c>
      <c r="B779" s="36" t="s">
        <v>2335</v>
      </c>
      <c r="C779" s="36" t="s">
        <v>2336</v>
      </c>
      <c r="D779" s="36" t="s">
        <v>14</v>
      </c>
      <c r="E779" s="36">
        <v>1450</v>
      </c>
      <c r="F779" s="44" t="str">
        <f>IF(E779&gt;='Weight Category L_U Table'!$G$3,"HEAVY",IF(E779&gt;'Weight Category L_U Table'!$G$4,"MEDIUM",IF(E779&gt;'Weight Category L_U Table'!$G$7,"SMALL",IF(E779&lt;='Weight Category L_U Table'!$G$8,"LIGHT"))))</f>
        <v>LIGHT</v>
      </c>
      <c r="G779" s="36" t="str">
        <f>IF(E779&gt;='Weight Category L_U Table'!$J$3,"HEAVY",IF(E779&gt;'Weight Category L_U Table'!$J$5,"UPPER MEDIUM",IF(E779&gt;'Weight Category L_U Table'!$J$6,"LOWER MEDIUM",IF(E779&gt;'Weight Category L_U Table'!$J$7,"SMALL",IF(E779&lt;='Weight Category L_U Table'!$J$8,"LIGHT")))))</f>
        <v>LIGHT</v>
      </c>
      <c r="H779" s="45" t="s">
        <v>2328</v>
      </c>
      <c r="I779" s="105"/>
      <c r="J779" s="105"/>
      <c r="K779" s="75"/>
    </row>
    <row r="780" spans="1:11" s="20" customFormat="1" x14ac:dyDescent="0.25">
      <c r="A780" s="29" t="s">
        <v>2337</v>
      </c>
      <c r="B780" s="29" t="s">
        <v>2338</v>
      </c>
      <c r="C780" s="29" t="s">
        <v>2339</v>
      </c>
      <c r="D780" s="29" t="s">
        <v>14</v>
      </c>
      <c r="E780" s="29">
        <v>0</v>
      </c>
      <c r="F780" s="28" t="str">
        <f>IF(E780&gt;='Weight Category L_U Table'!$G$3,"HEAVY",IF(E780&gt;'Weight Category L_U Table'!$G$4,"MEDIUM",IF(E780&gt;'Weight Category L_U Table'!$G$7,"SMALL",IF(E780&lt;='Weight Category L_U Table'!$G$8,"LIGHT"))))</f>
        <v>LIGHT</v>
      </c>
      <c r="G780" s="29" t="str">
        <f>IF(E780&gt;='Weight Category L_U Table'!$J$3,"HEAVY",IF(E780&gt;'Weight Category L_U Table'!$J$5,"UPPER MEDIUM",IF(E780&gt;'Weight Category L_U Table'!$J$6,"LOWER MEDIUM",IF(E780&gt;'Weight Category L_U Table'!$J$7,"SMALL",IF(E780&lt;='Weight Category L_U Table'!$J$8,"LIGHT")))))</f>
        <v>LIGHT</v>
      </c>
      <c r="H780" s="30" t="s">
        <v>15</v>
      </c>
      <c r="I780" s="103"/>
      <c r="J780" s="103"/>
      <c r="K780" s="72" t="s">
        <v>2340</v>
      </c>
    </row>
    <row r="781" spans="1:11" s="20" customFormat="1" x14ac:dyDescent="0.25">
      <c r="A781" s="29" t="s">
        <v>2341</v>
      </c>
      <c r="B781" s="29" t="s">
        <v>2342</v>
      </c>
      <c r="C781" s="29" t="s">
        <v>2343</v>
      </c>
      <c r="D781" s="29" t="s">
        <v>14</v>
      </c>
      <c r="E781" s="29">
        <v>0</v>
      </c>
      <c r="F781" s="28" t="str">
        <f>IF(E781&gt;='Weight Category L_U Table'!$G$3,"HEAVY",IF(E781&gt;'Weight Category L_U Table'!$G$4,"MEDIUM",IF(E781&gt;'Weight Category L_U Table'!$G$7,"SMALL",IF(E781&lt;='Weight Category L_U Table'!$G$8,"LIGHT"))))</f>
        <v>LIGHT</v>
      </c>
      <c r="G781" s="29" t="str">
        <f>IF(E781&gt;='Weight Category L_U Table'!$J$3,"HEAVY",IF(E781&gt;'Weight Category L_U Table'!$J$5,"UPPER MEDIUM",IF(E781&gt;'Weight Category L_U Table'!$J$6,"LOWER MEDIUM",IF(E781&gt;'Weight Category L_U Table'!$J$7,"SMALL",IF(E781&lt;='Weight Category L_U Table'!$J$8,"LIGHT")))))</f>
        <v>LIGHT</v>
      </c>
      <c r="H781" s="30" t="s">
        <v>15</v>
      </c>
      <c r="I781" s="103"/>
      <c r="J781" s="103"/>
      <c r="K781" s="72" t="s">
        <v>2344</v>
      </c>
    </row>
    <row r="782" spans="1:11" s="20" customFormat="1" x14ac:dyDescent="0.25">
      <c r="A782" s="29" t="s">
        <v>2345</v>
      </c>
      <c r="B782" s="29" t="s">
        <v>2346</v>
      </c>
      <c r="C782" s="29" t="s">
        <v>2347</v>
      </c>
      <c r="D782" s="29" t="s">
        <v>14</v>
      </c>
      <c r="E782" s="29">
        <v>0</v>
      </c>
      <c r="F782" s="28" t="str">
        <f>IF(E782&gt;='Weight Category L_U Table'!$G$3,"HEAVY",IF(E782&gt;'Weight Category L_U Table'!$G$4,"MEDIUM",IF(E782&gt;'Weight Category L_U Table'!$G$7,"SMALL",IF(E782&lt;='Weight Category L_U Table'!$G$8,"LIGHT"))))</f>
        <v>LIGHT</v>
      </c>
      <c r="G782" s="29" t="str">
        <f>IF(E782&gt;='Weight Category L_U Table'!$J$3,"HEAVY",IF(E782&gt;'Weight Category L_U Table'!$J$5,"UPPER MEDIUM",IF(E782&gt;'Weight Category L_U Table'!$J$6,"LOWER MEDIUM",IF(E782&gt;'Weight Category L_U Table'!$J$7,"SMALL",IF(E782&lt;='Weight Category L_U Table'!$J$8,"LIGHT")))))</f>
        <v>LIGHT</v>
      </c>
      <c r="H782" s="30" t="s">
        <v>15</v>
      </c>
      <c r="I782" s="103"/>
      <c r="J782" s="103"/>
      <c r="K782" s="72" t="s">
        <v>2348</v>
      </c>
    </row>
    <row r="783" spans="1:11" x14ac:dyDescent="0.25">
      <c r="A783" s="29" t="s">
        <v>2349</v>
      </c>
      <c r="B783" s="29" t="s">
        <v>2350</v>
      </c>
      <c r="C783" s="29" t="s">
        <v>2351</v>
      </c>
      <c r="D783" s="29" t="s">
        <v>14</v>
      </c>
      <c r="E783" s="29">
        <v>0</v>
      </c>
      <c r="F783" s="28" t="str">
        <f>IF(E783&gt;='Weight Category L_U Table'!$G$3,"HEAVY",IF(E783&gt;'Weight Category L_U Table'!$G$4,"MEDIUM",IF(E783&gt;'Weight Category L_U Table'!$G$7,"SMALL",IF(E783&lt;='Weight Category L_U Table'!$G$8,"LIGHT"))))</f>
        <v>LIGHT</v>
      </c>
      <c r="G783" s="29" t="str">
        <f>IF(E783&gt;='Weight Category L_U Table'!$J$3,"HEAVY",IF(E783&gt;'Weight Category L_U Table'!$J$5,"UPPER MEDIUM",IF(E783&gt;'Weight Category L_U Table'!$J$6,"LOWER MEDIUM",IF(E783&gt;'Weight Category L_U Table'!$J$7,"SMALL",IF(E783&lt;='Weight Category L_U Table'!$J$8,"LIGHT")))))</f>
        <v>LIGHT</v>
      </c>
      <c r="H783" s="30" t="s">
        <v>15</v>
      </c>
      <c r="I783" s="103"/>
      <c r="J783" s="103"/>
      <c r="K783" s="72" t="s">
        <v>2352</v>
      </c>
    </row>
    <row r="784" spans="1:11" s="23" customFormat="1" x14ac:dyDescent="0.25">
      <c r="A784" s="36" t="s">
        <v>2353</v>
      </c>
      <c r="B784" s="36" t="s">
        <v>2354</v>
      </c>
      <c r="C784" s="34" t="s">
        <v>2355</v>
      </c>
      <c r="D784" s="34" t="s">
        <v>14</v>
      </c>
      <c r="E784" s="34">
        <v>840</v>
      </c>
      <c r="F784" s="33" t="str">
        <f>IF(E784&gt;='Weight Category L_U Table'!$G$3,"HEAVY",IF(E784&gt;'Weight Category L_U Table'!$G$4,"MEDIUM",IF(E784&gt;'Weight Category L_U Table'!$G$7,"SMALL",IF(E784&lt;='Weight Category L_U Table'!$G$8,"LIGHT"))))</f>
        <v>LIGHT</v>
      </c>
      <c r="G784" s="34" t="str">
        <f>IF(E784&gt;='Weight Category L_U Table'!$J$3,"HEAVY",IF(E784&gt;'Weight Category L_U Table'!$J$5,"UPPER MEDIUM",IF(E784&gt;'Weight Category L_U Table'!$J$6,"LOWER MEDIUM",IF(E784&gt;'Weight Category L_U Table'!$J$7,"SMALL",IF(E784&lt;='Weight Category L_U Table'!$J$8,"LIGHT")))))</f>
        <v>LIGHT</v>
      </c>
      <c r="H784" s="37" t="s">
        <v>37</v>
      </c>
      <c r="I784" s="104" t="s">
        <v>2356</v>
      </c>
      <c r="J784" s="104">
        <v>12</v>
      </c>
      <c r="K784" s="49"/>
    </row>
    <row r="785" spans="1:11" x14ac:dyDescent="0.25">
      <c r="A785" s="29" t="s">
        <v>2353</v>
      </c>
      <c r="B785" s="29" t="s">
        <v>2357</v>
      </c>
      <c r="C785" s="29" t="s">
        <v>2358</v>
      </c>
      <c r="D785" s="29" t="s">
        <v>14</v>
      </c>
      <c r="E785" s="29">
        <v>0</v>
      </c>
      <c r="F785" s="28" t="str">
        <f>IF(E785&gt;='Weight Category L_U Table'!$G$3,"HEAVY",IF(E785&gt;'Weight Category L_U Table'!$G$4,"MEDIUM",IF(E785&gt;'Weight Category L_U Table'!$G$7,"SMALL",IF(E785&lt;='Weight Category L_U Table'!$G$8,"LIGHT"))))</f>
        <v>LIGHT</v>
      </c>
      <c r="G785" s="29" t="str">
        <f>IF(E785&gt;='Weight Category L_U Table'!$J$3,"HEAVY",IF(E785&gt;'Weight Category L_U Table'!$J$5,"UPPER MEDIUM",IF(E785&gt;'Weight Category L_U Table'!$J$6,"LOWER MEDIUM",IF(E785&gt;'Weight Category L_U Table'!$J$7,"SMALL",IF(E785&lt;='Weight Category L_U Table'!$J$8,"LIGHT")))))</f>
        <v>LIGHT</v>
      </c>
      <c r="H785" s="30" t="s">
        <v>15</v>
      </c>
      <c r="I785" s="103"/>
      <c r="J785" s="103"/>
      <c r="K785" s="72" t="s">
        <v>2359</v>
      </c>
    </row>
    <row r="786" spans="1:11" s="23" customFormat="1" x14ac:dyDescent="0.25">
      <c r="A786" s="36" t="s">
        <v>2353</v>
      </c>
      <c r="B786" s="36" t="s">
        <v>2360</v>
      </c>
      <c r="C786" s="34" t="s">
        <v>2361</v>
      </c>
      <c r="D786" s="34" t="s">
        <v>14</v>
      </c>
      <c r="E786" s="34">
        <v>950</v>
      </c>
      <c r="F786" s="33" t="str">
        <f>IF(E786&gt;='Weight Category L_U Table'!$G$3,"HEAVY",IF(E786&gt;'Weight Category L_U Table'!$G$4,"MEDIUM",IF(E786&gt;'Weight Category L_U Table'!$G$7,"SMALL",IF(E786&lt;='Weight Category L_U Table'!$G$8,"LIGHT"))))</f>
        <v>LIGHT</v>
      </c>
      <c r="G786" s="34" t="str">
        <f>IF(E786&gt;='Weight Category L_U Table'!$J$3,"HEAVY",IF(E786&gt;'Weight Category L_U Table'!$J$5,"UPPER MEDIUM",IF(E786&gt;'Weight Category L_U Table'!$J$6,"LOWER MEDIUM",IF(E786&gt;'Weight Category L_U Table'!$J$7,"SMALL",IF(E786&lt;='Weight Category L_U Table'!$J$8,"LIGHT")))))</f>
        <v>LIGHT</v>
      </c>
      <c r="H786" s="37" t="s">
        <v>89</v>
      </c>
      <c r="I786" s="104" t="s">
        <v>2362</v>
      </c>
      <c r="J786" s="104">
        <v>7</v>
      </c>
      <c r="K786" s="49" t="s">
        <v>2363</v>
      </c>
    </row>
    <row r="787" spans="1:11" s="20" customFormat="1" x14ac:dyDescent="0.25">
      <c r="A787" s="36" t="s">
        <v>2353</v>
      </c>
      <c r="B787" s="36" t="s">
        <v>2364</v>
      </c>
      <c r="C787" s="34" t="s">
        <v>2365</v>
      </c>
      <c r="D787" s="34" t="s">
        <v>14</v>
      </c>
      <c r="E787" s="34">
        <v>2130</v>
      </c>
      <c r="F787" s="33" t="str">
        <f>IF(E787&gt;='Weight Category L_U Table'!$G$3,"HEAVY",IF(E787&gt;'Weight Category L_U Table'!$G$4,"MEDIUM",IF(E787&gt;'Weight Category L_U Table'!$G$7,"SMALL",IF(E787&lt;='Weight Category L_U Table'!$G$8,"LIGHT"))))</f>
        <v>LIGHT</v>
      </c>
      <c r="G787" s="34" t="str">
        <f>IF(E787&gt;='Weight Category L_U Table'!$J$3,"HEAVY",IF(E787&gt;'Weight Category L_U Table'!$J$5,"UPPER MEDIUM",IF(E787&gt;'Weight Category L_U Table'!$J$6,"LOWER MEDIUM",IF(E787&gt;'Weight Category L_U Table'!$J$7,"SMALL",IF(E787&lt;='Weight Category L_U Table'!$J$8,"LIGHT")))))</f>
        <v>LIGHT</v>
      </c>
      <c r="H787" s="37" t="s">
        <v>89</v>
      </c>
      <c r="I787" s="104" t="s">
        <v>2366</v>
      </c>
      <c r="J787" s="104">
        <v>6</v>
      </c>
      <c r="K787" s="49"/>
    </row>
    <row r="788" spans="1:11" x14ac:dyDescent="0.25">
      <c r="A788" s="36" t="s">
        <v>2353</v>
      </c>
      <c r="B788" s="36" t="s">
        <v>2367</v>
      </c>
      <c r="C788" s="34" t="s">
        <v>2368</v>
      </c>
      <c r="D788" s="34" t="s">
        <v>14</v>
      </c>
      <c r="E788" s="34">
        <v>2130</v>
      </c>
      <c r="F788" s="33" t="str">
        <f>IF(E788&gt;='Weight Category L_U Table'!$G$3,"HEAVY",IF(E788&gt;'Weight Category L_U Table'!$G$4,"MEDIUM",IF(E788&gt;'Weight Category L_U Table'!$G$7,"SMALL",IF(E788&lt;='Weight Category L_U Table'!$G$8,"LIGHT"))))</f>
        <v>LIGHT</v>
      </c>
      <c r="G788" s="34" t="str">
        <f>IF(E788&gt;='Weight Category L_U Table'!$J$3,"HEAVY",IF(E788&gt;'Weight Category L_U Table'!$J$5,"UPPER MEDIUM",IF(E788&gt;'Weight Category L_U Table'!$J$6,"LOWER MEDIUM",IF(E788&gt;'Weight Category L_U Table'!$J$7,"SMALL",IF(E788&lt;='Weight Category L_U Table'!$J$8,"LIGHT")))))</f>
        <v>LIGHT</v>
      </c>
      <c r="H788" s="37" t="s">
        <v>59</v>
      </c>
      <c r="I788" s="104"/>
      <c r="J788" s="104"/>
      <c r="K788" s="49"/>
    </row>
    <row r="789" spans="1:11" s="23" customFormat="1" x14ac:dyDescent="0.25">
      <c r="A789" s="7" t="s">
        <v>2353</v>
      </c>
      <c r="B789" s="7" t="s">
        <v>2369</v>
      </c>
      <c r="C789" s="7" t="s">
        <v>2370</v>
      </c>
      <c r="D789" s="7" t="s">
        <v>14</v>
      </c>
      <c r="E789" s="34">
        <v>950</v>
      </c>
      <c r="F789" s="33" t="str">
        <f>IF(E789&gt;='Weight Category L_U Table'!$G$3,"HEAVY",IF(E789&gt;'Weight Category L_U Table'!$G$4,"MEDIUM",IF(E789&gt;'Weight Category L_U Table'!$G$7,"SMALL",IF(E789&lt;='Weight Category L_U Table'!$G$8,"LIGHT"))))</f>
        <v>LIGHT</v>
      </c>
      <c r="G789" s="34" t="str">
        <f>IF(E789&gt;='Weight Category L_U Table'!$J$3,"HEAVY",IF(E789&gt;'Weight Category L_U Table'!$J$5,"UPPER MEDIUM",IF(E789&gt;'Weight Category L_U Table'!$J$6,"LOWER MEDIUM",IF(E789&gt;'Weight Category L_U Table'!$J$7,"SMALL",IF(E789&lt;='Weight Category L_U Table'!$J$8,"LIGHT")))))</f>
        <v>LIGHT</v>
      </c>
      <c r="H789" s="37" t="s">
        <v>89</v>
      </c>
      <c r="I789" s="104" t="s">
        <v>2371</v>
      </c>
      <c r="J789" s="104">
        <v>4</v>
      </c>
      <c r="K789" s="49"/>
    </row>
    <row r="790" spans="1:11" x14ac:dyDescent="0.25">
      <c r="A790" s="31" t="s">
        <v>2372</v>
      </c>
      <c r="B790" s="31" t="s">
        <v>2373</v>
      </c>
      <c r="C790" s="31" t="s">
        <v>2374</v>
      </c>
      <c r="D790" s="31" t="s">
        <v>14</v>
      </c>
      <c r="E790" s="36">
        <v>5606</v>
      </c>
      <c r="F790" s="44" t="str">
        <f>IF(E790&gt;='Weight Category L_U Table'!$G$3,"HEAVY",IF(E790&gt;'Weight Category L_U Table'!$G$4,"MEDIUM",IF(E790&gt;'Weight Category L_U Table'!$G$7,"SMALL",IF(E790&lt;='Weight Category L_U Table'!$G$8,"LIGHT"))))</f>
        <v>LIGHT</v>
      </c>
      <c r="G790" s="36" t="str">
        <f>IF(E790&gt;='Weight Category L_U Table'!$J$3,"HEAVY",IF(E790&gt;'Weight Category L_U Table'!$J$5,"UPPER MEDIUM",IF(E790&gt;'Weight Category L_U Table'!$J$6,"LOWER MEDIUM",IF(E790&gt;'Weight Category L_U Table'!$J$7,"SMALL",IF(E790&lt;='Weight Category L_U Table'!$J$8,"LIGHT")))))</f>
        <v>LIGHT</v>
      </c>
      <c r="H790" s="45" t="s">
        <v>1898</v>
      </c>
      <c r="I790" s="105"/>
      <c r="J790" s="105"/>
      <c r="K790" s="74" t="s">
        <v>2375</v>
      </c>
    </row>
    <row r="791" spans="1:11" ht="30" x14ac:dyDescent="0.25">
      <c r="A791" s="31" t="s">
        <v>2372</v>
      </c>
      <c r="B791" s="31" t="s">
        <v>2376</v>
      </c>
      <c r="C791" s="31" t="s">
        <v>2377</v>
      </c>
      <c r="D791" s="31" t="s">
        <v>58</v>
      </c>
      <c r="E791" s="36">
        <v>6944</v>
      </c>
      <c r="F791" s="44" t="str">
        <f>IF(E791&gt;='Weight Category L_U Table'!$G$3,"HEAVY",IF(E791&gt;'Weight Category L_U Table'!$G$4,"MEDIUM",IF(E791&gt;'Weight Category L_U Table'!$G$7,"SMALL",IF(E791&lt;='Weight Category L_U Table'!$G$8,"LIGHT"))))</f>
        <v>LIGHT</v>
      </c>
      <c r="G791" s="36" t="str">
        <f>IF(E791&gt;='Weight Category L_U Table'!$J$3,"HEAVY",IF(E791&gt;'Weight Category L_U Table'!$J$5,"UPPER MEDIUM",IF(E791&gt;'Weight Category L_U Table'!$J$6,"LOWER MEDIUM",IF(E791&gt;'Weight Category L_U Table'!$J$7,"SMALL",IF(E791&lt;='Weight Category L_U Table'!$J$8,"LIGHT")))))</f>
        <v>LIGHT</v>
      </c>
      <c r="H791" s="45" t="s">
        <v>1898</v>
      </c>
      <c r="I791" s="105"/>
      <c r="J791" s="105"/>
      <c r="K791" s="75" t="s">
        <v>2378</v>
      </c>
    </row>
    <row r="792" spans="1:11" ht="30" x14ac:dyDescent="0.25">
      <c r="A792" s="34" t="s">
        <v>2379</v>
      </c>
      <c r="B792" s="34" t="s">
        <v>2380</v>
      </c>
      <c r="C792" s="34" t="s">
        <v>2381</v>
      </c>
      <c r="D792" s="34" t="s">
        <v>58</v>
      </c>
      <c r="E792" s="34">
        <v>22700</v>
      </c>
      <c r="F792" s="33" t="str">
        <f>IF(E792&gt;='Weight Category L_U Table'!$G$3,"HEAVY",IF(E792&gt;'Weight Category L_U Table'!$G$4,"MEDIUM",IF(E792&gt;'Weight Category L_U Table'!$G$7,"SMALL",IF(E792&lt;='Weight Category L_U Table'!$G$8,"LIGHT"))))</f>
        <v>SMALL</v>
      </c>
      <c r="G792" s="34" t="str">
        <f>IF(E792&gt;='Weight Category L_U Table'!$J$3,"HEAVY",IF(E792&gt;'Weight Category L_U Table'!$J$5,"UPPER MEDIUM",IF(E792&gt;'Weight Category L_U Table'!$J$6,"LOWER MEDIUM",IF(E792&gt;'Weight Category L_U Table'!$J$7,"SMALL",IF(E792&lt;='Weight Category L_U Table'!$J$8,"LIGHT")))))</f>
        <v>SMALL</v>
      </c>
      <c r="H792" s="37" t="s">
        <v>54</v>
      </c>
      <c r="I792" s="104"/>
      <c r="J792" s="104"/>
      <c r="K792" s="49" t="s">
        <v>2382</v>
      </c>
    </row>
    <row r="793" spans="1:11" s="23" customFormat="1" x14ac:dyDescent="0.25">
      <c r="A793" s="36" t="s">
        <v>2379</v>
      </c>
      <c r="B793" s="36" t="s">
        <v>2383</v>
      </c>
      <c r="C793" s="36" t="s">
        <v>2384</v>
      </c>
      <c r="D793" s="36" t="s">
        <v>58</v>
      </c>
      <c r="E793" s="36">
        <v>33600</v>
      </c>
      <c r="F793" s="44" t="str">
        <f>IF(E793&gt;='Weight Category L_U Table'!$G$3,"HEAVY",IF(E793&gt;'Weight Category L_U Table'!$G$4,"MEDIUM",IF(E793&gt;'Weight Category L_U Table'!$G$7,"SMALL",IF(E793&lt;='Weight Category L_U Table'!$G$8,"LIGHT"))))</f>
        <v>SMALL</v>
      </c>
      <c r="G793" s="36" t="str">
        <f>IF(E793&gt;='Weight Category L_U Table'!$J$3,"HEAVY",IF(E793&gt;'Weight Category L_U Table'!$J$5,"UPPER MEDIUM",IF(E793&gt;'Weight Category L_U Table'!$J$6,"LOWER MEDIUM",IF(E793&gt;'Weight Category L_U Table'!$J$7,"SMALL",IF(E793&lt;='Weight Category L_U Table'!$J$8,"LIGHT")))))</f>
        <v>SMALL</v>
      </c>
      <c r="H793" s="45" t="s">
        <v>59</v>
      </c>
      <c r="I793" s="105"/>
      <c r="J793" s="105"/>
      <c r="K793" s="77"/>
    </row>
    <row r="794" spans="1:11" s="23" customFormat="1" x14ac:dyDescent="0.25">
      <c r="A794" s="36" t="s">
        <v>2379</v>
      </c>
      <c r="B794" s="36" t="s">
        <v>2385</v>
      </c>
      <c r="C794" s="36" t="s">
        <v>2386</v>
      </c>
      <c r="D794" s="36" t="s">
        <v>58</v>
      </c>
      <c r="E794" s="36">
        <v>27240</v>
      </c>
      <c r="F794" s="44" t="str">
        <f>IF(E794&gt;='Weight Category L_U Table'!$G$3,"HEAVY",IF(E794&gt;'Weight Category L_U Table'!$G$4,"MEDIUM",IF(E794&gt;'Weight Category L_U Table'!$G$7,"SMALL",IF(E794&lt;='Weight Category L_U Table'!$G$8,"LIGHT"))))</f>
        <v>SMALL</v>
      </c>
      <c r="G794" s="36" t="str">
        <f>IF(E794&gt;='Weight Category L_U Table'!$J$3,"HEAVY",IF(E794&gt;'Weight Category L_U Table'!$J$5,"UPPER MEDIUM",IF(E794&gt;'Weight Category L_U Table'!$J$6,"LOWER MEDIUM",IF(E794&gt;'Weight Category L_U Table'!$J$7,"SMALL",IF(E794&lt;='Weight Category L_U Table'!$J$8,"LIGHT")))))</f>
        <v>SMALL</v>
      </c>
      <c r="H794" s="45" t="s">
        <v>59</v>
      </c>
      <c r="I794" s="105"/>
      <c r="J794" s="105"/>
      <c r="K794" s="77"/>
    </row>
    <row r="795" spans="1:11" s="23" customFormat="1" x14ac:dyDescent="0.25">
      <c r="A795" s="36" t="s">
        <v>2379</v>
      </c>
      <c r="B795" s="36" t="s">
        <v>2387</v>
      </c>
      <c r="C795" s="36" t="s">
        <v>2388</v>
      </c>
      <c r="D795" s="36" t="s">
        <v>58</v>
      </c>
      <c r="E795" s="36">
        <v>19050</v>
      </c>
      <c r="F795" s="44" t="str">
        <f>IF(E795&gt;='Weight Category L_U Table'!$G$3,"HEAVY",IF(E795&gt;'Weight Category L_U Table'!$G$4,"MEDIUM",IF(E795&gt;'Weight Category L_U Table'!$G$7,"SMALL",IF(E795&lt;='Weight Category L_U Table'!$G$8,"LIGHT"))))</f>
        <v>SMALL</v>
      </c>
      <c r="G795" s="36" t="str">
        <f>IF(E795&gt;='Weight Category L_U Table'!$J$3,"HEAVY",IF(E795&gt;'Weight Category L_U Table'!$J$5,"UPPER MEDIUM",IF(E795&gt;'Weight Category L_U Table'!$J$6,"LOWER MEDIUM",IF(E795&gt;'Weight Category L_U Table'!$J$7,"SMALL",IF(E795&lt;='Weight Category L_U Table'!$J$8,"LIGHT")))))</f>
        <v>SMALL</v>
      </c>
      <c r="H795" s="45" t="s">
        <v>59</v>
      </c>
      <c r="I795" s="105"/>
      <c r="J795" s="105"/>
      <c r="K795" s="77"/>
    </row>
    <row r="796" spans="1:11" x14ac:dyDescent="0.25">
      <c r="A796" s="36" t="s">
        <v>2379</v>
      </c>
      <c r="B796" s="36" t="s">
        <v>2389</v>
      </c>
      <c r="C796" s="34" t="s">
        <v>2390</v>
      </c>
      <c r="D796" s="34" t="s">
        <v>14</v>
      </c>
      <c r="E796" s="34">
        <v>1253</v>
      </c>
      <c r="F796" s="33" t="str">
        <f>IF(E796&gt;='Weight Category L_U Table'!$G$3,"HEAVY",IF(E796&gt;'Weight Category L_U Table'!$G$4,"MEDIUM",IF(E796&gt;'Weight Category L_U Table'!$G$7,"SMALL",IF(E796&lt;='Weight Category L_U Table'!$G$8,"LIGHT"))))</f>
        <v>LIGHT</v>
      </c>
      <c r="G796" s="34" t="str">
        <f>IF(E796&gt;='Weight Category L_U Table'!$J$3,"HEAVY",IF(E796&gt;'Weight Category L_U Table'!$J$5,"UPPER MEDIUM",IF(E796&gt;'Weight Category L_U Table'!$J$6,"LOWER MEDIUM",IF(E796&gt;'Weight Category L_U Table'!$J$7,"SMALL",IF(E796&lt;='Weight Category L_U Table'!$J$8,"LIGHT")))))</f>
        <v>LIGHT</v>
      </c>
      <c r="H796" s="37" t="s">
        <v>37</v>
      </c>
      <c r="I796" s="104" t="s">
        <v>2391</v>
      </c>
      <c r="J796" s="104">
        <v>4</v>
      </c>
      <c r="K796" s="49" t="s">
        <v>2392</v>
      </c>
    </row>
    <row r="797" spans="1:11" x14ac:dyDescent="0.25">
      <c r="A797" s="29" t="s">
        <v>2393</v>
      </c>
      <c r="B797" s="29" t="s">
        <v>2394</v>
      </c>
      <c r="C797" s="29" t="s">
        <v>2395</v>
      </c>
      <c r="D797" s="29" t="s">
        <v>14</v>
      </c>
      <c r="E797" s="29">
        <v>0</v>
      </c>
      <c r="F797" s="28" t="str">
        <f>IF(E797&gt;='Weight Category L_U Table'!$G$3,"HEAVY",IF(E797&gt;'Weight Category L_U Table'!$G$4,"MEDIUM",IF(E797&gt;'Weight Category L_U Table'!$G$7,"SMALL",IF(E797&lt;='Weight Category L_U Table'!$G$8,"LIGHT"))))</f>
        <v>LIGHT</v>
      </c>
      <c r="G797" s="29" t="str">
        <f>IF(E797&gt;='Weight Category L_U Table'!$J$3,"HEAVY",IF(E797&gt;'Weight Category L_U Table'!$J$5,"UPPER MEDIUM",IF(E797&gt;'Weight Category L_U Table'!$J$6,"LOWER MEDIUM",IF(E797&gt;'Weight Category L_U Table'!$J$7,"SMALL",IF(E797&lt;='Weight Category L_U Table'!$J$8,"LIGHT")))))</f>
        <v>LIGHT</v>
      </c>
      <c r="H797" s="30" t="s">
        <v>15</v>
      </c>
      <c r="I797" s="103"/>
      <c r="J797" s="103"/>
      <c r="K797" s="72" t="s">
        <v>2396</v>
      </c>
    </row>
    <row r="798" spans="1:11" s="23" customFormat="1" x14ac:dyDescent="0.25">
      <c r="A798" s="36" t="s">
        <v>2397</v>
      </c>
      <c r="B798" s="36">
        <v>328</v>
      </c>
      <c r="C798" s="34" t="s">
        <v>2398</v>
      </c>
      <c r="D798" s="34" t="s">
        <v>58</v>
      </c>
      <c r="E798" s="34">
        <v>15660</v>
      </c>
      <c r="F798" s="33" t="str">
        <f>IF(E798&gt;='Weight Category L_U Table'!$G$3,"HEAVY",IF(E798&gt;'Weight Category L_U Table'!$G$4,"MEDIUM",IF(E798&gt;'Weight Category L_U Table'!$G$7,"SMALL",IF(E798&lt;='Weight Category L_U Table'!$G$8,"LIGHT"))))</f>
        <v>LIGHT</v>
      </c>
      <c r="G798" s="34" t="str">
        <f>IF(E798&gt;='Weight Category L_U Table'!$J$3,"HEAVY",IF(E798&gt;'Weight Category L_U Table'!$J$5,"UPPER MEDIUM",IF(E798&gt;'Weight Category L_U Table'!$J$6,"LOWER MEDIUM",IF(E798&gt;'Weight Category L_U Table'!$J$7,"SMALL",IF(E798&lt;='Weight Category L_U Table'!$J$8,"LIGHT")))))</f>
        <v>LIGHT</v>
      </c>
      <c r="H798" s="37" t="s">
        <v>89</v>
      </c>
      <c r="I798" s="104" t="s">
        <v>2399</v>
      </c>
      <c r="J798" s="104">
        <v>9</v>
      </c>
      <c r="K798" s="49"/>
    </row>
    <row r="799" spans="1:11" s="23" customFormat="1" x14ac:dyDescent="0.25">
      <c r="A799" s="29" t="s">
        <v>2400</v>
      </c>
      <c r="B799" s="29" t="s">
        <v>2401</v>
      </c>
      <c r="C799" s="29" t="s">
        <v>2402</v>
      </c>
      <c r="D799" s="29" t="s">
        <v>14</v>
      </c>
      <c r="E799" s="29">
        <v>0</v>
      </c>
      <c r="F799" s="28" t="str">
        <f>IF(E799&gt;='Weight Category L_U Table'!$G$3,"HEAVY",IF(E799&gt;'Weight Category L_U Table'!$G$4,"MEDIUM",IF(E799&gt;'Weight Category L_U Table'!$G$7,"SMALL",IF(E799&lt;='Weight Category L_U Table'!$G$8,"LIGHT"))))</f>
        <v>LIGHT</v>
      </c>
      <c r="G799" s="29" t="str">
        <f>IF(E799&gt;='Weight Category L_U Table'!$J$3,"HEAVY",IF(E799&gt;'Weight Category L_U Table'!$J$5,"UPPER MEDIUM",IF(E799&gt;'Weight Category L_U Table'!$J$6,"LOWER MEDIUM",IF(E799&gt;'Weight Category L_U Table'!$J$7,"SMALL",IF(E799&lt;='Weight Category L_U Table'!$J$8,"LIGHT")))))</f>
        <v>LIGHT</v>
      </c>
      <c r="H799" s="30" t="s">
        <v>15</v>
      </c>
      <c r="I799" s="103"/>
      <c r="J799" s="103"/>
      <c r="K799" s="72" t="s">
        <v>2403</v>
      </c>
    </row>
    <row r="800" spans="1:11" s="23" customFormat="1" x14ac:dyDescent="0.25">
      <c r="A800" s="36" t="s">
        <v>2400</v>
      </c>
      <c r="B800" s="36" t="s">
        <v>2404</v>
      </c>
      <c r="C800" s="36" t="s">
        <v>2405</v>
      </c>
      <c r="D800" s="36" t="s">
        <v>58</v>
      </c>
      <c r="E800" s="36">
        <v>9806</v>
      </c>
      <c r="F800" s="44" t="str">
        <f>IF(E800&gt;='Weight Category L_U Table'!$G$3,"HEAVY",IF(E800&gt;'Weight Category L_U Table'!$G$4,"MEDIUM",IF(E800&gt;'Weight Category L_U Table'!$G$7,"SMALL",IF(E800&lt;='Weight Category L_U Table'!$G$8,"LIGHT"))))</f>
        <v>LIGHT</v>
      </c>
      <c r="G800" s="36" t="str">
        <f>IF(E800&gt;='Weight Category L_U Table'!$J$3,"HEAVY",IF(E800&gt;'Weight Category L_U Table'!$J$5,"UPPER MEDIUM",IF(E800&gt;'Weight Category L_U Table'!$J$6,"LOWER MEDIUM",IF(E800&gt;'Weight Category L_U Table'!$J$7,"SMALL",IF(E800&lt;='Weight Category L_U Table'!$J$8,"LIGHT")))))</f>
        <v>LIGHT</v>
      </c>
      <c r="H800" s="45" t="s">
        <v>59</v>
      </c>
      <c r="I800" s="105"/>
      <c r="J800" s="105"/>
      <c r="K800" s="77"/>
    </row>
    <row r="801" spans="1:11" x14ac:dyDescent="0.25">
      <c r="A801" s="31" t="s">
        <v>2400</v>
      </c>
      <c r="B801" s="31" t="s">
        <v>2406</v>
      </c>
      <c r="C801" s="31" t="s">
        <v>2407</v>
      </c>
      <c r="D801" s="32" t="s">
        <v>14</v>
      </c>
      <c r="E801" s="34">
        <v>3977</v>
      </c>
      <c r="F801" s="33" t="str">
        <f>IF(E801&gt;='Weight Category L_U Table'!$G$3,"HEAVY",IF(E801&gt;'Weight Category L_U Table'!$G$4,"MEDIUM",IF(E801&gt;'Weight Category L_U Table'!$G$7,"SMALL",IF(E801&lt;='Weight Category L_U Table'!$G$8,"LIGHT"))))</f>
        <v>LIGHT</v>
      </c>
      <c r="G801" s="34" t="str">
        <f>IF(E801&gt;='Weight Category L_U Table'!$J$3,"HEAVY",IF(E801&gt;'Weight Category L_U Table'!$J$5,"UPPER MEDIUM",IF(E801&gt;'Weight Category L_U Table'!$J$6,"LOWER MEDIUM",IF(E801&gt;'Weight Category L_U Table'!$J$7,"SMALL",IF(E801&lt;='Weight Category L_U Table'!$J$8,"LIGHT")))))</f>
        <v>LIGHT</v>
      </c>
      <c r="H801" s="6" t="s">
        <v>23</v>
      </c>
      <c r="I801" s="104"/>
      <c r="J801" s="104"/>
      <c r="K801" s="49" t="s">
        <v>1076</v>
      </c>
    </row>
    <row r="802" spans="1:11" s="23" customFormat="1" x14ac:dyDescent="0.25">
      <c r="A802" s="29" t="s">
        <v>2408</v>
      </c>
      <c r="B802" s="29" t="s">
        <v>2409</v>
      </c>
      <c r="C802" s="29" t="s">
        <v>2410</v>
      </c>
      <c r="D802" s="29" t="s">
        <v>14</v>
      </c>
      <c r="E802" s="29">
        <v>0</v>
      </c>
      <c r="F802" s="28" t="str">
        <f>IF(E802&gt;='Weight Category L_U Table'!$G$3,"HEAVY",IF(E802&gt;'Weight Category L_U Table'!$G$4,"MEDIUM",IF(E802&gt;'Weight Category L_U Table'!$G$7,"SMALL",IF(E802&lt;='Weight Category L_U Table'!$G$8,"LIGHT"))))</f>
        <v>LIGHT</v>
      </c>
      <c r="G802" s="29" t="str">
        <f>IF(E802&gt;='Weight Category L_U Table'!$J$3,"HEAVY",IF(E802&gt;'Weight Category L_U Table'!$J$5,"UPPER MEDIUM",IF(E802&gt;'Weight Category L_U Table'!$J$6,"LOWER MEDIUM",IF(E802&gt;'Weight Category L_U Table'!$J$7,"SMALL",IF(E802&lt;='Weight Category L_U Table'!$J$8,"LIGHT")))))</f>
        <v>LIGHT</v>
      </c>
      <c r="H802" s="30" t="s">
        <v>15</v>
      </c>
      <c r="I802" s="103"/>
      <c r="J802" s="103"/>
      <c r="K802" s="72" t="s">
        <v>2411</v>
      </c>
    </row>
    <row r="803" spans="1:11" s="23" customFormat="1" x14ac:dyDescent="0.25">
      <c r="A803" s="36" t="s">
        <v>2412</v>
      </c>
      <c r="B803" s="36" t="s">
        <v>2413</v>
      </c>
      <c r="C803" s="36" t="s">
        <v>2414</v>
      </c>
      <c r="D803" s="34" t="s">
        <v>14</v>
      </c>
      <c r="E803" s="34">
        <v>1080</v>
      </c>
      <c r="F803" s="33" t="str">
        <f>IF(E803&gt;='Weight Category L_U Table'!$G$3,"HEAVY",IF(E803&gt;'Weight Category L_U Table'!$G$4,"MEDIUM",IF(E803&gt;'Weight Category L_U Table'!$G$7,"SMALL",IF(E803&lt;='Weight Category L_U Table'!$G$8,"LIGHT"))))</f>
        <v>LIGHT</v>
      </c>
      <c r="G803" s="34" t="str">
        <f>IF(E803&gt;='Weight Category L_U Table'!$J$3,"HEAVY",IF(E803&gt;'Weight Category L_U Table'!$J$5,"UPPER MEDIUM",IF(E803&gt;'Weight Category L_U Table'!$J$6,"LOWER MEDIUM",IF(E803&gt;'Weight Category L_U Table'!$J$7,"SMALL",IF(E803&lt;='Weight Category L_U Table'!$J$8,"LIGHT")))))</f>
        <v>LIGHT</v>
      </c>
      <c r="H803" s="6" t="s">
        <v>23</v>
      </c>
      <c r="I803" s="104"/>
      <c r="J803" s="104"/>
      <c r="K803" s="49" t="s">
        <v>1076</v>
      </c>
    </row>
    <row r="804" spans="1:11" x14ac:dyDescent="0.25">
      <c r="A804" s="36" t="s">
        <v>2415</v>
      </c>
      <c r="B804" s="36" t="s">
        <v>2416</v>
      </c>
      <c r="C804" s="34" t="s">
        <v>2417</v>
      </c>
      <c r="D804" s="34" t="s">
        <v>14</v>
      </c>
      <c r="E804" s="34">
        <v>4763</v>
      </c>
      <c r="F804" s="33" t="str">
        <f>IF(E804&gt;='Weight Category L_U Table'!$G$3,"HEAVY",IF(E804&gt;'Weight Category L_U Table'!$G$4,"MEDIUM",IF(E804&gt;'Weight Category L_U Table'!$G$7,"SMALL",IF(E804&lt;='Weight Category L_U Table'!$G$8,"LIGHT"))))</f>
        <v>LIGHT</v>
      </c>
      <c r="G804" s="34" t="str">
        <f>IF(E804&gt;='Weight Category L_U Table'!$J$3,"HEAVY",IF(E804&gt;'Weight Category L_U Table'!$J$5,"UPPER MEDIUM",IF(E804&gt;'Weight Category L_U Table'!$J$6,"LOWER MEDIUM",IF(E804&gt;'Weight Category L_U Table'!$J$7,"SMALL",IF(E804&lt;='Weight Category L_U Table'!$J$8,"LIGHT")))))</f>
        <v>LIGHT</v>
      </c>
      <c r="H804" s="37" t="s">
        <v>37</v>
      </c>
      <c r="I804" s="104" t="s">
        <v>2418</v>
      </c>
      <c r="J804" s="104">
        <v>5</v>
      </c>
      <c r="K804" s="49"/>
    </row>
    <row r="805" spans="1:11" s="23" customFormat="1" x14ac:dyDescent="0.25">
      <c r="A805" s="36" t="s">
        <v>2419</v>
      </c>
      <c r="B805" s="36" t="s">
        <v>2420</v>
      </c>
      <c r="C805" s="34" t="s">
        <v>2421</v>
      </c>
      <c r="D805" s="34" t="s">
        <v>14</v>
      </c>
      <c r="E805" s="34">
        <v>600</v>
      </c>
      <c r="F805" s="33" t="str">
        <f>IF(E805&gt;='Weight Category L_U Table'!$G$3,"HEAVY",IF(E805&gt;'Weight Category L_U Table'!$G$4,"MEDIUM",IF(E805&gt;'Weight Category L_U Table'!$G$7,"SMALL",IF(E805&lt;='Weight Category L_U Table'!$G$8,"LIGHT"))))</f>
        <v>LIGHT</v>
      </c>
      <c r="G805" s="34" t="str">
        <f>IF(E805&gt;='Weight Category L_U Table'!$J$3,"HEAVY",IF(E805&gt;'Weight Category L_U Table'!$J$5,"UPPER MEDIUM",IF(E805&gt;'Weight Category L_U Table'!$J$6,"LOWER MEDIUM",IF(E805&gt;'Weight Category L_U Table'!$J$7,"SMALL",IF(E805&lt;='Weight Category L_U Table'!$J$8,"LIGHT")))))</f>
        <v>LIGHT</v>
      </c>
      <c r="H805" s="6" t="s">
        <v>23</v>
      </c>
      <c r="I805" s="104"/>
      <c r="J805" s="104"/>
      <c r="K805" s="49" t="s">
        <v>2422</v>
      </c>
    </row>
    <row r="806" spans="1:11" s="23" customFormat="1" x14ac:dyDescent="0.25">
      <c r="A806" s="29" t="s">
        <v>2423</v>
      </c>
      <c r="B806" s="29" t="s">
        <v>2424</v>
      </c>
      <c r="C806" s="29" t="s">
        <v>2425</v>
      </c>
      <c r="D806" s="29" t="s">
        <v>14</v>
      </c>
      <c r="E806" s="29">
        <v>0</v>
      </c>
      <c r="F806" s="28" t="str">
        <f>IF(E806&gt;='Weight Category L_U Table'!$G$3,"HEAVY",IF(E806&gt;'Weight Category L_U Table'!$G$4,"MEDIUM",IF(E806&gt;'Weight Category L_U Table'!$G$7,"SMALL",IF(E806&lt;='Weight Category L_U Table'!$G$8,"LIGHT"))))</f>
        <v>LIGHT</v>
      </c>
      <c r="G806" s="29" t="str">
        <f>IF(E806&gt;='Weight Category L_U Table'!$J$3,"HEAVY",IF(E806&gt;'Weight Category L_U Table'!$J$5,"UPPER MEDIUM",IF(E806&gt;'Weight Category L_U Table'!$J$6,"LOWER MEDIUM",IF(E806&gt;'Weight Category L_U Table'!$J$7,"SMALL",IF(E806&lt;='Weight Category L_U Table'!$J$8,"LIGHT")))))</f>
        <v>LIGHT</v>
      </c>
      <c r="H806" s="30" t="s">
        <v>15</v>
      </c>
      <c r="I806" s="103"/>
      <c r="J806" s="103"/>
      <c r="K806" s="71" t="s">
        <v>2426</v>
      </c>
    </row>
    <row r="807" spans="1:11" s="23" customFormat="1" x14ac:dyDescent="0.25">
      <c r="A807" s="29" t="s">
        <v>2427</v>
      </c>
      <c r="B807" s="29" t="s">
        <v>2428</v>
      </c>
      <c r="C807" s="29" t="s">
        <v>2429</v>
      </c>
      <c r="D807" s="29" t="s">
        <v>14</v>
      </c>
      <c r="E807" s="29">
        <v>0</v>
      </c>
      <c r="F807" s="28" t="str">
        <f>IF(E807&gt;='Weight Category L_U Table'!$G$3,"HEAVY",IF(E807&gt;'Weight Category L_U Table'!$G$4,"MEDIUM",IF(E807&gt;'Weight Category L_U Table'!$G$7,"SMALL",IF(E807&lt;='Weight Category L_U Table'!$G$8,"LIGHT"))))</f>
        <v>LIGHT</v>
      </c>
      <c r="G807" s="29" t="str">
        <f>IF(E807&gt;='Weight Category L_U Table'!$J$3,"HEAVY",IF(E807&gt;'Weight Category L_U Table'!$J$5,"UPPER MEDIUM",IF(E807&gt;'Weight Category L_U Table'!$J$6,"LOWER MEDIUM",IF(E807&gt;'Weight Category L_U Table'!$J$7,"SMALL",IF(E807&lt;='Weight Category L_U Table'!$J$8,"LIGHT")))))</f>
        <v>LIGHT</v>
      </c>
      <c r="H807" s="30" t="s">
        <v>15</v>
      </c>
      <c r="I807" s="103"/>
      <c r="J807" s="103"/>
      <c r="K807" s="72" t="s">
        <v>2430</v>
      </c>
    </row>
    <row r="808" spans="1:11" s="23" customFormat="1" x14ac:dyDescent="0.25">
      <c r="A808" s="25" t="s">
        <v>2431</v>
      </c>
      <c r="B808" s="25" t="s">
        <v>2432</v>
      </c>
      <c r="C808" s="25" t="s">
        <v>2433</v>
      </c>
      <c r="D808" s="25" t="s">
        <v>14</v>
      </c>
      <c r="E808" s="29">
        <v>0</v>
      </c>
      <c r="F808" s="28" t="str">
        <f>IF(E808&gt;='Weight Category L_U Table'!$G$3,"HEAVY",IF(E808&gt;'Weight Category L_U Table'!$G$4,"MEDIUM",IF(E808&gt;'Weight Category L_U Table'!$G$7,"SMALL",IF(E808&lt;='Weight Category L_U Table'!$G$8,"LIGHT"))))</f>
        <v>LIGHT</v>
      </c>
      <c r="G808" s="29" t="str">
        <f>IF(E808&gt;='Weight Category L_U Table'!$J$3,"HEAVY",IF(E808&gt;'Weight Category L_U Table'!$J$5,"UPPER MEDIUM",IF(E808&gt;'Weight Category L_U Table'!$J$6,"LOWER MEDIUM",IF(E808&gt;'Weight Category L_U Table'!$J$7,"SMALL",IF(E808&lt;='Weight Category L_U Table'!$J$8,"LIGHT")))))</f>
        <v>LIGHT</v>
      </c>
      <c r="H808" s="30" t="s">
        <v>15</v>
      </c>
      <c r="I808" s="103"/>
      <c r="J808" s="103"/>
      <c r="K808" s="71" t="s">
        <v>2434</v>
      </c>
    </row>
    <row r="809" spans="1:11" s="23" customFormat="1" x14ac:dyDescent="0.25">
      <c r="A809" s="36" t="s">
        <v>2435</v>
      </c>
      <c r="B809" s="36" t="s">
        <v>2436</v>
      </c>
      <c r="C809" s="34" t="s">
        <v>2437</v>
      </c>
      <c r="D809" s="34" t="s">
        <v>14</v>
      </c>
      <c r="E809" s="34">
        <v>1080</v>
      </c>
      <c r="F809" s="33" t="str">
        <f>IF(E809&gt;='Weight Category L_U Table'!$G$3,"HEAVY",IF(E809&gt;'Weight Category L_U Table'!$G$4,"MEDIUM",IF(E809&gt;'Weight Category L_U Table'!$G$7,"SMALL",IF(E809&lt;='Weight Category L_U Table'!$G$8,"LIGHT"))))</f>
        <v>LIGHT</v>
      </c>
      <c r="G809" s="34" t="str">
        <f>IF(E809&gt;='Weight Category L_U Table'!$J$3,"HEAVY",IF(E809&gt;'Weight Category L_U Table'!$J$5,"UPPER MEDIUM",IF(E809&gt;'Weight Category L_U Table'!$J$6,"LOWER MEDIUM",IF(E809&gt;'Weight Category L_U Table'!$J$7,"SMALL",IF(E809&lt;='Weight Category L_U Table'!$J$8,"LIGHT")))))</f>
        <v>LIGHT</v>
      </c>
      <c r="H809" s="37" t="s">
        <v>89</v>
      </c>
      <c r="I809" s="104" t="s">
        <v>2438</v>
      </c>
      <c r="J809" s="104">
        <v>3</v>
      </c>
      <c r="K809" s="49"/>
    </row>
    <row r="810" spans="1:11" s="23" customFormat="1" x14ac:dyDescent="0.25">
      <c r="A810" s="36" t="s">
        <v>2435</v>
      </c>
      <c r="B810" s="36" t="s">
        <v>2439</v>
      </c>
      <c r="C810" s="34" t="s">
        <v>2440</v>
      </c>
      <c r="D810" s="34" t="s">
        <v>14</v>
      </c>
      <c r="E810" s="34">
        <v>1080</v>
      </c>
      <c r="F810" s="33" t="str">
        <f>IF(E810&gt;='Weight Category L_U Table'!$G$3,"HEAVY",IF(E810&gt;'Weight Category L_U Table'!$G$4,"MEDIUM",IF(E810&gt;'Weight Category L_U Table'!$G$7,"SMALL",IF(E810&lt;='Weight Category L_U Table'!$G$8,"LIGHT"))))</f>
        <v>LIGHT</v>
      </c>
      <c r="G810" s="34" t="str">
        <f>IF(E810&gt;='Weight Category L_U Table'!$J$3,"HEAVY",IF(E810&gt;'Weight Category L_U Table'!$J$5,"UPPER MEDIUM",IF(E810&gt;'Weight Category L_U Table'!$J$6,"LOWER MEDIUM",IF(E810&gt;'Weight Category L_U Table'!$J$7,"SMALL",IF(E810&lt;='Weight Category L_U Table'!$J$8,"LIGHT")))))</f>
        <v>LIGHT</v>
      </c>
      <c r="H810" s="37" t="s">
        <v>89</v>
      </c>
      <c r="I810" s="104" t="s">
        <v>2438</v>
      </c>
      <c r="J810" s="104">
        <v>3</v>
      </c>
      <c r="K810" s="49"/>
    </row>
    <row r="811" spans="1:11" x14ac:dyDescent="0.25">
      <c r="A811" s="29" t="s">
        <v>2441</v>
      </c>
      <c r="B811" s="29" t="s">
        <v>2442</v>
      </c>
      <c r="C811" s="29" t="s">
        <v>2443</v>
      </c>
      <c r="D811" s="29" t="s">
        <v>14</v>
      </c>
      <c r="E811" s="29">
        <v>0</v>
      </c>
      <c r="F811" s="28" t="str">
        <f>IF(E811&gt;='Weight Category L_U Table'!$G$3,"HEAVY",IF(E811&gt;'Weight Category L_U Table'!$G$4,"MEDIUM",IF(E811&gt;'Weight Category L_U Table'!$G$7,"SMALL",IF(E811&lt;='Weight Category L_U Table'!$G$8,"LIGHT"))))</f>
        <v>LIGHT</v>
      </c>
      <c r="G811" s="29" t="str">
        <f>IF(E811&gt;='Weight Category L_U Table'!$J$3,"HEAVY",IF(E811&gt;'Weight Category L_U Table'!$J$5,"UPPER MEDIUM",IF(E811&gt;'Weight Category L_U Table'!$J$6,"LOWER MEDIUM",IF(E811&gt;'Weight Category L_U Table'!$J$7,"SMALL",IF(E811&lt;='Weight Category L_U Table'!$J$8,"LIGHT")))))</f>
        <v>LIGHT</v>
      </c>
      <c r="H811" s="30" t="s">
        <v>15</v>
      </c>
      <c r="I811" s="103"/>
      <c r="J811" s="103"/>
      <c r="K811" s="72" t="s">
        <v>2444</v>
      </c>
    </row>
    <row r="812" spans="1:11" x14ac:dyDescent="0.25">
      <c r="A812" s="29" t="s">
        <v>2445</v>
      </c>
      <c r="B812" s="29" t="s">
        <v>2446</v>
      </c>
      <c r="C812" s="29" t="s">
        <v>2447</v>
      </c>
      <c r="D812" s="29" t="s">
        <v>14</v>
      </c>
      <c r="E812" s="29">
        <v>0</v>
      </c>
      <c r="F812" s="28" t="str">
        <f>IF(E812&gt;='Weight Category L_U Table'!$G$3,"HEAVY",IF(E812&gt;'Weight Category L_U Table'!$G$4,"MEDIUM",IF(E812&gt;'Weight Category L_U Table'!$G$7,"SMALL",IF(E812&lt;='Weight Category L_U Table'!$G$8,"LIGHT"))))</f>
        <v>LIGHT</v>
      </c>
      <c r="G812" s="29" t="str">
        <f>IF(E812&gt;='Weight Category L_U Table'!$J$3,"HEAVY",IF(E812&gt;'Weight Category L_U Table'!$J$5,"UPPER MEDIUM",IF(E812&gt;'Weight Category L_U Table'!$J$6,"LOWER MEDIUM",IF(E812&gt;'Weight Category L_U Table'!$J$7,"SMALL",IF(E812&lt;='Weight Category L_U Table'!$J$8,"LIGHT")))))</f>
        <v>LIGHT</v>
      </c>
      <c r="H812" s="30" t="s">
        <v>15</v>
      </c>
      <c r="I812" s="103"/>
      <c r="J812" s="103"/>
      <c r="K812" s="72" t="s">
        <v>2448</v>
      </c>
    </row>
    <row r="813" spans="1:11" x14ac:dyDescent="0.25">
      <c r="A813" s="29" t="s">
        <v>2445</v>
      </c>
      <c r="B813" s="29" t="s">
        <v>2449</v>
      </c>
      <c r="C813" s="29" t="s">
        <v>2450</v>
      </c>
      <c r="D813" s="29" t="s">
        <v>14</v>
      </c>
      <c r="E813" s="29">
        <v>0</v>
      </c>
      <c r="F813" s="28" t="str">
        <f>IF(E813&gt;='Weight Category L_U Table'!$G$3,"HEAVY",IF(E813&gt;'Weight Category L_U Table'!$G$4,"MEDIUM",IF(E813&gt;'Weight Category L_U Table'!$G$7,"SMALL",IF(E813&lt;='Weight Category L_U Table'!$G$8,"LIGHT"))))</f>
        <v>LIGHT</v>
      </c>
      <c r="G813" s="29" t="str">
        <f>IF(E813&gt;='Weight Category L_U Table'!$J$3,"HEAVY",IF(E813&gt;'Weight Category L_U Table'!$J$5,"UPPER MEDIUM",IF(E813&gt;'Weight Category L_U Table'!$J$6,"LOWER MEDIUM",IF(E813&gt;'Weight Category L_U Table'!$J$7,"SMALL",IF(E813&lt;='Weight Category L_U Table'!$J$8,"LIGHT")))))</f>
        <v>LIGHT</v>
      </c>
      <c r="H813" s="30" t="s">
        <v>15</v>
      </c>
      <c r="I813" s="103"/>
      <c r="J813" s="103"/>
      <c r="K813" s="72" t="s">
        <v>2451</v>
      </c>
    </row>
    <row r="814" spans="1:11" x14ac:dyDescent="0.25">
      <c r="A814" s="36" t="s">
        <v>2452</v>
      </c>
      <c r="B814" s="36" t="s">
        <v>2453</v>
      </c>
      <c r="C814" s="34" t="s">
        <v>2454</v>
      </c>
      <c r="D814" s="34" t="s">
        <v>14</v>
      </c>
      <c r="E814" s="34">
        <v>4763</v>
      </c>
      <c r="F814" s="33" t="str">
        <f>IF(E814&gt;='Weight Category L_U Table'!$G$3,"HEAVY",IF(E814&gt;'Weight Category L_U Table'!$G$4,"MEDIUM",IF(E814&gt;'Weight Category L_U Table'!$G$7,"SMALL",IF(E814&lt;='Weight Category L_U Table'!$G$8,"LIGHT"))))</f>
        <v>LIGHT</v>
      </c>
      <c r="G814" s="34" t="str">
        <f>IF(E814&gt;='Weight Category L_U Table'!$J$3,"HEAVY",IF(E814&gt;'Weight Category L_U Table'!$J$5,"UPPER MEDIUM",IF(E814&gt;'Weight Category L_U Table'!$J$6,"LOWER MEDIUM",IF(E814&gt;'Weight Category L_U Table'!$J$7,"SMALL",IF(E814&lt;='Weight Category L_U Table'!$J$8,"LIGHT")))))</f>
        <v>LIGHT</v>
      </c>
      <c r="H814" s="37" t="s">
        <v>37</v>
      </c>
      <c r="I814" s="104" t="s">
        <v>2418</v>
      </c>
      <c r="J814" s="104">
        <v>5</v>
      </c>
      <c r="K814" s="49"/>
    </row>
    <row r="815" spans="1:11" s="23" customFormat="1" x14ac:dyDescent="0.25">
      <c r="A815" s="29" t="s">
        <v>2455</v>
      </c>
      <c r="B815" s="29" t="s">
        <v>2456</v>
      </c>
      <c r="C815" s="29" t="s">
        <v>2457</v>
      </c>
      <c r="D815" s="29" t="s">
        <v>14</v>
      </c>
      <c r="E815" s="29">
        <v>0</v>
      </c>
      <c r="F815" s="28" t="str">
        <f>IF(E815&gt;='Weight Category L_U Table'!$G$3,"HEAVY",IF(E815&gt;'Weight Category L_U Table'!$G$4,"MEDIUM",IF(E815&gt;'Weight Category L_U Table'!$G$7,"SMALL",IF(E815&lt;='Weight Category L_U Table'!$G$8,"LIGHT"))))</f>
        <v>LIGHT</v>
      </c>
      <c r="G815" s="29" t="str">
        <f>IF(E815&gt;='Weight Category L_U Table'!$J$3,"HEAVY",IF(E815&gt;'Weight Category L_U Table'!$J$5,"UPPER MEDIUM",IF(E815&gt;'Weight Category L_U Table'!$J$6,"LOWER MEDIUM",IF(E815&gt;'Weight Category L_U Table'!$J$7,"SMALL",IF(E815&lt;='Weight Category L_U Table'!$J$8,"LIGHT")))))</f>
        <v>LIGHT</v>
      </c>
      <c r="H815" s="30" t="s">
        <v>15</v>
      </c>
      <c r="I815" s="103"/>
      <c r="J815" s="103"/>
      <c r="K815" s="72" t="s">
        <v>2458</v>
      </c>
    </row>
    <row r="816" spans="1:11" x14ac:dyDescent="0.25">
      <c r="A816" s="29" t="s">
        <v>2455</v>
      </c>
      <c r="B816" s="29" t="s">
        <v>2459</v>
      </c>
      <c r="C816" s="29" t="s">
        <v>2455</v>
      </c>
      <c r="D816" s="29" t="s">
        <v>14</v>
      </c>
      <c r="E816" s="29">
        <v>0</v>
      </c>
      <c r="F816" s="28" t="str">
        <f>IF(E816&gt;='Weight Category L_U Table'!$G$3,"HEAVY",IF(E816&gt;'Weight Category L_U Table'!$G$4,"MEDIUM",IF(E816&gt;'Weight Category L_U Table'!$G$7,"SMALL",IF(E816&lt;='Weight Category L_U Table'!$G$8,"LIGHT"))))</f>
        <v>LIGHT</v>
      </c>
      <c r="G816" s="29" t="str">
        <f>IF(E816&gt;='Weight Category L_U Table'!$J$3,"HEAVY",IF(E816&gt;'Weight Category L_U Table'!$J$5,"UPPER MEDIUM",IF(E816&gt;'Weight Category L_U Table'!$J$6,"LOWER MEDIUM",IF(E816&gt;'Weight Category L_U Table'!$J$7,"SMALL",IF(E816&lt;='Weight Category L_U Table'!$J$8,"LIGHT")))))</f>
        <v>LIGHT</v>
      </c>
      <c r="H816" s="30" t="s">
        <v>15</v>
      </c>
      <c r="I816" s="103"/>
      <c r="J816" s="103"/>
      <c r="K816" s="72" t="s">
        <v>2460</v>
      </c>
    </row>
    <row r="817" spans="1:11" x14ac:dyDescent="0.25">
      <c r="A817" s="36" t="s">
        <v>2461</v>
      </c>
      <c r="B817" s="36" t="s">
        <v>2462</v>
      </c>
      <c r="C817" s="31" t="s">
        <v>2463</v>
      </c>
      <c r="D817" s="31" t="s">
        <v>14</v>
      </c>
      <c r="E817" s="34">
        <v>1300</v>
      </c>
      <c r="F817" s="33" t="str">
        <f>IF(E817&gt;='Weight Category L_U Table'!$G$3,"HEAVY",IF(E817&gt;'Weight Category L_U Table'!$G$4,"MEDIUM",IF(E817&gt;'Weight Category L_U Table'!$G$7,"SMALL",IF(E817&lt;='Weight Category L_U Table'!$G$8,"LIGHT"))))</f>
        <v>LIGHT</v>
      </c>
      <c r="G817" s="34" t="str">
        <f>IF(E817&gt;='Weight Category L_U Table'!$J$3,"HEAVY",IF(E817&gt;'Weight Category L_U Table'!$J$5,"UPPER MEDIUM",IF(E817&gt;'Weight Category L_U Table'!$J$6,"LOWER MEDIUM",IF(E817&gt;'Weight Category L_U Table'!$J$7,"SMALL",IF(E817&lt;='Weight Category L_U Table'!$J$8,"LIGHT")))))</f>
        <v>LIGHT</v>
      </c>
      <c r="H817" s="6" t="s">
        <v>23</v>
      </c>
      <c r="I817" s="104"/>
      <c r="J817" s="104"/>
      <c r="K817" s="49" t="s">
        <v>1076</v>
      </c>
    </row>
    <row r="818" spans="1:11" x14ac:dyDescent="0.25">
      <c r="A818" s="29" t="s">
        <v>2464</v>
      </c>
      <c r="B818" s="29" t="s">
        <v>2465</v>
      </c>
      <c r="C818" s="29" t="s">
        <v>2466</v>
      </c>
      <c r="D818" s="29" t="s">
        <v>14</v>
      </c>
      <c r="E818" s="29">
        <v>0</v>
      </c>
      <c r="F818" s="28" t="str">
        <f>IF(E818&gt;='Weight Category L_U Table'!$G$3,"HEAVY",IF(E818&gt;'Weight Category L_U Table'!$G$4,"MEDIUM",IF(E818&gt;'Weight Category L_U Table'!$G$7,"SMALL",IF(E818&lt;='Weight Category L_U Table'!$G$8,"LIGHT"))))</f>
        <v>LIGHT</v>
      </c>
      <c r="G818" s="29" t="str">
        <f>IF(E818&gt;='Weight Category L_U Table'!$J$3,"HEAVY",IF(E818&gt;'Weight Category L_U Table'!$J$5,"UPPER MEDIUM",IF(E818&gt;'Weight Category L_U Table'!$J$6,"LOWER MEDIUM",IF(E818&gt;'Weight Category L_U Table'!$J$7,"SMALL",IF(E818&lt;='Weight Category L_U Table'!$J$8,"LIGHT")))))</f>
        <v>LIGHT</v>
      </c>
      <c r="H818" s="30" t="s">
        <v>15</v>
      </c>
      <c r="I818" s="103"/>
      <c r="J818" s="103"/>
      <c r="K818" s="72" t="s">
        <v>2467</v>
      </c>
    </row>
    <row r="819" spans="1:11" ht="30" x14ac:dyDescent="0.25">
      <c r="A819" s="25" t="s">
        <v>2464</v>
      </c>
      <c r="B819" s="25" t="s">
        <v>2468</v>
      </c>
      <c r="C819" s="25" t="s">
        <v>2469</v>
      </c>
      <c r="D819" s="25" t="s">
        <v>14</v>
      </c>
      <c r="E819" s="29">
        <v>0</v>
      </c>
      <c r="F819" s="28" t="str">
        <f>IF(E819&gt;='Weight Category L_U Table'!$G$3,"HEAVY",IF(E819&gt;'Weight Category L_U Table'!$G$4,"MEDIUM",IF(E819&gt;'Weight Category L_U Table'!$G$7,"SMALL",IF(E819&lt;='Weight Category L_U Table'!$G$8,"LIGHT"))))</f>
        <v>LIGHT</v>
      </c>
      <c r="G819" s="29" t="str">
        <f>IF(E819&gt;='Weight Category L_U Table'!$J$3,"HEAVY",IF(E819&gt;'Weight Category L_U Table'!$J$5,"UPPER MEDIUM",IF(E819&gt;'Weight Category L_U Table'!$J$6,"LOWER MEDIUM",IF(E819&gt;'Weight Category L_U Table'!$J$7,"SMALL",IF(E819&lt;='Weight Category L_U Table'!$J$8,"LIGHT")))))</f>
        <v>LIGHT</v>
      </c>
      <c r="H819" s="30" t="s">
        <v>15</v>
      </c>
      <c r="I819" s="103"/>
      <c r="J819" s="103"/>
      <c r="K819" s="72" t="s">
        <v>2470</v>
      </c>
    </row>
    <row r="820" spans="1:11" s="23" customFormat="1" x14ac:dyDescent="0.25">
      <c r="A820" s="29" t="s">
        <v>2471</v>
      </c>
      <c r="B820" s="29" t="s">
        <v>2472</v>
      </c>
      <c r="C820" s="29" t="s">
        <v>2473</v>
      </c>
      <c r="D820" s="29" t="s">
        <v>14</v>
      </c>
      <c r="E820" s="29">
        <v>0</v>
      </c>
      <c r="F820" s="28" t="str">
        <f>IF(E820&gt;='Weight Category L_U Table'!$G$3,"HEAVY",IF(E820&gt;'Weight Category L_U Table'!$G$4,"MEDIUM",IF(E820&gt;'Weight Category L_U Table'!$G$7,"SMALL",IF(E820&lt;='Weight Category L_U Table'!$G$8,"LIGHT"))))</f>
        <v>LIGHT</v>
      </c>
      <c r="G820" s="29" t="str">
        <f>IF(E820&gt;='Weight Category L_U Table'!$J$3,"HEAVY",IF(E820&gt;'Weight Category L_U Table'!$J$5,"UPPER MEDIUM",IF(E820&gt;'Weight Category L_U Table'!$J$6,"LOWER MEDIUM",IF(E820&gt;'Weight Category L_U Table'!$J$7,"SMALL",IF(E820&lt;='Weight Category L_U Table'!$J$8,"LIGHT")))))</f>
        <v>LIGHT</v>
      </c>
      <c r="H820" s="30" t="s">
        <v>15</v>
      </c>
      <c r="I820" s="103"/>
      <c r="J820" s="103"/>
      <c r="K820" s="72" t="s">
        <v>2474</v>
      </c>
    </row>
    <row r="821" spans="1:11" x14ac:dyDescent="0.25">
      <c r="A821" s="29" t="s">
        <v>2471</v>
      </c>
      <c r="B821" s="29" t="s">
        <v>2475</v>
      </c>
      <c r="C821" s="29" t="s">
        <v>2476</v>
      </c>
      <c r="D821" s="29" t="s">
        <v>14</v>
      </c>
      <c r="E821" s="29">
        <v>0</v>
      </c>
      <c r="F821" s="28" t="str">
        <f>IF(E821&gt;='Weight Category L_U Table'!$G$3,"HEAVY",IF(E821&gt;'Weight Category L_U Table'!$G$4,"MEDIUM",IF(E821&gt;'Weight Category L_U Table'!$G$7,"SMALL",IF(E821&lt;='Weight Category L_U Table'!$G$8,"LIGHT"))))</f>
        <v>LIGHT</v>
      </c>
      <c r="G821" s="29" t="str">
        <f>IF(E821&gt;='Weight Category L_U Table'!$J$3,"HEAVY",IF(E821&gt;'Weight Category L_U Table'!$J$5,"UPPER MEDIUM",IF(E821&gt;'Weight Category L_U Table'!$J$6,"LOWER MEDIUM",IF(E821&gt;'Weight Category L_U Table'!$J$7,"SMALL",IF(E821&lt;='Weight Category L_U Table'!$J$8,"LIGHT")))))</f>
        <v>LIGHT</v>
      </c>
      <c r="H821" s="30" t="s">
        <v>15</v>
      </c>
      <c r="I821" s="103"/>
      <c r="J821" s="103"/>
      <c r="K821" s="72" t="s">
        <v>2477</v>
      </c>
    </row>
    <row r="822" spans="1:11" s="23" customFormat="1" x14ac:dyDescent="0.25">
      <c r="A822" s="29" t="s">
        <v>2471</v>
      </c>
      <c r="B822" s="29" t="s">
        <v>2478</v>
      </c>
      <c r="C822" s="29" t="s">
        <v>2479</v>
      </c>
      <c r="D822" s="29" t="s">
        <v>14</v>
      </c>
      <c r="E822" s="29">
        <v>0</v>
      </c>
      <c r="F822" s="28" t="str">
        <f>IF(E822&gt;='Weight Category L_U Table'!$G$3,"HEAVY",IF(E822&gt;'Weight Category L_U Table'!$G$4,"MEDIUM",IF(E822&gt;'Weight Category L_U Table'!$G$7,"SMALL",IF(E822&lt;='Weight Category L_U Table'!$G$8,"LIGHT"))))</f>
        <v>LIGHT</v>
      </c>
      <c r="G822" s="29" t="str">
        <f>IF(E822&gt;='Weight Category L_U Table'!$J$3,"HEAVY",IF(E822&gt;'Weight Category L_U Table'!$J$5,"UPPER MEDIUM",IF(E822&gt;'Weight Category L_U Table'!$J$6,"LOWER MEDIUM",IF(E822&gt;'Weight Category L_U Table'!$J$7,"SMALL",IF(E822&lt;='Weight Category L_U Table'!$J$8,"LIGHT")))))</f>
        <v>LIGHT</v>
      </c>
      <c r="H822" s="30" t="s">
        <v>15</v>
      </c>
      <c r="I822" s="103"/>
      <c r="J822" s="103"/>
      <c r="K822" s="72" t="s">
        <v>2480</v>
      </c>
    </row>
    <row r="823" spans="1:11" s="23" customFormat="1" x14ac:dyDescent="0.25">
      <c r="A823" s="29" t="s">
        <v>2481</v>
      </c>
      <c r="B823" s="29" t="s">
        <v>2482</v>
      </c>
      <c r="C823" s="29" t="s">
        <v>2483</v>
      </c>
      <c r="D823" s="29" t="s">
        <v>14</v>
      </c>
      <c r="E823" s="29">
        <v>0</v>
      </c>
      <c r="F823" s="28" t="str">
        <f>IF(E823&gt;='Weight Category L_U Table'!$G$3,"HEAVY",IF(E823&gt;'Weight Category L_U Table'!$G$4,"MEDIUM",IF(E823&gt;'Weight Category L_U Table'!$G$7,"SMALL",IF(E823&lt;='Weight Category L_U Table'!$G$8,"LIGHT"))))</f>
        <v>LIGHT</v>
      </c>
      <c r="G823" s="29" t="str">
        <f>IF(E823&gt;='Weight Category L_U Table'!$J$3,"HEAVY",IF(E823&gt;'Weight Category L_U Table'!$J$5,"UPPER MEDIUM",IF(E823&gt;'Weight Category L_U Table'!$J$6,"LOWER MEDIUM",IF(E823&gt;'Weight Category L_U Table'!$J$7,"SMALL",IF(E823&lt;='Weight Category L_U Table'!$J$8,"LIGHT")))))</f>
        <v>LIGHT</v>
      </c>
      <c r="H823" s="30" t="s">
        <v>15</v>
      </c>
      <c r="I823" s="103"/>
      <c r="J823" s="103"/>
      <c r="K823" s="72" t="s">
        <v>2484</v>
      </c>
    </row>
    <row r="824" spans="1:11" x14ac:dyDescent="0.25">
      <c r="A824" s="36" t="s">
        <v>2481</v>
      </c>
      <c r="B824" s="36" t="s">
        <v>2485</v>
      </c>
      <c r="C824" s="36" t="s">
        <v>2486</v>
      </c>
      <c r="D824" s="34" t="s">
        <v>14</v>
      </c>
      <c r="E824" s="34">
        <v>2948</v>
      </c>
      <c r="F824" s="33" t="str">
        <f>IF(E824&gt;='Weight Category L_U Table'!$G$3,"HEAVY",IF(E824&gt;'Weight Category L_U Table'!$G$4,"MEDIUM",IF(E824&gt;'Weight Category L_U Table'!$G$7,"SMALL",IF(E824&lt;='Weight Category L_U Table'!$G$8,"LIGHT"))))</f>
        <v>LIGHT</v>
      </c>
      <c r="G824" s="34" t="str">
        <f>IF(E824&gt;='Weight Category L_U Table'!$J$3,"HEAVY",IF(E824&gt;'Weight Category L_U Table'!$J$5,"UPPER MEDIUM",IF(E824&gt;'Weight Category L_U Table'!$J$6,"LOWER MEDIUM",IF(E824&gt;'Weight Category L_U Table'!$J$7,"SMALL",IF(E824&lt;='Weight Category L_U Table'!$J$8,"LIGHT")))))</f>
        <v>LIGHT</v>
      </c>
      <c r="H824" s="37" t="s">
        <v>59</v>
      </c>
      <c r="I824" s="104"/>
      <c r="J824" s="104"/>
      <c r="K824" s="49"/>
    </row>
    <row r="825" spans="1:11" s="23" customFormat="1" x14ac:dyDescent="0.25">
      <c r="A825" s="36" t="s">
        <v>2487</v>
      </c>
      <c r="B825" s="36" t="s">
        <v>2488</v>
      </c>
      <c r="C825" s="34" t="s">
        <v>2489</v>
      </c>
      <c r="D825" s="34" t="s">
        <v>14</v>
      </c>
      <c r="E825" s="34">
        <v>650</v>
      </c>
      <c r="F825" s="33" t="str">
        <f>IF(E825&gt;='Weight Category L_U Table'!$G$3,"HEAVY",IF(E825&gt;'Weight Category L_U Table'!$G$4,"MEDIUM",IF(E825&gt;'Weight Category L_U Table'!$G$7,"SMALL",IF(E825&lt;='Weight Category L_U Table'!$G$8,"LIGHT"))))</f>
        <v>LIGHT</v>
      </c>
      <c r="G825" s="34" t="str">
        <f>IF(E825&gt;='Weight Category L_U Table'!$J$3,"HEAVY",IF(E825&gt;'Weight Category L_U Table'!$J$5,"UPPER MEDIUM",IF(E825&gt;'Weight Category L_U Table'!$J$6,"LOWER MEDIUM",IF(E825&gt;'Weight Category L_U Table'!$J$7,"SMALL",IF(E825&lt;='Weight Category L_U Table'!$J$8,"LIGHT")))))</f>
        <v>LIGHT</v>
      </c>
      <c r="H825" s="37" t="s">
        <v>59</v>
      </c>
      <c r="I825" s="104"/>
      <c r="J825" s="104"/>
      <c r="K825" s="49"/>
    </row>
    <row r="826" spans="1:11" s="23" customFormat="1" x14ac:dyDescent="0.25">
      <c r="A826" s="36" t="s">
        <v>2487</v>
      </c>
      <c r="B826" s="36" t="s">
        <v>2490</v>
      </c>
      <c r="C826" s="34" t="s">
        <v>2491</v>
      </c>
      <c r="D826" s="34" t="s">
        <v>14</v>
      </c>
      <c r="E826" s="34">
        <v>600</v>
      </c>
      <c r="F826" s="33" t="str">
        <f>IF(E826&gt;='Weight Category L_U Table'!$G$3,"HEAVY",IF(E826&gt;'Weight Category L_U Table'!$G$4,"MEDIUM",IF(E826&gt;'Weight Category L_U Table'!$G$7,"SMALL",IF(E826&lt;='Weight Category L_U Table'!$G$8,"LIGHT"))))</f>
        <v>LIGHT</v>
      </c>
      <c r="G826" s="34" t="str">
        <f>IF(E826&gt;='Weight Category L_U Table'!$J$3,"HEAVY",IF(E826&gt;'Weight Category L_U Table'!$J$5,"UPPER MEDIUM",IF(E826&gt;'Weight Category L_U Table'!$J$6,"LOWER MEDIUM",IF(E826&gt;'Weight Category L_U Table'!$J$7,"SMALL",IF(E826&lt;='Weight Category L_U Table'!$J$8,"LIGHT")))))</f>
        <v>LIGHT</v>
      </c>
      <c r="H826" s="37" t="s">
        <v>59</v>
      </c>
      <c r="I826" s="104"/>
      <c r="J826" s="104"/>
      <c r="K826" s="49"/>
    </row>
    <row r="827" spans="1:11" s="23" customFormat="1" x14ac:dyDescent="0.25">
      <c r="A827" s="36" t="s">
        <v>2487</v>
      </c>
      <c r="B827" s="36" t="s">
        <v>2492</v>
      </c>
      <c r="C827" s="34" t="s">
        <v>2493</v>
      </c>
      <c r="D827" s="34" t="s">
        <v>14</v>
      </c>
      <c r="E827" s="34">
        <v>473</v>
      </c>
      <c r="F827" s="33" t="str">
        <f>IF(E827&gt;='Weight Category L_U Table'!$G$3,"HEAVY",IF(E827&gt;'Weight Category L_U Table'!$G$4,"MEDIUM",IF(E827&gt;'Weight Category L_U Table'!$G$7,"SMALL",IF(E827&lt;='Weight Category L_U Table'!$G$8,"LIGHT"))))</f>
        <v>LIGHT</v>
      </c>
      <c r="G827" s="34" t="str">
        <f>IF(E827&gt;='Weight Category L_U Table'!$J$3,"HEAVY",IF(E827&gt;'Weight Category L_U Table'!$J$5,"UPPER MEDIUM",IF(E827&gt;'Weight Category L_U Table'!$J$6,"LOWER MEDIUM",IF(E827&gt;'Weight Category L_U Table'!$J$7,"SMALL",IF(E827&lt;='Weight Category L_U Table'!$J$8,"LIGHT")))))</f>
        <v>LIGHT</v>
      </c>
      <c r="H827" s="37" t="s">
        <v>59</v>
      </c>
      <c r="I827" s="104"/>
      <c r="J827" s="104"/>
      <c r="K827" s="49"/>
    </row>
    <row r="828" spans="1:11" x14ac:dyDescent="0.25">
      <c r="A828" s="29" t="s">
        <v>2487</v>
      </c>
      <c r="B828" s="29" t="s">
        <v>2494</v>
      </c>
      <c r="C828" s="29" t="s">
        <v>2495</v>
      </c>
      <c r="D828" s="29" t="s">
        <v>14</v>
      </c>
      <c r="E828" s="29">
        <v>0</v>
      </c>
      <c r="F828" s="28" t="str">
        <f>IF(E828&gt;='Weight Category L_U Table'!$G$3,"HEAVY",IF(E828&gt;'Weight Category L_U Table'!$G$4,"MEDIUM",IF(E828&gt;'Weight Category L_U Table'!$G$7,"SMALL",IF(E828&lt;='Weight Category L_U Table'!$G$8,"LIGHT"))))</f>
        <v>LIGHT</v>
      </c>
      <c r="G828" s="29" t="str">
        <f>IF(E828&gt;='Weight Category L_U Table'!$J$3,"HEAVY",IF(E828&gt;'Weight Category L_U Table'!$J$5,"UPPER MEDIUM",IF(E828&gt;'Weight Category L_U Table'!$J$6,"LOWER MEDIUM",IF(E828&gt;'Weight Category L_U Table'!$J$7,"SMALL",IF(E828&lt;='Weight Category L_U Table'!$J$8,"LIGHT")))))</f>
        <v>LIGHT</v>
      </c>
      <c r="H828" s="30" t="s">
        <v>15</v>
      </c>
      <c r="I828" s="103"/>
      <c r="J828" s="103"/>
      <c r="K828" s="72" t="s">
        <v>2496</v>
      </c>
    </row>
    <row r="829" spans="1:11" x14ac:dyDescent="0.25">
      <c r="A829" s="36" t="s">
        <v>2497</v>
      </c>
      <c r="B829" s="36">
        <v>2</v>
      </c>
      <c r="C829" s="34" t="s">
        <v>2498</v>
      </c>
      <c r="D829" s="34" t="s">
        <v>14</v>
      </c>
      <c r="E829" s="34">
        <v>783</v>
      </c>
      <c r="F829" s="33" t="str">
        <f>IF(E829&gt;='Weight Category L_U Table'!$G$3,"HEAVY",IF(E829&gt;'Weight Category L_U Table'!$G$4,"MEDIUM",IF(E829&gt;'Weight Category L_U Table'!$G$7,"SMALL",IF(E829&lt;='Weight Category L_U Table'!$G$8,"LIGHT"))))</f>
        <v>LIGHT</v>
      </c>
      <c r="G829" s="34" t="str">
        <f>IF(E829&gt;='Weight Category L_U Table'!$J$3,"HEAVY",IF(E829&gt;'Weight Category L_U Table'!$J$5,"UPPER MEDIUM",IF(E829&gt;'Weight Category L_U Table'!$J$6,"LOWER MEDIUM",IF(E829&gt;'Weight Category L_U Table'!$J$7,"SMALL",IF(E829&lt;='Weight Category L_U Table'!$J$8,"LIGHT")))))</f>
        <v>LIGHT</v>
      </c>
      <c r="H829" s="37" t="s">
        <v>37</v>
      </c>
      <c r="I829" s="104" t="s">
        <v>2499</v>
      </c>
      <c r="J829" s="104">
        <v>0</v>
      </c>
      <c r="K829" s="49"/>
    </row>
    <row r="830" spans="1:11" x14ac:dyDescent="0.25">
      <c r="A830" s="36" t="s">
        <v>2497</v>
      </c>
      <c r="B830" s="36">
        <v>10</v>
      </c>
      <c r="C830" s="34" t="s">
        <v>2500</v>
      </c>
      <c r="D830" s="34" t="s">
        <v>14</v>
      </c>
      <c r="E830" s="34">
        <v>852</v>
      </c>
      <c r="F830" s="33" t="str">
        <f>IF(E830&gt;='Weight Category L_U Table'!$G$3,"HEAVY",IF(E830&gt;'Weight Category L_U Table'!$G$4,"MEDIUM",IF(E830&gt;'Weight Category L_U Table'!$G$7,"SMALL",IF(E830&lt;='Weight Category L_U Table'!$G$8,"LIGHT"))))</f>
        <v>LIGHT</v>
      </c>
      <c r="G830" s="34" t="str">
        <f>IF(E830&gt;='Weight Category L_U Table'!$J$3,"HEAVY",IF(E830&gt;'Weight Category L_U Table'!$J$5,"UPPER MEDIUM",IF(E830&gt;'Weight Category L_U Table'!$J$6,"LOWER MEDIUM",IF(E830&gt;'Weight Category L_U Table'!$J$7,"SMALL",IF(E830&lt;='Weight Category L_U Table'!$J$8,"LIGHT")))))</f>
        <v>LIGHT</v>
      </c>
      <c r="H830" s="37" t="s">
        <v>37</v>
      </c>
      <c r="I830" s="104" t="s">
        <v>2501</v>
      </c>
      <c r="J830" s="104">
        <v>0</v>
      </c>
      <c r="K830" s="49"/>
    </row>
    <row r="831" spans="1:11" s="23" customFormat="1" x14ac:dyDescent="0.25">
      <c r="A831" s="36" t="s">
        <v>2497</v>
      </c>
      <c r="B831" s="36" t="s">
        <v>2502</v>
      </c>
      <c r="C831" s="34" t="s">
        <v>2503</v>
      </c>
      <c r="D831" s="34" t="s">
        <v>14</v>
      </c>
      <c r="E831" s="34">
        <v>885</v>
      </c>
      <c r="F831" s="33" t="str">
        <f>IF(E831&gt;='Weight Category L_U Table'!$G$3,"HEAVY",IF(E831&gt;'Weight Category L_U Table'!$G$4,"MEDIUM",IF(E831&gt;'Weight Category L_U Table'!$G$7,"SMALL",IF(E831&lt;='Weight Category L_U Table'!$G$8,"LIGHT"))))</f>
        <v>LIGHT</v>
      </c>
      <c r="G831" s="34" t="str">
        <f>IF(E831&gt;='Weight Category L_U Table'!$J$3,"HEAVY",IF(E831&gt;'Weight Category L_U Table'!$J$5,"UPPER MEDIUM",IF(E831&gt;'Weight Category L_U Table'!$J$6,"LOWER MEDIUM",IF(E831&gt;'Weight Category L_U Table'!$J$7,"SMALL",IF(E831&lt;='Weight Category L_U Table'!$J$8,"LIGHT")))))</f>
        <v>LIGHT</v>
      </c>
      <c r="H831" s="37" t="s">
        <v>37</v>
      </c>
      <c r="I831" s="104" t="s">
        <v>2504</v>
      </c>
      <c r="J831" s="104">
        <v>0</v>
      </c>
      <c r="K831" s="49"/>
    </row>
    <row r="832" spans="1:11" s="23" customFormat="1" x14ac:dyDescent="0.25">
      <c r="A832" s="36" t="s">
        <v>2497</v>
      </c>
      <c r="B832" s="36" t="s">
        <v>2505</v>
      </c>
      <c r="C832" s="34" t="s">
        <v>2506</v>
      </c>
      <c r="D832" s="34" t="s">
        <v>14</v>
      </c>
      <c r="E832" s="34">
        <v>1315</v>
      </c>
      <c r="F832" s="33" t="str">
        <f>IF(E832&gt;='Weight Category L_U Table'!$G$3,"HEAVY",IF(E832&gt;'Weight Category L_U Table'!$G$4,"MEDIUM",IF(E832&gt;'Weight Category L_U Table'!$G$7,"SMALL",IF(E832&lt;='Weight Category L_U Table'!$G$8,"LIGHT"))))</f>
        <v>LIGHT</v>
      </c>
      <c r="G832" s="34" t="str">
        <f>IF(E832&gt;='Weight Category L_U Table'!$J$3,"HEAVY",IF(E832&gt;'Weight Category L_U Table'!$J$5,"UPPER MEDIUM",IF(E832&gt;'Weight Category L_U Table'!$J$6,"LOWER MEDIUM",IF(E832&gt;'Weight Category L_U Table'!$J$7,"SMALL",IF(E832&lt;='Weight Category L_U Table'!$J$8,"LIGHT")))))</f>
        <v>LIGHT</v>
      </c>
      <c r="H832" s="37" t="s">
        <v>37</v>
      </c>
      <c r="I832" s="104" t="s">
        <v>2507</v>
      </c>
      <c r="J832" s="104">
        <v>7</v>
      </c>
      <c r="K832" s="49"/>
    </row>
    <row r="833" spans="1:11" s="21" customFormat="1" x14ac:dyDescent="0.25">
      <c r="A833" s="29" t="s">
        <v>2497</v>
      </c>
      <c r="B833" s="29" t="s">
        <v>2508</v>
      </c>
      <c r="C833" s="29" t="s">
        <v>2509</v>
      </c>
      <c r="D833" s="29" t="s">
        <v>14</v>
      </c>
      <c r="E833" s="29">
        <v>0</v>
      </c>
      <c r="F833" s="28" t="str">
        <f>IF(E833&gt;='Weight Category L_U Table'!$G$3,"HEAVY",IF(E833&gt;'Weight Category L_U Table'!$G$4,"MEDIUM",IF(E833&gt;'Weight Category L_U Table'!$G$7,"SMALL",IF(E833&lt;='Weight Category L_U Table'!$G$8,"LIGHT"))))</f>
        <v>LIGHT</v>
      </c>
      <c r="G833" s="29" t="str">
        <f>IF(E833&gt;='Weight Category L_U Table'!$J$3,"HEAVY",IF(E833&gt;'Weight Category L_U Table'!$J$5,"UPPER MEDIUM",IF(E833&gt;'Weight Category L_U Table'!$J$6,"LOWER MEDIUM",IF(E833&gt;'Weight Category L_U Table'!$J$7,"SMALL",IF(E833&lt;='Weight Category L_U Table'!$J$8,"LIGHT")))))</f>
        <v>LIGHT</v>
      </c>
      <c r="H833" s="30" t="s">
        <v>15</v>
      </c>
      <c r="I833" s="103"/>
      <c r="J833" s="103"/>
      <c r="K833" s="72" t="s">
        <v>2510</v>
      </c>
    </row>
    <row r="834" spans="1:11" s="23" customFormat="1" x14ac:dyDescent="0.25">
      <c r="A834" s="36" t="s">
        <v>2511</v>
      </c>
      <c r="B834" s="36" t="s">
        <v>2512</v>
      </c>
      <c r="C834" s="34" t="s">
        <v>2513</v>
      </c>
      <c r="D834" s="34" t="s">
        <v>14</v>
      </c>
      <c r="E834" s="34">
        <v>600</v>
      </c>
      <c r="F834" s="33" t="str">
        <f>IF(E834&gt;='Weight Category L_U Table'!$G$3,"HEAVY",IF(E834&gt;'Weight Category L_U Table'!$G$4,"MEDIUM",IF(E834&gt;'Weight Category L_U Table'!$G$7,"SMALL",IF(E834&lt;='Weight Category L_U Table'!$G$8,"LIGHT"))))</f>
        <v>LIGHT</v>
      </c>
      <c r="G834" s="34" t="str">
        <f>IF(E834&gt;='Weight Category L_U Table'!$J$3,"HEAVY",IF(E834&gt;'Weight Category L_U Table'!$J$5,"UPPER MEDIUM",IF(E834&gt;'Weight Category L_U Table'!$J$6,"LOWER MEDIUM",IF(E834&gt;'Weight Category L_U Table'!$J$7,"SMALL",IF(E834&lt;='Weight Category L_U Table'!$J$8,"LIGHT")))))</f>
        <v>LIGHT</v>
      </c>
      <c r="H834" s="37" t="s">
        <v>89</v>
      </c>
      <c r="I834" s="104" t="s">
        <v>2514</v>
      </c>
      <c r="J834" s="104">
        <v>7</v>
      </c>
      <c r="K834" s="49"/>
    </row>
    <row r="835" spans="1:11" s="23" customFormat="1" x14ac:dyDescent="0.25">
      <c r="A835" s="36" t="s">
        <v>2511</v>
      </c>
      <c r="B835" s="36" t="s">
        <v>2515</v>
      </c>
      <c r="C835" s="34" t="s">
        <v>2516</v>
      </c>
      <c r="D835" s="34" t="s">
        <v>14</v>
      </c>
      <c r="E835" s="34">
        <v>650</v>
      </c>
      <c r="F835" s="33" t="str">
        <f>IF(E835&gt;='Weight Category L_U Table'!$G$3,"HEAVY",IF(E835&gt;'Weight Category L_U Table'!$G$4,"MEDIUM",IF(E835&gt;'Weight Category L_U Table'!$G$7,"SMALL",IF(E835&lt;='Weight Category L_U Table'!$G$8,"LIGHT"))))</f>
        <v>LIGHT</v>
      </c>
      <c r="G835" s="34" t="str">
        <f>IF(E835&gt;='Weight Category L_U Table'!$J$3,"HEAVY",IF(E835&gt;'Weight Category L_U Table'!$J$5,"UPPER MEDIUM",IF(E835&gt;'Weight Category L_U Table'!$J$6,"LOWER MEDIUM",IF(E835&gt;'Weight Category L_U Table'!$J$7,"SMALL",IF(E835&lt;='Weight Category L_U Table'!$J$8,"LIGHT")))))</f>
        <v>LIGHT</v>
      </c>
      <c r="H835" s="37" t="s">
        <v>89</v>
      </c>
      <c r="I835" s="104" t="s">
        <v>2517</v>
      </c>
      <c r="J835" s="104">
        <v>5</v>
      </c>
      <c r="K835" s="49"/>
    </row>
    <row r="836" spans="1:11" s="23" customFormat="1" ht="30" x14ac:dyDescent="0.25">
      <c r="A836" s="29" t="s">
        <v>2511</v>
      </c>
      <c r="B836" s="29" t="s">
        <v>2518</v>
      </c>
      <c r="C836" s="29" t="s">
        <v>2519</v>
      </c>
      <c r="D836" s="29" t="s">
        <v>14</v>
      </c>
      <c r="E836" s="29">
        <v>0</v>
      </c>
      <c r="F836" s="28" t="str">
        <f>IF(E836&gt;='Weight Category L_U Table'!$G$3,"HEAVY",IF(E836&gt;'Weight Category L_U Table'!$G$4,"MEDIUM",IF(E836&gt;'Weight Category L_U Table'!$G$7,"SMALL",IF(E836&lt;='Weight Category L_U Table'!$G$8,"LIGHT"))))</f>
        <v>LIGHT</v>
      </c>
      <c r="G836" s="29" t="str">
        <f>IF(E836&gt;='Weight Category L_U Table'!$J$3,"HEAVY",IF(E836&gt;'Weight Category L_U Table'!$J$5,"UPPER MEDIUM",IF(E836&gt;'Weight Category L_U Table'!$J$6,"LOWER MEDIUM",IF(E836&gt;'Weight Category L_U Table'!$J$7,"SMALL",IF(E836&lt;='Weight Category L_U Table'!$J$8,"LIGHT")))))</f>
        <v>LIGHT</v>
      </c>
      <c r="H836" s="30" t="s">
        <v>15</v>
      </c>
      <c r="I836" s="103"/>
      <c r="J836" s="103"/>
      <c r="K836" s="72" t="s">
        <v>2520</v>
      </c>
    </row>
    <row r="837" spans="1:11" s="23" customFormat="1" x14ac:dyDescent="0.25">
      <c r="A837" s="31" t="s">
        <v>2521</v>
      </c>
      <c r="B837" s="31" t="s">
        <v>2522</v>
      </c>
      <c r="C837" s="31" t="s">
        <v>2523</v>
      </c>
      <c r="D837" s="32" t="s">
        <v>14</v>
      </c>
      <c r="E837" s="34">
        <v>620</v>
      </c>
      <c r="F837" s="33" t="str">
        <f>IF(E837&gt;='Weight Category L_U Table'!$G$3,"HEAVY",IF(E837&gt;'Weight Category L_U Table'!$G$4,"MEDIUM",IF(E837&gt;'Weight Category L_U Table'!$G$7,"SMALL",IF(E837&lt;='Weight Category L_U Table'!$G$8,"LIGHT"))))</f>
        <v>LIGHT</v>
      </c>
      <c r="G837" s="34" t="str">
        <f>IF(E837&gt;='Weight Category L_U Table'!$J$3,"HEAVY",IF(E837&gt;'Weight Category L_U Table'!$J$5,"UPPER MEDIUM",IF(E837&gt;'Weight Category L_U Table'!$J$6,"LOWER MEDIUM",IF(E837&gt;'Weight Category L_U Table'!$J$7,"SMALL",IF(E837&lt;='Weight Category L_U Table'!$J$8,"LIGHT")))))</f>
        <v>LIGHT</v>
      </c>
      <c r="H837" s="6" t="s">
        <v>23</v>
      </c>
      <c r="I837" s="104"/>
      <c r="J837" s="104"/>
      <c r="K837" s="49" t="s">
        <v>1076</v>
      </c>
    </row>
    <row r="838" spans="1:11" s="23" customFormat="1" x14ac:dyDescent="0.25">
      <c r="A838" s="29" t="s">
        <v>2524</v>
      </c>
      <c r="B838" s="29" t="s">
        <v>2525</v>
      </c>
      <c r="C838" s="29" t="s">
        <v>2526</v>
      </c>
      <c r="D838" s="29" t="s">
        <v>14</v>
      </c>
      <c r="E838" s="29">
        <v>0</v>
      </c>
      <c r="F838" s="28" t="str">
        <f>IF(E838&gt;='Weight Category L_U Table'!$G$3,"HEAVY",IF(E838&gt;'Weight Category L_U Table'!$G$4,"MEDIUM",IF(E838&gt;'Weight Category L_U Table'!$G$7,"SMALL",IF(E838&lt;='Weight Category L_U Table'!$G$8,"LIGHT"))))</f>
        <v>LIGHT</v>
      </c>
      <c r="G838" s="29" t="str">
        <f>IF(E838&gt;='Weight Category L_U Table'!$J$3,"HEAVY",IF(E838&gt;'Weight Category L_U Table'!$J$5,"UPPER MEDIUM",IF(E838&gt;'Weight Category L_U Table'!$J$6,"LOWER MEDIUM",IF(E838&gt;'Weight Category L_U Table'!$J$7,"SMALL",IF(E838&lt;='Weight Category L_U Table'!$J$8,"LIGHT")))))</f>
        <v>LIGHT</v>
      </c>
      <c r="H838" s="30" t="s">
        <v>15</v>
      </c>
      <c r="I838" s="103"/>
      <c r="J838" s="103"/>
      <c r="K838" s="72" t="s">
        <v>2527</v>
      </c>
    </row>
    <row r="839" spans="1:11" x14ac:dyDescent="0.25">
      <c r="A839" s="29" t="s">
        <v>2528</v>
      </c>
      <c r="B839" s="29" t="s">
        <v>2529</v>
      </c>
      <c r="C839" s="29" t="s">
        <v>2530</v>
      </c>
      <c r="D839" s="29" t="s">
        <v>14</v>
      </c>
      <c r="E839" s="29">
        <v>0</v>
      </c>
      <c r="F839" s="28" t="str">
        <f>IF(E839&gt;='Weight Category L_U Table'!$G$3,"HEAVY",IF(E839&gt;'Weight Category L_U Table'!$G$4,"MEDIUM",IF(E839&gt;'Weight Category L_U Table'!$G$7,"SMALL",IF(E839&lt;='Weight Category L_U Table'!$G$8,"LIGHT"))))</f>
        <v>LIGHT</v>
      </c>
      <c r="G839" s="29" t="str">
        <f>IF(E839&gt;='Weight Category L_U Table'!$J$3,"HEAVY",IF(E839&gt;'Weight Category L_U Table'!$J$5,"UPPER MEDIUM",IF(E839&gt;'Weight Category L_U Table'!$J$6,"LOWER MEDIUM",IF(E839&gt;'Weight Category L_U Table'!$J$7,"SMALL",IF(E839&lt;='Weight Category L_U Table'!$J$8,"LIGHT")))))</f>
        <v>LIGHT</v>
      </c>
      <c r="H839" s="30" t="s">
        <v>15</v>
      </c>
      <c r="I839" s="103"/>
      <c r="J839" s="103"/>
      <c r="K839" s="72" t="s">
        <v>2531</v>
      </c>
    </row>
    <row r="840" spans="1:11" x14ac:dyDescent="0.25">
      <c r="A840" s="29" t="s">
        <v>2532</v>
      </c>
      <c r="B840" s="29" t="s">
        <v>2533</v>
      </c>
      <c r="C840" s="29" t="s">
        <v>2534</v>
      </c>
      <c r="D840" s="29" t="s">
        <v>14</v>
      </c>
      <c r="E840" s="29">
        <v>0</v>
      </c>
      <c r="F840" s="28" t="str">
        <f>IF(E840&gt;='Weight Category L_U Table'!$G$3,"HEAVY",IF(E840&gt;'Weight Category L_U Table'!$G$4,"MEDIUM",IF(E840&gt;'Weight Category L_U Table'!$G$7,"SMALL",IF(E840&lt;='Weight Category L_U Table'!$G$8,"LIGHT"))))</f>
        <v>LIGHT</v>
      </c>
      <c r="G840" s="29" t="str">
        <f>IF(E840&gt;='Weight Category L_U Table'!$J$3,"HEAVY",IF(E840&gt;'Weight Category L_U Table'!$J$5,"UPPER MEDIUM",IF(E840&gt;'Weight Category L_U Table'!$J$6,"LOWER MEDIUM",IF(E840&gt;'Weight Category L_U Table'!$J$7,"SMALL",IF(E840&lt;='Weight Category L_U Table'!$J$8,"LIGHT")))))</f>
        <v>LIGHT</v>
      </c>
      <c r="H840" s="30" t="s">
        <v>15</v>
      </c>
      <c r="I840" s="103"/>
      <c r="J840" s="103"/>
      <c r="K840" s="72" t="s">
        <v>2535</v>
      </c>
    </row>
    <row r="841" spans="1:11" x14ac:dyDescent="0.25">
      <c r="A841" s="31" t="s">
        <v>2536</v>
      </c>
      <c r="B841" s="31" t="s">
        <v>2537</v>
      </c>
      <c r="C841" s="31" t="s">
        <v>2538</v>
      </c>
      <c r="D841" s="32" t="s">
        <v>14</v>
      </c>
      <c r="E841" s="34">
        <v>500</v>
      </c>
      <c r="F841" s="33" t="str">
        <f>IF(E841&gt;='Weight Category L_U Table'!$G$3,"HEAVY",IF(E841&gt;'Weight Category L_U Table'!$G$4,"MEDIUM",IF(E841&gt;'Weight Category L_U Table'!$G$7,"SMALL",IF(E841&lt;='Weight Category L_U Table'!$G$8,"LIGHT"))))</f>
        <v>LIGHT</v>
      </c>
      <c r="G841" s="34" t="str">
        <f>IF(E841&gt;='Weight Category L_U Table'!$J$3,"HEAVY",IF(E841&gt;'Weight Category L_U Table'!$J$5,"UPPER MEDIUM",IF(E841&gt;'Weight Category L_U Table'!$J$6,"LOWER MEDIUM",IF(E841&gt;'Weight Category L_U Table'!$J$7,"SMALL",IF(E841&lt;='Weight Category L_U Table'!$J$8,"LIGHT")))))</f>
        <v>LIGHT</v>
      </c>
      <c r="H841" s="37" t="s">
        <v>59</v>
      </c>
      <c r="I841" s="104"/>
      <c r="J841" s="104"/>
      <c r="K841" s="49"/>
    </row>
    <row r="842" spans="1:11" s="23" customFormat="1" x14ac:dyDescent="0.25">
      <c r="A842" s="31" t="s">
        <v>2536</v>
      </c>
      <c r="B842" s="31" t="s">
        <v>2539</v>
      </c>
      <c r="C842" s="31" t="s">
        <v>2540</v>
      </c>
      <c r="D842" s="32" t="s">
        <v>14</v>
      </c>
      <c r="E842" s="34">
        <v>600</v>
      </c>
      <c r="F842" s="33" t="str">
        <f>IF(E842&gt;='Weight Category L_U Table'!$G$3,"HEAVY",IF(E842&gt;'Weight Category L_U Table'!$G$4,"MEDIUM",IF(E842&gt;'Weight Category L_U Table'!$G$7,"SMALL",IF(E842&lt;='Weight Category L_U Table'!$G$8,"LIGHT"))))</f>
        <v>LIGHT</v>
      </c>
      <c r="G842" s="34" t="str">
        <f>IF(E842&gt;='Weight Category L_U Table'!$J$3,"HEAVY",IF(E842&gt;'Weight Category L_U Table'!$J$5,"UPPER MEDIUM",IF(E842&gt;'Weight Category L_U Table'!$J$6,"LOWER MEDIUM",IF(E842&gt;'Weight Category L_U Table'!$J$7,"SMALL",IF(E842&lt;='Weight Category L_U Table'!$J$8,"LIGHT")))))</f>
        <v>LIGHT</v>
      </c>
      <c r="H842" s="37" t="s">
        <v>59</v>
      </c>
      <c r="I842" s="104"/>
      <c r="J842" s="104"/>
      <c r="K842" s="49"/>
    </row>
    <row r="843" spans="1:11" s="23" customFormat="1" x14ac:dyDescent="0.25">
      <c r="A843" s="31" t="s">
        <v>2536</v>
      </c>
      <c r="B843" s="31" t="s">
        <v>2541</v>
      </c>
      <c r="C843" s="31" t="s">
        <v>2542</v>
      </c>
      <c r="D843" s="32" t="s">
        <v>14</v>
      </c>
      <c r="E843" s="34">
        <v>600</v>
      </c>
      <c r="F843" s="33" t="str">
        <f>IF(E843&gt;='Weight Category L_U Table'!$G$3,"HEAVY",IF(E843&gt;'Weight Category L_U Table'!$G$4,"MEDIUM",IF(E843&gt;'Weight Category L_U Table'!$G$7,"SMALL",IF(E843&lt;='Weight Category L_U Table'!$G$8,"LIGHT"))))</f>
        <v>LIGHT</v>
      </c>
      <c r="G843" s="34" t="str">
        <f>IF(E843&gt;='Weight Category L_U Table'!$J$3,"HEAVY",IF(E843&gt;'Weight Category L_U Table'!$J$5,"UPPER MEDIUM",IF(E843&gt;'Weight Category L_U Table'!$J$6,"LOWER MEDIUM",IF(E843&gt;'Weight Category L_U Table'!$J$7,"SMALL",IF(E843&lt;='Weight Category L_U Table'!$J$8,"LIGHT")))))</f>
        <v>LIGHT</v>
      </c>
      <c r="H843" s="37" t="s">
        <v>59</v>
      </c>
      <c r="I843" s="104"/>
      <c r="J843" s="104"/>
      <c r="K843" s="49"/>
    </row>
    <row r="844" spans="1:11" ht="30" x14ac:dyDescent="0.25">
      <c r="A844" s="29" t="s">
        <v>2543</v>
      </c>
      <c r="B844" s="29" t="s">
        <v>2544</v>
      </c>
      <c r="C844" s="29" t="s">
        <v>2545</v>
      </c>
      <c r="D844" s="29" t="s">
        <v>14</v>
      </c>
      <c r="E844" s="29">
        <v>0</v>
      </c>
      <c r="F844" s="28" t="str">
        <f>IF(E844&gt;='Weight Category L_U Table'!$G$3,"HEAVY",IF(E844&gt;'Weight Category L_U Table'!$G$4,"MEDIUM",IF(E844&gt;'Weight Category L_U Table'!$G$7,"SMALL",IF(E844&lt;='Weight Category L_U Table'!$G$8,"LIGHT"))))</f>
        <v>LIGHT</v>
      </c>
      <c r="G844" s="29" t="str">
        <f>IF(E844&gt;='Weight Category L_U Table'!$J$3,"HEAVY",IF(E844&gt;'Weight Category L_U Table'!$J$5,"UPPER MEDIUM",IF(E844&gt;'Weight Category L_U Table'!$J$6,"LOWER MEDIUM",IF(E844&gt;'Weight Category L_U Table'!$J$7,"SMALL",IF(E844&lt;='Weight Category L_U Table'!$J$8,"LIGHT")))))</f>
        <v>LIGHT</v>
      </c>
      <c r="H844" s="30" t="s">
        <v>15</v>
      </c>
      <c r="I844" s="103"/>
      <c r="J844" s="103"/>
      <c r="K844" s="72" t="s">
        <v>69</v>
      </c>
    </row>
    <row r="845" spans="1:11" x14ac:dyDescent="0.25">
      <c r="A845" s="29" t="s">
        <v>2546</v>
      </c>
      <c r="B845" s="29" t="s">
        <v>2547</v>
      </c>
      <c r="C845" s="29" t="s">
        <v>2548</v>
      </c>
      <c r="D845" s="29" t="s">
        <v>14</v>
      </c>
      <c r="E845" s="29">
        <v>0</v>
      </c>
      <c r="F845" s="28" t="str">
        <f>IF(E845&gt;='Weight Category L_U Table'!$G$3,"HEAVY",IF(E845&gt;'Weight Category L_U Table'!$G$4,"MEDIUM",IF(E845&gt;'Weight Category L_U Table'!$G$7,"SMALL",IF(E845&lt;='Weight Category L_U Table'!$G$8,"LIGHT"))))</f>
        <v>LIGHT</v>
      </c>
      <c r="G845" s="29" t="str">
        <f>IF(E845&gt;='Weight Category L_U Table'!$J$3,"HEAVY",IF(E845&gt;'Weight Category L_U Table'!$J$5,"UPPER MEDIUM",IF(E845&gt;'Weight Category L_U Table'!$J$6,"LOWER MEDIUM",IF(E845&gt;'Weight Category L_U Table'!$J$7,"SMALL",IF(E845&lt;='Weight Category L_U Table'!$J$8,"LIGHT")))))</f>
        <v>LIGHT</v>
      </c>
      <c r="H845" s="30" t="s">
        <v>15</v>
      </c>
      <c r="I845" s="103"/>
      <c r="J845" s="103"/>
      <c r="K845" s="72" t="s">
        <v>2549</v>
      </c>
    </row>
    <row r="846" spans="1:11" x14ac:dyDescent="0.25">
      <c r="A846" s="38" t="s">
        <v>2546</v>
      </c>
      <c r="B846" s="38" t="s">
        <v>2550</v>
      </c>
      <c r="C846" s="38" t="s">
        <v>2551</v>
      </c>
      <c r="D846" s="38" t="s">
        <v>58</v>
      </c>
      <c r="E846" s="38">
        <v>7700</v>
      </c>
      <c r="F846" s="40" t="str">
        <f>IF(E846&gt;='Weight Category L_U Table'!$G$3,"HEAVY",IF(E846&gt;'Weight Category L_U Table'!$G$4,"MEDIUM",IF(E846&gt;'Weight Category L_U Table'!$G$7,"SMALL",IF(E846&lt;='Weight Category L_U Table'!$G$8,"LIGHT"))))</f>
        <v>LIGHT</v>
      </c>
      <c r="G846" s="38" t="str">
        <f>IF(E846&gt;='Weight Category L_U Table'!$J$3,"HEAVY",IF(E846&gt;'Weight Category L_U Table'!$J$5,"UPPER MEDIUM",IF(E846&gt;'Weight Category L_U Table'!$J$6,"LOWER MEDIUM",IF(E846&gt;'Weight Category L_U Table'!$J$7,"SMALL",IF(E846&lt;='Weight Category L_U Table'!$J$8,"LIGHT")))))</f>
        <v>LIGHT</v>
      </c>
      <c r="H846" s="41" t="s">
        <v>570</v>
      </c>
      <c r="I846" s="107"/>
      <c r="J846" s="107"/>
      <c r="K846" s="76"/>
    </row>
    <row r="847" spans="1:11" s="23" customFormat="1" x14ac:dyDescent="0.25">
      <c r="A847" s="29" t="s">
        <v>2546</v>
      </c>
      <c r="B847" s="29" t="s">
        <v>2552</v>
      </c>
      <c r="C847" s="29" t="s">
        <v>2553</v>
      </c>
      <c r="D847" s="29" t="s">
        <v>14</v>
      </c>
      <c r="E847" s="29">
        <v>0</v>
      </c>
      <c r="F847" s="28" t="str">
        <f>IF(E847&gt;='Weight Category L_U Table'!$G$3,"HEAVY",IF(E847&gt;'Weight Category L_U Table'!$G$4,"MEDIUM",IF(E847&gt;'Weight Category L_U Table'!$G$7,"SMALL",IF(E847&lt;='Weight Category L_U Table'!$G$8,"LIGHT"))))</f>
        <v>LIGHT</v>
      </c>
      <c r="G847" s="29" t="str">
        <f>IF(E847&gt;='Weight Category L_U Table'!$J$3,"HEAVY",IF(E847&gt;'Weight Category L_U Table'!$J$5,"UPPER MEDIUM",IF(E847&gt;'Weight Category L_U Table'!$J$6,"LOWER MEDIUM",IF(E847&gt;'Weight Category L_U Table'!$J$7,"SMALL",IF(E847&lt;='Weight Category L_U Table'!$J$8,"LIGHT")))))</f>
        <v>LIGHT</v>
      </c>
      <c r="H847" s="30" t="s">
        <v>15</v>
      </c>
      <c r="I847" s="103"/>
      <c r="J847" s="103"/>
      <c r="K847" s="72" t="s">
        <v>2554</v>
      </c>
    </row>
    <row r="848" spans="1:11" s="23" customFormat="1" x14ac:dyDescent="0.25">
      <c r="A848" s="29" t="s">
        <v>2546</v>
      </c>
      <c r="B848" s="29" t="s">
        <v>2555</v>
      </c>
      <c r="C848" s="29" t="s">
        <v>2556</v>
      </c>
      <c r="D848" s="29" t="s">
        <v>14</v>
      </c>
      <c r="E848" s="29">
        <v>0</v>
      </c>
      <c r="F848" s="28" t="str">
        <f>IF(E848&gt;='Weight Category L_U Table'!$G$3,"HEAVY",IF(E848&gt;'Weight Category L_U Table'!$G$4,"MEDIUM",IF(E848&gt;'Weight Category L_U Table'!$G$7,"SMALL",IF(E848&lt;='Weight Category L_U Table'!$G$8,"LIGHT"))))</f>
        <v>LIGHT</v>
      </c>
      <c r="G848" s="29" t="str">
        <f>IF(E848&gt;='Weight Category L_U Table'!$J$3,"HEAVY",IF(E848&gt;'Weight Category L_U Table'!$J$5,"UPPER MEDIUM",IF(E848&gt;'Weight Category L_U Table'!$J$6,"LOWER MEDIUM",IF(E848&gt;'Weight Category L_U Table'!$J$7,"SMALL",IF(E848&lt;='Weight Category L_U Table'!$J$8,"LIGHT")))))</f>
        <v>LIGHT</v>
      </c>
      <c r="H848" s="30" t="s">
        <v>15</v>
      </c>
      <c r="I848" s="103"/>
      <c r="J848" s="103"/>
      <c r="K848" s="72" t="s">
        <v>2557</v>
      </c>
    </row>
    <row r="849" spans="1:11" x14ac:dyDescent="0.25">
      <c r="A849" s="29" t="s">
        <v>2558</v>
      </c>
      <c r="B849" s="29" t="s">
        <v>2559</v>
      </c>
      <c r="C849" s="29" t="s">
        <v>2560</v>
      </c>
      <c r="D849" s="29" t="s">
        <v>14</v>
      </c>
      <c r="E849" s="29">
        <v>0</v>
      </c>
      <c r="F849" s="28" t="str">
        <f>IF(E849&gt;='Weight Category L_U Table'!$G$3,"HEAVY",IF(E849&gt;'Weight Category L_U Table'!$G$4,"MEDIUM",IF(E849&gt;'Weight Category L_U Table'!$G$7,"SMALL",IF(E849&lt;='Weight Category L_U Table'!$G$8,"LIGHT"))))</f>
        <v>LIGHT</v>
      </c>
      <c r="G849" s="29" t="str">
        <f>IF(E849&gt;='Weight Category L_U Table'!$J$3,"HEAVY",IF(E849&gt;'Weight Category L_U Table'!$J$5,"UPPER MEDIUM",IF(E849&gt;'Weight Category L_U Table'!$J$6,"LOWER MEDIUM",IF(E849&gt;'Weight Category L_U Table'!$J$7,"SMALL",IF(E849&lt;='Weight Category L_U Table'!$J$8,"LIGHT")))))</f>
        <v>LIGHT</v>
      </c>
      <c r="H849" s="30" t="s">
        <v>15</v>
      </c>
      <c r="I849" s="103"/>
      <c r="J849" s="103"/>
      <c r="K849" s="72" t="s">
        <v>2561</v>
      </c>
    </row>
    <row r="850" spans="1:11" x14ac:dyDescent="0.25">
      <c r="A850" s="29" t="s">
        <v>2562</v>
      </c>
      <c r="B850" s="29" t="s">
        <v>2563</v>
      </c>
      <c r="C850" s="29" t="s">
        <v>2564</v>
      </c>
      <c r="D850" s="29" t="s">
        <v>14</v>
      </c>
      <c r="E850" s="29">
        <v>0</v>
      </c>
      <c r="F850" s="28" t="str">
        <f>IF(E850&gt;='Weight Category L_U Table'!$G$3,"HEAVY",IF(E850&gt;'Weight Category L_U Table'!$G$4,"MEDIUM",IF(E850&gt;'Weight Category L_U Table'!$G$7,"SMALL",IF(E850&lt;='Weight Category L_U Table'!$G$8,"LIGHT"))))</f>
        <v>LIGHT</v>
      </c>
      <c r="G850" s="29" t="str">
        <f>IF(E850&gt;='Weight Category L_U Table'!$J$3,"HEAVY",IF(E850&gt;'Weight Category L_U Table'!$J$5,"UPPER MEDIUM",IF(E850&gt;'Weight Category L_U Table'!$J$6,"LOWER MEDIUM",IF(E850&gt;'Weight Category L_U Table'!$J$7,"SMALL",IF(E850&lt;='Weight Category L_U Table'!$J$8,"LIGHT")))))</f>
        <v>LIGHT</v>
      </c>
      <c r="H850" s="30" t="s">
        <v>15</v>
      </c>
      <c r="I850" s="103"/>
      <c r="J850" s="103"/>
      <c r="K850" s="72" t="s">
        <v>2565</v>
      </c>
    </row>
    <row r="851" spans="1:11" x14ac:dyDescent="0.25">
      <c r="A851" s="29" t="s">
        <v>2562</v>
      </c>
      <c r="B851" s="29" t="s">
        <v>2566</v>
      </c>
      <c r="C851" s="29" t="s">
        <v>2567</v>
      </c>
      <c r="D851" s="29" t="s">
        <v>14</v>
      </c>
      <c r="E851" s="29">
        <v>0</v>
      </c>
      <c r="F851" s="28" t="str">
        <f>IF(E851&gt;='Weight Category L_U Table'!$G$3,"HEAVY",IF(E851&gt;'Weight Category L_U Table'!$G$4,"MEDIUM",IF(E851&gt;'Weight Category L_U Table'!$G$7,"SMALL",IF(E851&lt;='Weight Category L_U Table'!$G$8,"LIGHT"))))</f>
        <v>LIGHT</v>
      </c>
      <c r="G851" s="29" t="str">
        <f>IF(E851&gt;='Weight Category L_U Table'!$J$3,"HEAVY",IF(E851&gt;'Weight Category L_U Table'!$J$5,"UPPER MEDIUM",IF(E851&gt;'Weight Category L_U Table'!$J$6,"LOWER MEDIUM",IF(E851&gt;'Weight Category L_U Table'!$J$7,"SMALL",IF(E851&lt;='Weight Category L_U Table'!$J$8,"LIGHT")))))</f>
        <v>LIGHT</v>
      </c>
      <c r="H851" s="30" t="s">
        <v>15</v>
      </c>
      <c r="I851" s="103"/>
      <c r="J851" s="103"/>
      <c r="K851" s="72" t="s">
        <v>2568</v>
      </c>
    </row>
    <row r="852" spans="1:11" x14ac:dyDescent="0.25">
      <c r="A852" s="36" t="s">
        <v>2569</v>
      </c>
      <c r="B852" s="36">
        <v>60</v>
      </c>
      <c r="C852" s="34" t="s">
        <v>2570</v>
      </c>
      <c r="D852" s="34" t="s">
        <v>58</v>
      </c>
      <c r="E852" s="34">
        <v>22950</v>
      </c>
      <c r="F852" s="33" t="str">
        <f>IF(E852&gt;='Weight Category L_U Table'!$G$3,"HEAVY",IF(E852&gt;'Weight Category L_U Table'!$G$4,"MEDIUM",IF(E852&gt;'Weight Category L_U Table'!$G$7,"SMALL",IF(E852&lt;='Weight Category L_U Table'!$G$8,"LIGHT"))))</f>
        <v>SMALL</v>
      </c>
      <c r="G852" s="34" t="str">
        <f>IF(E852&gt;='Weight Category L_U Table'!$J$3,"HEAVY",IF(E852&gt;'Weight Category L_U Table'!$J$5,"UPPER MEDIUM",IF(E852&gt;'Weight Category L_U Table'!$J$6,"LOWER MEDIUM",IF(E852&gt;'Weight Category L_U Table'!$J$7,"SMALL",IF(E852&lt;='Weight Category L_U Table'!$J$8,"LIGHT")))))</f>
        <v>SMALL</v>
      </c>
      <c r="H852" s="37" t="s">
        <v>89</v>
      </c>
      <c r="I852" s="104" t="s">
        <v>2571</v>
      </c>
      <c r="J852" s="104">
        <v>7</v>
      </c>
      <c r="K852" s="49"/>
    </row>
    <row r="853" spans="1:11" s="23" customFormat="1" x14ac:dyDescent="0.25">
      <c r="A853" s="36" t="s">
        <v>2569</v>
      </c>
      <c r="B853" s="36">
        <v>70</v>
      </c>
      <c r="C853" s="34" t="s">
        <v>2572</v>
      </c>
      <c r="D853" s="34" t="s">
        <v>58</v>
      </c>
      <c r="E853" s="34">
        <v>41730</v>
      </c>
      <c r="F853" s="33" t="str">
        <f>IF(E853&gt;='Weight Category L_U Table'!$G$3,"HEAVY",IF(E853&gt;'Weight Category L_U Table'!$G$4,"MEDIUM",IF(E853&gt;'Weight Category L_U Table'!$G$7,"SMALL",IF(E853&lt;='Weight Category L_U Table'!$G$8,"LIGHT"))))</f>
        <v>MEDIUM</v>
      </c>
      <c r="G853" s="34" t="str">
        <f>IF(E853&gt;='Weight Category L_U Table'!$J$3,"HEAVY",IF(E853&gt;'Weight Category L_U Table'!$J$5,"UPPER MEDIUM",IF(E853&gt;'Weight Category L_U Table'!$J$6,"LOWER MEDIUM",IF(E853&gt;'Weight Category L_U Table'!$J$7,"SMALL",IF(E853&lt;='Weight Category L_U Table'!$J$8,"LIGHT")))))</f>
        <v>LOWER MEDIUM</v>
      </c>
      <c r="H853" s="37" t="s">
        <v>89</v>
      </c>
      <c r="I853" s="104" t="s">
        <v>2573</v>
      </c>
      <c r="J853" s="104">
        <v>7</v>
      </c>
      <c r="K853" s="49"/>
    </row>
    <row r="854" spans="1:11" s="23" customFormat="1" x14ac:dyDescent="0.25">
      <c r="A854" s="36" t="s">
        <v>2569</v>
      </c>
      <c r="B854" s="36">
        <v>100</v>
      </c>
      <c r="C854" s="34" t="s">
        <v>2574</v>
      </c>
      <c r="D854" s="34" t="s">
        <v>58</v>
      </c>
      <c r="E854" s="34">
        <v>45810</v>
      </c>
      <c r="F854" s="33" t="str">
        <f>IF(E854&gt;='Weight Category L_U Table'!$G$3,"HEAVY",IF(E854&gt;'Weight Category L_U Table'!$G$4,"MEDIUM",IF(E854&gt;'Weight Category L_U Table'!$G$7,"SMALL",IF(E854&lt;='Weight Category L_U Table'!$G$8,"LIGHT"))))</f>
        <v>MEDIUM</v>
      </c>
      <c r="G854" s="34" t="str">
        <f>IF(E854&gt;='Weight Category L_U Table'!$J$3,"HEAVY",IF(E854&gt;'Weight Category L_U Table'!$J$5,"UPPER MEDIUM",IF(E854&gt;'Weight Category L_U Table'!$J$6,"LOWER MEDIUM",IF(E854&gt;'Weight Category L_U Table'!$J$7,"SMALL",IF(E854&lt;='Weight Category L_U Table'!$J$8,"LIGHT")))))</f>
        <v>LOWER MEDIUM</v>
      </c>
      <c r="H854" s="37" t="s">
        <v>89</v>
      </c>
      <c r="I854" s="104" t="s">
        <v>2573</v>
      </c>
      <c r="J854" s="104">
        <v>7</v>
      </c>
      <c r="K854" s="49"/>
    </row>
    <row r="855" spans="1:11" x14ac:dyDescent="0.25">
      <c r="A855" s="29" t="s">
        <v>2569</v>
      </c>
      <c r="B855" s="29" t="s">
        <v>2575</v>
      </c>
      <c r="C855" s="29" t="s">
        <v>2576</v>
      </c>
      <c r="D855" s="29" t="s">
        <v>14</v>
      </c>
      <c r="E855" s="29">
        <v>0</v>
      </c>
      <c r="F855" s="28" t="str">
        <f>IF(E855&gt;='Weight Category L_U Table'!$G$3,"HEAVY",IF(E855&gt;'Weight Category L_U Table'!$G$4,"MEDIUM",IF(E855&gt;'Weight Category L_U Table'!$G$7,"SMALL",IF(E855&lt;='Weight Category L_U Table'!$G$8,"LIGHT"))))</f>
        <v>LIGHT</v>
      </c>
      <c r="G855" s="29" t="str">
        <f>IF(E855&gt;='Weight Category L_U Table'!$J$3,"HEAVY",IF(E855&gt;'Weight Category L_U Table'!$J$5,"UPPER MEDIUM",IF(E855&gt;'Weight Category L_U Table'!$J$6,"LOWER MEDIUM",IF(E855&gt;'Weight Category L_U Table'!$J$7,"SMALL",IF(E855&lt;='Weight Category L_U Table'!$J$8,"LIGHT")))))</f>
        <v>LIGHT</v>
      </c>
      <c r="H855" s="30" t="s">
        <v>15</v>
      </c>
      <c r="I855" s="103"/>
      <c r="J855" s="103"/>
      <c r="K855" s="72" t="s">
        <v>2577</v>
      </c>
    </row>
    <row r="856" spans="1:11" x14ac:dyDescent="0.25">
      <c r="A856" s="29" t="s">
        <v>2569</v>
      </c>
      <c r="B856" s="29" t="s">
        <v>2578</v>
      </c>
      <c r="C856" s="29" t="s">
        <v>2579</v>
      </c>
      <c r="D856" s="29" t="s">
        <v>14</v>
      </c>
      <c r="E856" s="29">
        <v>0</v>
      </c>
      <c r="F856" s="28" t="str">
        <f>IF(E856&gt;='Weight Category L_U Table'!$G$3,"HEAVY",IF(E856&gt;'Weight Category L_U Table'!$G$4,"MEDIUM",IF(E856&gt;'Weight Category L_U Table'!$G$7,"SMALL",IF(E856&lt;='Weight Category L_U Table'!$G$8,"LIGHT"))))</f>
        <v>LIGHT</v>
      </c>
      <c r="G856" s="29" t="str">
        <f>IF(E856&gt;='Weight Category L_U Table'!$J$3,"HEAVY",IF(E856&gt;'Weight Category L_U Table'!$J$5,"UPPER MEDIUM",IF(E856&gt;'Weight Category L_U Table'!$J$6,"LOWER MEDIUM",IF(E856&gt;'Weight Category L_U Table'!$J$7,"SMALL",IF(E856&lt;='Weight Category L_U Table'!$J$8,"LIGHT")))))</f>
        <v>LIGHT</v>
      </c>
      <c r="H856" s="30" t="s">
        <v>15</v>
      </c>
      <c r="I856" s="103"/>
      <c r="J856" s="103"/>
      <c r="K856" s="72" t="s">
        <v>2580</v>
      </c>
    </row>
    <row r="857" spans="1:11" x14ac:dyDescent="0.25">
      <c r="A857" s="36" t="s">
        <v>2569</v>
      </c>
      <c r="B857" s="36" t="s">
        <v>2581</v>
      </c>
      <c r="C857" s="34" t="s">
        <v>2582</v>
      </c>
      <c r="D857" s="34" t="s">
        <v>58</v>
      </c>
      <c r="E857" s="34">
        <v>20820</v>
      </c>
      <c r="F857" s="33" t="str">
        <f>IF(E857&gt;='Weight Category L_U Table'!$G$3,"HEAVY",IF(E857&gt;'Weight Category L_U Table'!$G$4,"MEDIUM",IF(E857&gt;'Weight Category L_U Table'!$G$7,"SMALL",IF(E857&lt;='Weight Category L_U Table'!$G$8,"LIGHT"))))</f>
        <v>SMALL</v>
      </c>
      <c r="G857" s="34" t="str">
        <f>IF(E857&gt;='Weight Category L_U Table'!$J$3,"HEAVY",IF(E857&gt;'Weight Category L_U Table'!$J$5,"UPPER MEDIUM",IF(E857&gt;'Weight Category L_U Table'!$J$6,"LOWER MEDIUM",IF(E857&gt;'Weight Category L_U Table'!$J$7,"SMALL",IF(E857&lt;='Weight Category L_U Table'!$J$8,"LIGHT")))))</f>
        <v>SMALL</v>
      </c>
      <c r="H857" s="37" t="s">
        <v>89</v>
      </c>
      <c r="I857" s="104" t="s">
        <v>2571</v>
      </c>
      <c r="J857" s="104">
        <v>7</v>
      </c>
      <c r="K857" s="49"/>
    </row>
    <row r="858" spans="1:11" s="23" customFormat="1" x14ac:dyDescent="0.25">
      <c r="A858" s="36" t="s">
        <v>2569</v>
      </c>
      <c r="B858" s="36" t="s">
        <v>2583</v>
      </c>
      <c r="C858" s="34" t="s">
        <v>2584</v>
      </c>
      <c r="D858" s="34" t="s">
        <v>58</v>
      </c>
      <c r="E858" s="34">
        <v>33112</v>
      </c>
      <c r="F858" s="33" t="str">
        <f>IF(E858&gt;='Weight Category L_U Table'!$G$3,"HEAVY",IF(E858&gt;'Weight Category L_U Table'!$G$4,"MEDIUM",IF(E858&gt;'Weight Category L_U Table'!$G$7,"SMALL",IF(E858&lt;='Weight Category L_U Table'!$G$8,"LIGHT"))))</f>
        <v>SMALL</v>
      </c>
      <c r="G858" s="34" t="str">
        <f>IF(E858&gt;='Weight Category L_U Table'!$J$3,"HEAVY",IF(E858&gt;'Weight Category L_U Table'!$J$5,"UPPER MEDIUM",IF(E858&gt;'Weight Category L_U Table'!$J$6,"LOWER MEDIUM",IF(E858&gt;'Weight Category L_U Table'!$J$7,"SMALL",IF(E858&lt;='Weight Category L_U Table'!$J$8,"LIGHT")))))</f>
        <v>SMALL</v>
      </c>
      <c r="H858" s="37" t="s">
        <v>89</v>
      </c>
      <c r="I858" s="104" t="s">
        <v>2573</v>
      </c>
      <c r="J858" s="104">
        <v>7</v>
      </c>
      <c r="K858" s="49"/>
    </row>
    <row r="859" spans="1:11" s="23" customFormat="1" x14ac:dyDescent="0.25">
      <c r="A859" s="36" t="s">
        <v>2569</v>
      </c>
      <c r="B859" s="36" t="s">
        <v>2585</v>
      </c>
      <c r="C859" s="34" t="s">
        <v>2586</v>
      </c>
      <c r="D859" s="34" t="s">
        <v>58</v>
      </c>
      <c r="E859" s="34">
        <v>20820</v>
      </c>
      <c r="F859" s="33" t="str">
        <f>IF(E859&gt;='Weight Category L_U Table'!$G$3,"HEAVY",IF(E859&gt;'Weight Category L_U Table'!$G$4,"MEDIUM",IF(E859&gt;'Weight Category L_U Table'!$G$7,"SMALL",IF(E859&lt;='Weight Category L_U Table'!$G$8,"LIGHT"))))</f>
        <v>SMALL</v>
      </c>
      <c r="G859" s="34" t="str">
        <f>IF(E859&gt;='Weight Category L_U Table'!$J$3,"HEAVY",IF(E859&gt;'Weight Category L_U Table'!$J$5,"UPPER MEDIUM",IF(E859&gt;'Weight Category L_U Table'!$J$6,"LOWER MEDIUM",IF(E859&gt;'Weight Category L_U Table'!$J$7,"SMALL",IF(E859&lt;='Weight Category L_U Table'!$J$8,"LIGHT")))))</f>
        <v>SMALL</v>
      </c>
      <c r="H859" s="37" t="s">
        <v>89</v>
      </c>
      <c r="I859" s="104" t="s">
        <v>2571</v>
      </c>
      <c r="J859" s="104">
        <v>7</v>
      </c>
      <c r="K859" s="49"/>
    </row>
    <row r="860" spans="1:11" s="23" customFormat="1" x14ac:dyDescent="0.25">
      <c r="A860" s="29" t="s">
        <v>2569</v>
      </c>
      <c r="B860" s="29" t="s">
        <v>2587</v>
      </c>
      <c r="C860" s="29" t="s">
        <v>2588</v>
      </c>
      <c r="D860" s="29" t="s">
        <v>14</v>
      </c>
      <c r="E860" s="29">
        <v>0</v>
      </c>
      <c r="F860" s="28" t="str">
        <f>IF(E860&gt;='Weight Category L_U Table'!$G$3,"HEAVY",IF(E860&gt;'Weight Category L_U Table'!$G$4,"MEDIUM",IF(E860&gt;'Weight Category L_U Table'!$G$7,"SMALL",IF(E860&lt;='Weight Category L_U Table'!$G$8,"LIGHT"))))</f>
        <v>LIGHT</v>
      </c>
      <c r="G860" s="29" t="str">
        <f>IF(E860&gt;='Weight Category L_U Table'!$J$3,"HEAVY",IF(E860&gt;'Weight Category L_U Table'!$J$5,"UPPER MEDIUM",IF(E860&gt;'Weight Category L_U Table'!$J$6,"LOWER MEDIUM",IF(E860&gt;'Weight Category L_U Table'!$J$7,"SMALL",IF(E860&lt;='Weight Category L_U Table'!$J$8,"LIGHT")))))</f>
        <v>LIGHT</v>
      </c>
      <c r="H860" s="30" t="s">
        <v>15</v>
      </c>
      <c r="I860" s="103"/>
      <c r="J860" s="103"/>
      <c r="K860" s="72" t="s">
        <v>2589</v>
      </c>
    </row>
    <row r="861" spans="1:11" s="23" customFormat="1" x14ac:dyDescent="0.25">
      <c r="A861" s="29" t="s">
        <v>2569</v>
      </c>
      <c r="B861" s="29" t="s">
        <v>2590</v>
      </c>
      <c r="C861" s="29" t="s">
        <v>2591</v>
      </c>
      <c r="D861" s="29" t="s">
        <v>14</v>
      </c>
      <c r="E861" s="29">
        <v>0</v>
      </c>
      <c r="F861" s="28" t="str">
        <f>IF(E861&gt;='Weight Category L_U Table'!$G$3,"HEAVY",IF(E861&gt;'Weight Category L_U Table'!$G$4,"MEDIUM",IF(E861&gt;'Weight Category L_U Table'!$G$7,"SMALL",IF(E861&lt;='Weight Category L_U Table'!$G$8,"LIGHT"))))</f>
        <v>LIGHT</v>
      </c>
      <c r="G861" s="29" t="str">
        <f>IF(E861&gt;='Weight Category L_U Table'!$J$3,"HEAVY",IF(E861&gt;'Weight Category L_U Table'!$J$5,"UPPER MEDIUM",IF(E861&gt;'Weight Category L_U Table'!$J$6,"LOWER MEDIUM",IF(E861&gt;'Weight Category L_U Table'!$J$7,"SMALL",IF(E861&lt;='Weight Category L_U Table'!$J$8,"LIGHT")))))</f>
        <v>LIGHT</v>
      </c>
      <c r="H861" s="30" t="s">
        <v>15</v>
      </c>
      <c r="I861" s="103"/>
      <c r="J861" s="103"/>
      <c r="K861" s="72" t="s">
        <v>2592</v>
      </c>
    </row>
    <row r="862" spans="1:11" s="23" customFormat="1" x14ac:dyDescent="0.25">
      <c r="A862" s="31" t="s">
        <v>2569</v>
      </c>
      <c r="B862" s="31" t="s">
        <v>2593</v>
      </c>
      <c r="C862" s="31" t="s">
        <v>2594</v>
      </c>
      <c r="D862" s="32" t="s">
        <v>14</v>
      </c>
      <c r="E862" s="34">
        <v>2517</v>
      </c>
      <c r="F862" s="33" t="str">
        <f>IF(E862&gt;='Weight Category L_U Table'!$G$3,"HEAVY",IF(E862&gt;'Weight Category L_U Table'!$G$4,"MEDIUM",IF(E862&gt;'Weight Category L_U Table'!$G$7,"SMALL",IF(E862&lt;='Weight Category L_U Table'!$G$8,"LIGHT"))))</f>
        <v>LIGHT</v>
      </c>
      <c r="G862" s="34" t="str">
        <f>IF(E862&gt;='Weight Category L_U Table'!$J$3,"HEAVY",IF(E862&gt;'Weight Category L_U Table'!$J$5,"UPPER MEDIUM",IF(E862&gt;'Weight Category L_U Table'!$J$6,"LOWER MEDIUM",IF(E862&gt;'Weight Category L_U Table'!$J$7,"SMALL",IF(E862&lt;='Weight Category L_U Table'!$J$8,"LIGHT")))))</f>
        <v>LIGHT</v>
      </c>
      <c r="H862" s="37" t="s">
        <v>37</v>
      </c>
      <c r="I862" s="104" t="s">
        <v>2595</v>
      </c>
      <c r="J862" s="104">
        <v>3</v>
      </c>
      <c r="K862" s="49"/>
    </row>
    <row r="863" spans="1:11" s="23" customFormat="1" x14ac:dyDescent="0.25">
      <c r="A863" s="31" t="s">
        <v>2596</v>
      </c>
      <c r="B863" s="31" t="s">
        <v>2597</v>
      </c>
      <c r="C863" s="31" t="s">
        <v>2598</v>
      </c>
      <c r="D863" s="32" t="s">
        <v>14</v>
      </c>
      <c r="E863" s="34">
        <v>6350</v>
      </c>
      <c r="F863" s="33" t="str">
        <f>IF(E863&gt;='Weight Category L_U Table'!$G$3,"HEAVY",IF(E863&gt;'Weight Category L_U Table'!$G$4,"MEDIUM",IF(E863&gt;'Weight Category L_U Table'!$G$7,"SMALL",IF(E863&lt;='Weight Category L_U Table'!$G$8,"LIGHT"))))</f>
        <v>LIGHT</v>
      </c>
      <c r="G863" s="34" t="str">
        <f>IF(E863&gt;='Weight Category L_U Table'!$J$3,"HEAVY",IF(E863&gt;'Weight Category L_U Table'!$J$5,"UPPER MEDIUM",IF(E863&gt;'Weight Category L_U Table'!$J$6,"LOWER MEDIUM",IF(E863&gt;'Weight Category L_U Table'!$J$7,"SMALL",IF(E863&lt;='Weight Category L_U Table'!$J$8,"LIGHT")))))</f>
        <v>LIGHT</v>
      </c>
      <c r="H863" s="37" t="s">
        <v>37</v>
      </c>
      <c r="I863" s="104" t="s">
        <v>2599</v>
      </c>
      <c r="J863" s="104">
        <v>0</v>
      </c>
      <c r="K863" s="49"/>
    </row>
    <row r="864" spans="1:11" x14ac:dyDescent="0.25">
      <c r="A864" s="36" t="s">
        <v>2600</v>
      </c>
      <c r="B864" s="36" t="s">
        <v>2601</v>
      </c>
      <c r="C864" s="34" t="s">
        <v>2602</v>
      </c>
      <c r="D864" s="34" t="s">
        <v>14</v>
      </c>
      <c r="E864" s="34">
        <v>1642</v>
      </c>
      <c r="F864" s="33" t="str">
        <f>IF(E864&gt;='Weight Category L_U Table'!$G$3,"HEAVY",IF(E864&gt;'Weight Category L_U Table'!$G$4,"MEDIUM",IF(E864&gt;'Weight Category L_U Table'!$G$7,"SMALL",IF(E864&lt;='Weight Category L_U Table'!$G$8,"LIGHT"))))</f>
        <v>LIGHT</v>
      </c>
      <c r="G864" s="34" t="str">
        <f>IF(E864&gt;='Weight Category L_U Table'!$J$3,"HEAVY",IF(E864&gt;'Weight Category L_U Table'!$J$5,"UPPER MEDIUM",IF(E864&gt;'Weight Category L_U Table'!$J$6,"LOWER MEDIUM",IF(E864&gt;'Weight Category L_U Table'!$J$7,"SMALL",IF(E864&lt;='Weight Category L_U Table'!$J$8,"LIGHT")))))</f>
        <v>LIGHT</v>
      </c>
      <c r="H864" s="37" t="s">
        <v>37</v>
      </c>
      <c r="I864" s="104" t="s">
        <v>2603</v>
      </c>
      <c r="J864" s="104">
        <v>0</v>
      </c>
      <c r="K864" s="49"/>
    </row>
    <row r="865" spans="1:11" x14ac:dyDescent="0.25">
      <c r="A865" s="36" t="s">
        <v>2600</v>
      </c>
      <c r="B865" s="36" t="s">
        <v>2604</v>
      </c>
      <c r="C865" s="34" t="s">
        <v>2605</v>
      </c>
      <c r="D865" s="34" t="s">
        <v>14</v>
      </c>
      <c r="E865" s="34">
        <v>1724</v>
      </c>
      <c r="F865" s="33" t="str">
        <f>IF(E865&gt;='Weight Category L_U Table'!$G$3,"HEAVY",IF(E865&gt;'Weight Category L_U Table'!$G$4,"MEDIUM",IF(E865&gt;'Weight Category L_U Table'!$G$7,"SMALL",IF(E865&lt;='Weight Category L_U Table'!$G$8,"LIGHT"))))</f>
        <v>LIGHT</v>
      </c>
      <c r="G865" s="34" t="str">
        <f>IF(E865&gt;='Weight Category L_U Table'!$J$3,"HEAVY",IF(E865&gt;'Weight Category L_U Table'!$J$5,"UPPER MEDIUM",IF(E865&gt;'Weight Category L_U Table'!$J$6,"LOWER MEDIUM",IF(E865&gt;'Weight Category L_U Table'!$J$7,"SMALL",IF(E865&lt;='Weight Category L_U Table'!$J$8,"LIGHT")))))</f>
        <v>LIGHT</v>
      </c>
      <c r="H865" s="37" t="s">
        <v>37</v>
      </c>
      <c r="I865" s="104" t="s">
        <v>2606</v>
      </c>
      <c r="J865" s="104">
        <v>9</v>
      </c>
      <c r="K865" s="49"/>
    </row>
    <row r="866" spans="1:11" x14ac:dyDescent="0.25">
      <c r="A866" s="29" t="s">
        <v>2607</v>
      </c>
      <c r="B866" s="29">
        <v>192</v>
      </c>
      <c r="C866" s="29" t="s">
        <v>2608</v>
      </c>
      <c r="D866" s="29" t="s">
        <v>14</v>
      </c>
      <c r="E866" s="29">
        <v>0</v>
      </c>
      <c r="F866" s="28" t="str">
        <f>IF(E866&gt;='Weight Category L_U Table'!$G$3,"HEAVY",IF(E866&gt;'Weight Category L_U Table'!$G$4,"MEDIUM",IF(E866&gt;'Weight Category L_U Table'!$G$7,"SMALL",IF(E866&lt;='Weight Category L_U Table'!$G$8,"LIGHT"))))</f>
        <v>LIGHT</v>
      </c>
      <c r="G866" s="29" t="str">
        <f>IF(E866&gt;='Weight Category L_U Table'!$J$3,"HEAVY",IF(E866&gt;'Weight Category L_U Table'!$J$5,"UPPER MEDIUM",IF(E866&gt;'Weight Category L_U Table'!$J$6,"LOWER MEDIUM",IF(E866&gt;'Weight Category L_U Table'!$J$7,"SMALL",IF(E866&lt;='Weight Category L_U Table'!$J$8,"LIGHT")))))</f>
        <v>LIGHT</v>
      </c>
      <c r="H866" s="30" t="s">
        <v>15</v>
      </c>
      <c r="I866" s="103"/>
      <c r="J866" s="103"/>
      <c r="K866" s="72" t="s">
        <v>2609</v>
      </c>
    </row>
    <row r="867" spans="1:11" s="23" customFormat="1" x14ac:dyDescent="0.25">
      <c r="A867" s="29" t="s">
        <v>2607</v>
      </c>
      <c r="B867" s="29" t="s">
        <v>2610</v>
      </c>
      <c r="C867" s="29" t="s">
        <v>2611</v>
      </c>
      <c r="D867" s="29" t="s">
        <v>14</v>
      </c>
      <c r="E867" s="29">
        <v>0</v>
      </c>
      <c r="F867" s="28" t="str">
        <f>IF(E867&gt;='Weight Category L_U Table'!$G$3,"HEAVY",IF(E867&gt;'Weight Category L_U Table'!$G$4,"MEDIUM",IF(E867&gt;'Weight Category L_U Table'!$G$7,"SMALL",IF(E867&lt;='Weight Category L_U Table'!$G$8,"LIGHT"))))</f>
        <v>LIGHT</v>
      </c>
      <c r="G867" s="29" t="str">
        <f>IF(E867&gt;='Weight Category L_U Table'!$J$3,"HEAVY",IF(E867&gt;'Weight Category L_U Table'!$J$5,"UPPER MEDIUM",IF(E867&gt;'Weight Category L_U Table'!$J$6,"LOWER MEDIUM",IF(E867&gt;'Weight Category L_U Table'!$J$7,"SMALL",IF(E867&lt;='Weight Category L_U Table'!$J$8,"LIGHT")))))</f>
        <v>LIGHT</v>
      </c>
      <c r="H867" s="30" t="s">
        <v>15</v>
      </c>
      <c r="I867" s="103"/>
      <c r="J867" s="103"/>
      <c r="K867" s="72" t="s">
        <v>2612</v>
      </c>
    </row>
    <row r="868" spans="1:11" x14ac:dyDescent="0.25">
      <c r="A868" s="36" t="s">
        <v>2613</v>
      </c>
      <c r="B868" s="36" t="s">
        <v>2614</v>
      </c>
      <c r="C868" s="36" t="s">
        <v>2615</v>
      </c>
      <c r="D868" s="34" t="s">
        <v>14</v>
      </c>
      <c r="E868" s="34">
        <v>850</v>
      </c>
      <c r="F868" s="33" t="str">
        <f>IF(E868&gt;='Weight Category L_U Table'!$G$3,"HEAVY",IF(E868&gt;'Weight Category L_U Table'!$G$4,"MEDIUM",IF(E868&gt;'Weight Category L_U Table'!$G$7,"SMALL",IF(E868&lt;='Weight Category L_U Table'!$G$8,"LIGHT"))))</f>
        <v>LIGHT</v>
      </c>
      <c r="G868" s="34" t="str">
        <f>IF(E868&gt;='Weight Category L_U Table'!$J$3,"HEAVY",IF(E868&gt;'Weight Category L_U Table'!$J$5,"UPPER MEDIUM",IF(E868&gt;'Weight Category L_U Table'!$J$6,"LOWER MEDIUM",IF(E868&gt;'Weight Category L_U Table'!$J$7,"SMALL",IF(E868&lt;='Weight Category L_U Table'!$J$8,"LIGHT")))))</f>
        <v>LIGHT</v>
      </c>
      <c r="H868" s="37" t="s">
        <v>37</v>
      </c>
      <c r="I868" s="104" t="s">
        <v>2616</v>
      </c>
      <c r="J868" s="104">
        <v>5</v>
      </c>
      <c r="K868" s="49"/>
    </row>
    <row r="869" spans="1:11" s="23" customFormat="1" x14ac:dyDescent="0.25">
      <c r="A869" s="36" t="s">
        <v>2613</v>
      </c>
      <c r="B869" s="36" t="s">
        <v>2617</v>
      </c>
      <c r="C869" s="36" t="s">
        <v>2618</v>
      </c>
      <c r="D869" s="34" t="s">
        <v>14</v>
      </c>
      <c r="E869" s="34">
        <v>350</v>
      </c>
      <c r="F869" s="33" t="str">
        <f>IF(E869&gt;='Weight Category L_U Table'!$G$3,"HEAVY",IF(E869&gt;'Weight Category L_U Table'!$G$4,"MEDIUM",IF(E869&gt;'Weight Category L_U Table'!$G$7,"SMALL",IF(E869&lt;='Weight Category L_U Table'!$G$8,"LIGHT"))))</f>
        <v>LIGHT</v>
      </c>
      <c r="G869" s="34" t="str">
        <f>IF(E869&gt;='Weight Category L_U Table'!$J$3,"HEAVY",IF(E869&gt;'Weight Category L_U Table'!$J$5,"UPPER MEDIUM",IF(E869&gt;'Weight Category L_U Table'!$J$6,"LOWER MEDIUM",IF(E869&gt;'Weight Category L_U Table'!$J$7,"SMALL",IF(E869&lt;='Weight Category L_U Table'!$J$8,"LIGHT")))))</f>
        <v>LIGHT</v>
      </c>
      <c r="H869" s="37" t="s">
        <v>89</v>
      </c>
      <c r="I869" s="104" t="s">
        <v>2619</v>
      </c>
      <c r="J869" s="104">
        <v>1</v>
      </c>
      <c r="K869" s="49"/>
    </row>
    <row r="870" spans="1:11" s="23" customFormat="1" x14ac:dyDescent="0.25">
      <c r="A870" s="36" t="s">
        <v>2613</v>
      </c>
      <c r="B870" s="36" t="s">
        <v>2620</v>
      </c>
      <c r="C870" s="36" t="s">
        <v>2621</v>
      </c>
      <c r="D870" s="34" t="s">
        <v>14</v>
      </c>
      <c r="E870" s="34">
        <v>620</v>
      </c>
      <c r="F870" s="33" t="str">
        <f>IF(E870&gt;='Weight Category L_U Table'!$G$3,"HEAVY",IF(E870&gt;'Weight Category L_U Table'!$G$4,"MEDIUM",IF(E870&gt;'Weight Category L_U Table'!$G$7,"SMALL",IF(E870&lt;='Weight Category L_U Table'!$G$8,"LIGHT"))))</f>
        <v>LIGHT</v>
      </c>
      <c r="G870" s="34" t="str">
        <f>IF(E870&gt;='Weight Category L_U Table'!$J$3,"HEAVY",IF(E870&gt;'Weight Category L_U Table'!$J$5,"UPPER MEDIUM",IF(E870&gt;'Weight Category L_U Table'!$J$6,"LOWER MEDIUM",IF(E870&gt;'Weight Category L_U Table'!$J$7,"SMALL",IF(E870&lt;='Weight Category L_U Table'!$J$8,"LIGHT")))))</f>
        <v>LIGHT</v>
      </c>
      <c r="H870" s="37" t="s">
        <v>89</v>
      </c>
      <c r="I870" s="104" t="s">
        <v>2619</v>
      </c>
      <c r="J870" s="104">
        <v>1</v>
      </c>
      <c r="K870" s="49"/>
    </row>
    <row r="871" spans="1:11" s="23" customFormat="1" x14ac:dyDescent="0.25">
      <c r="A871" s="25" t="s">
        <v>2622</v>
      </c>
      <c r="B871" s="25" t="s">
        <v>2623</v>
      </c>
      <c r="C871" s="25" t="s">
        <v>2624</v>
      </c>
      <c r="D871" s="25" t="s">
        <v>14</v>
      </c>
      <c r="E871" s="29">
        <v>0</v>
      </c>
      <c r="F871" s="28" t="str">
        <f>IF(E871&gt;='Weight Category L_U Table'!$G$3,"HEAVY",IF(E871&gt;'Weight Category L_U Table'!$G$4,"MEDIUM",IF(E871&gt;'Weight Category L_U Table'!$G$7,"SMALL",IF(E871&lt;='Weight Category L_U Table'!$G$8,"LIGHT"))))</f>
        <v>LIGHT</v>
      </c>
      <c r="G871" s="29" t="str">
        <f>IF(E871&gt;='Weight Category L_U Table'!$J$3,"HEAVY",IF(E871&gt;'Weight Category L_U Table'!$J$5,"UPPER MEDIUM",IF(E871&gt;'Weight Category L_U Table'!$J$6,"LOWER MEDIUM",IF(E871&gt;'Weight Category L_U Table'!$J$7,"SMALL",IF(E871&lt;='Weight Category L_U Table'!$J$8,"LIGHT")))))</f>
        <v>LIGHT</v>
      </c>
      <c r="H871" s="30" t="s">
        <v>15</v>
      </c>
      <c r="I871" s="103"/>
      <c r="J871" s="103"/>
      <c r="K871" s="72" t="s">
        <v>2625</v>
      </c>
    </row>
    <row r="872" spans="1:11" x14ac:dyDescent="0.25">
      <c r="A872" s="29" t="s">
        <v>2626</v>
      </c>
      <c r="B872" s="29" t="s">
        <v>2627</v>
      </c>
      <c r="C872" s="29" t="s">
        <v>2628</v>
      </c>
      <c r="D872" s="29" t="s">
        <v>14</v>
      </c>
      <c r="E872" s="29">
        <v>0</v>
      </c>
      <c r="F872" s="28" t="str">
        <f>IF(E872&gt;='Weight Category L_U Table'!$G$3,"HEAVY",IF(E872&gt;'Weight Category L_U Table'!$G$4,"MEDIUM",IF(E872&gt;'Weight Category L_U Table'!$G$7,"SMALL",IF(E872&lt;='Weight Category L_U Table'!$G$8,"LIGHT"))))</f>
        <v>LIGHT</v>
      </c>
      <c r="G872" s="29" t="str">
        <f>IF(E872&gt;='Weight Category L_U Table'!$J$3,"HEAVY",IF(E872&gt;'Weight Category L_U Table'!$J$5,"UPPER MEDIUM",IF(E872&gt;'Weight Category L_U Table'!$J$6,"LOWER MEDIUM",IF(E872&gt;'Weight Category L_U Table'!$J$7,"SMALL",IF(E872&lt;='Weight Category L_U Table'!$J$8,"LIGHT")))))</f>
        <v>LIGHT</v>
      </c>
      <c r="H872" s="30" t="s">
        <v>15</v>
      </c>
      <c r="I872" s="103"/>
      <c r="J872" s="103"/>
      <c r="K872" s="71" t="s">
        <v>2629</v>
      </c>
    </row>
    <row r="873" spans="1:11" x14ac:dyDescent="0.25">
      <c r="A873" s="29" t="s">
        <v>2630</v>
      </c>
      <c r="B873" s="29" t="s">
        <v>2631</v>
      </c>
      <c r="C873" s="29" t="s">
        <v>2632</v>
      </c>
      <c r="D873" s="29" t="s">
        <v>14</v>
      </c>
      <c r="E873" s="29">
        <v>0</v>
      </c>
      <c r="F873" s="28" t="str">
        <f>IF(E873&gt;='Weight Category L_U Table'!$G$3,"HEAVY",IF(E873&gt;'Weight Category L_U Table'!$G$4,"MEDIUM",IF(E873&gt;'Weight Category L_U Table'!$G$7,"SMALL",IF(E873&lt;='Weight Category L_U Table'!$G$8,"LIGHT"))))</f>
        <v>LIGHT</v>
      </c>
      <c r="G873" s="29" t="str">
        <f>IF(E873&gt;='Weight Category L_U Table'!$J$3,"HEAVY",IF(E873&gt;'Weight Category L_U Table'!$J$5,"UPPER MEDIUM",IF(E873&gt;'Weight Category L_U Table'!$J$6,"LOWER MEDIUM",IF(E873&gt;'Weight Category L_U Table'!$J$7,"SMALL",IF(E873&lt;='Weight Category L_U Table'!$J$8,"LIGHT")))))</f>
        <v>LIGHT</v>
      </c>
      <c r="H873" s="30" t="s">
        <v>15</v>
      </c>
      <c r="I873" s="103"/>
      <c r="J873" s="103"/>
      <c r="K873" s="71" t="s">
        <v>2633</v>
      </c>
    </row>
    <row r="874" spans="1:11" s="23" customFormat="1" x14ac:dyDescent="0.25">
      <c r="A874" s="29" t="s">
        <v>2634</v>
      </c>
      <c r="B874" s="29" t="s">
        <v>2635</v>
      </c>
      <c r="C874" s="29" t="s">
        <v>2636</v>
      </c>
      <c r="D874" s="29" t="s">
        <v>14</v>
      </c>
      <c r="E874" s="29">
        <v>0</v>
      </c>
      <c r="F874" s="28" t="str">
        <f>IF(E874&gt;='Weight Category L_U Table'!$G$3,"HEAVY",IF(E874&gt;'Weight Category L_U Table'!$G$4,"MEDIUM",IF(E874&gt;'Weight Category L_U Table'!$G$7,"SMALL",IF(E874&lt;='Weight Category L_U Table'!$G$8,"LIGHT"))))</f>
        <v>LIGHT</v>
      </c>
      <c r="G874" s="29" t="str">
        <f>IF(E874&gt;='Weight Category L_U Table'!$J$3,"HEAVY",IF(E874&gt;'Weight Category L_U Table'!$J$5,"UPPER MEDIUM",IF(E874&gt;'Weight Category L_U Table'!$J$6,"LOWER MEDIUM",IF(E874&gt;'Weight Category L_U Table'!$J$7,"SMALL",IF(E874&lt;='Weight Category L_U Table'!$J$8,"LIGHT")))))</f>
        <v>LIGHT</v>
      </c>
      <c r="H874" s="30" t="s">
        <v>15</v>
      </c>
      <c r="I874" s="103"/>
      <c r="J874" s="103"/>
      <c r="K874" s="72" t="s">
        <v>2637</v>
      </c>
    </row>
    <row r="875" spans="1:11" s="23" customFormat="1" x14ac:dyDescent="0.25">
      <c r="A875" s="29" t="s">
        <v>2638</v>
      </c>
      <c r="B875" s="29" t="s">
        <v>2639</v>
      </c>
      <c r="C875" s="29" t="s">
        <v>2640</v>
      </c>
      <c r="D875" s="29" t="s">
        <v>14</v>
      </c>
      <c r="E875" s="29">
        <v>0</v>
      </c>
      <c r="F875" s="28" t="str">
        <f>IF(E875&gt;='Weight Category L_U Table'!$G$3,"HEAVY",IF(E875&gt;'Weight Category L_U Table'!$G$4,"MEDIUM",IF(E875&gt;'Weight Category L_U Table'!$G$7,"SMALL",IF(E875&lt;='Weight Category L_U Table'!$G$8,"LIGHT"))))</f>
        <v>LIGHT</v>
      </c>
      <c r="G875" s="29" t="str">
        <f>IF(E875&gt;='Weight Category L_U Table'!$J$3,"HEAVY",IF(E875&gt;'Weight Category L_U Table'!$J$5,"UPPER MEDIUM",IF(E875&gt;'Weight Category L_U Table'!$J$6,"LOWER MEDIUM",IF(E875&gt;'Weight Category L_U Table'!$J$7,"SMALL",IF(E875&lt;='Weight Category L_U Table'!$J$8,"LIGHT")))))</f>
        <v>LIGHT</v>
      </c>
      <c r="H875" s="30" t="s">
        <v>15</v>
      </c>
      <c r="I875" s="103"/>
      <c r="J875" s="103"/>
      <c r="K875" s="72" t="s">
        <v>2641</v>
      </c>
    </row>
    <row r="876" spans="1:11" s="23" customFormat="1" x14ac:dyDescent="0.25">
      <c r="A876" s="25" t="s">
        <v>2642</v>
      </c>
      <c r="B876" s="25" t="s">
        <v>2643</v>
      </c>
      <c r="C876" s="25" t="s">
        <v>2644</v>
      </c>
      <c r="D876" s="25" t="s">
        <v>14</v>
      </c>
      <c r="E876" s="29">
        <v>0</v>
      </c>
      <c r="F876" s="28" t="str">
        <f>IF(E876&gt;='Weight Category L_U Table'!$G$3,"HEAVY",IF(E876&gt;'Weight Category L_U Table'!$G$4,"MEDIUM",IF(E876&gt;'Weight Category L_U Table'!$G$7,"SMALL",IF(E876&lt;='Weight Category L_U Table'!$G$8,"LIGHT"))))</f>
        <v>LIGHT</v>
      </c>
      <c r="G876" s="29" t="str">
        <f>IF(E876&gt;='Weight Category L_U Table'!$J$3,"HEAVY",IF(E876&gt;'Weight Category L_U Table'!$J$5,"UPPER MEDIUM",IF(E876&gt;'Weight Category L_U Table'!$J$6,"LOWER MEDIUM",IF(E876&gt;'Weight Category L_U Table'!$J$7,"SMALL",IF(E876&lt;='Weight Category L_U Table'!$J$8,"LIGHT")))))</f>
        <v>LIGHT</v>
      </c>
      <c r="H876" s="30" t="s">
        <v>15</v>
      </c>
      <c r="I876" s="103"/>
      <c r="J876" s="103"/>
      <c r="K876" s="72" t="s">
        <v>2645</v>
      </c>
    </row>
    <row r="877" spans="1:11" s="23" customFormat="1" x14ac:dyDescent="0.25">
      <c r="A877" s="31" t="s">
        <v>2646</v>
      </c>
      <c r="B877" s="31" t="s">
        <v>2647</v>
      </c>
      <c r="C877" s="31" t="s">
        <v>2648</v>
      </c>
      <c r="D877" s="32" t="s">
        <v>14</v>
      </c>
      <c r="E877" s="34">
        <v>1150</v>
      </c>
      <c r="F877" s="33" t="str">
        <f>IF(E877&gt;='Weight Category L_U Table'!$G$3,"HEAVY",IF(E877&gt;'Weight Category L_U Table'!$G$4,"MEDIUM",IF(E877&gt;'Weight Category L_U Table'!$G$7,"SMALL",IF(E877&lt;='Weight Category L_U Table'!$G$8,"LIGHT"))))</f>
        <v>LIGHT</v>
      </c>
      <c r="G877" s="34" t="str">
        <f>IF(E877&gt;='Weight Category L_U Table'!$J$3,"HEAVY",IF(E877&gt;'Weight Category L_U Table'!$J$5,"UPPER MEDIUM",IF(E877&gt;'Weight Category L_U Table'!$J$6,"LOWER MEDIUM",IF(E877&gt;'Weight Category L_U Table'!$J$7,"SMALL",IF(E877&lt;='Weight Category L_U Table'!$J$8,"LIGHT")))))</f>
        <v>LIGHT</v>
      </c>
      <c r="H877" s="37" t="s">
        <v>37</v>
      </c>
      <c r="I877" s="104" t="s">
        <v>2649</v>
      </c>
      <c r="J877" s="104">
        <v>5</v>
      </c>
      <c r="K877" s="49"/>
    </row>
    <row r="878" spans="1:11" x14ac:dyDescent="0.25">
      <c r="A878" s="31" t="s">
        <v>2646</v>
      </c>
      <c r="B878" s="31" t="s">
        <v>2650</v>
      </c>
      <c r="C878" s="31" t="s">
        <v>2651</v>
      </c>
      <c r="D878" s="32" t="s">
        <v>14</v>
      </c>
      <c r="E878" s="34">
        <v>1805</v>
      </c>
      <c r="F878" s="33" t="str">
        <f>IF(E878&gt;='Weight Category L_U Table'!$G$3,"HEAVY",IF(E878&gt;'Weight Category L_U Table'!$G$4,"MEDIUM",IF(E878&gt;'Weight Category L_U Table'!$G$7,"SMALL",IF(E878&lt;='Weight Category L_U Table'!$G$8,"LIGHT"))))</f>
        <v>LIGHT</v>
      </c>
      <c r="G878" s="34" t="str">
        <f>IF(E878&gt;='Weight Category L_U Table'!$J$3,"HEAVY",IF(E878&gt;'Weight Category L_U Table'!$J$5,"UPPER MEDIUM",IF(E878&gt;'Weight Category L_U Table'!$J$6,"LOWER MEDIUM",IF(E878&gt;'Weight Category L_U Table'!$J$7,"SMALL",IF(E878&lt;='Weight Category L_U Table'!$J$8,"LIGHT")))))</f>
        <v>LIGHT</v>
      </c>
      <c r="H878" s="37" t="s">
        <v>59</v>
      </c>
      <c r="I878" s="104"/>
      <c r="J878" s="104"/>
      <c r="K878" s="49"/>
    </row>
    <row r="879" spans="1:11" x14ac:dyDescent="0.25">
      <c r="A879" s="31" t="s">
        <v>2646</v>
      </c>
      <c r="B879" s="31" t="s">
        <v>2652</v>
      </c>
      <c r="C879" s="31" t="s">
        <v>2653</v>
      </c>
      <c r="D879" s="32" t="s">
        <v>14</v>
      </c>
      <c r="E879" s="34">
        <v>1354</v>
      </c>
      <c r="F879" s="33" t="str">
        <f>IF(E879&gt;='Weight Category L_U Table'!$G$3,"HEAVY",IF(E879&gt;'Weight Category L_U Table'!$G$4,"MEDIUM",IF(E879&gt;'Weight Category L_U Table'!$G$7,"SMALL",IF(E879&lt;='Weight Category L_U Table'!$G$8,"LIGHT"))))</f>
        <v>LIGHT</v>
      </c>
      <c r="G879" s="34" t="str">
        <f>IF(E879&gt;='Weight Category L_U Table'!$J$3,"HEAVY",IF(E879&gt;'Weight Category L_U Table'!$J$5,"UPPER MEDIUM",IF(E879&gt;'Weight Category L_U Table'!$J$6,"LOWER MEDIUM",IF(E879&gt;'Weight Category L_U Table'!$J$7,"SMALL",IF(E879&lt;='Weight Category L_U Table'!$J$8,"LIGHT")))))</f>
        <v>LIGHT</v>
      </c>
      <c r="H879" s="37" t="s">
        <v>37</v>
      </c>
      <c r="I879" s="104" t="s">
        <v>2654</v>
      </c>
      <c r="J879" s="104">
        <v>29</v>
      </c>
      <c r="K879" s="49"/>
    </row>
    <row r="880" spans="1:11" x14ac:dyDescent="0.25">
      <c r="A880" s="25" t="s">
        <v>2646</v>
      </c>
      <c r="B880" s="25" t="s">
        <v>2655</v>
      </c>
      <c r="C880" s="25" t="s">
        <v>2656</v>
      </c>
      <c r="D880" s="25" t="s">
        <v>14</v>
      </c>
      <c r="E880" s="29">
        <v>0</v>
      </c>
      <c r="F880" s="28" t="str">
        <f>IF(E880&gt;='Weight Category L_U Table'!$G$3,"HEAVY",IF(E880&gt;'Weight Category L_U Table'!$G$4,"MEDIUM",IF(E880&gt;'Weight Category L_U Table'!$G$7,"SMALL",IF(E880&lt;='Weight Category L_U Table'!$G$8,"LIGHT"))))</f>
        <v>LIGHT</v>
      </c>
      <c r="G880" s="29" t="str">
        <f>IF(E880&gt;='Weight Category L_U Table'!$J$3,"HEAVY",IF(E880&gt;'Weight Category L_U Table'!$J$5,"UPPER MEDIUM",IF(E880&gt;'Weight Category L_U Table'!$J$6,"LOWER MEDIUM",IF(E880&gt;'Weight Category L_U Table'!$J$7,"SMALL",IF(E880&lt;='Weight Category L_U Table'!$J$8,"LIGHT")))))</f>
        <v>LIGHT</v>
      </c>
      <c r="H880" s="30" t="s">
        <v>15</v>
      </c>
      <c r="I880" s="103"/>
      <c r="J880" s="103"/>
      <c r="K880" s="72" t="s">
        <v>2657</v>
      </c>
    </row>
    <row r="881" spans="1:11" x14ac:dyDescent="0.25">
      <c r="A881" s="31" t="s">
        <v>2646</v>
      </c>
      <c r="B881" s="31" t="s">
        <v>2658</v>
      </c>
      <c r="C881" s="31" t="s">
        <v>2659</v>
      </c>
      <c r="D881" s="32" t="s">
        <v>14</v>
      </c>
      <c r="E881" s="34">
        <v>1950</v>
      </c>
      <c r="F881" s="33" t="str">
        <f>IF(E881&gt;='Weight Category L_U Table'!$G$3,"HEAVY",IF(E881&gt;'Weight Category L_U Table'!$G$4,"MEDIUM",IF(E881&gt;'Weight Category L_U Table'!$G$7,"SMALL",IF(E881&lt;='Weight Category L_U Table'!$G$8,"LIGHT"))))</f>
        <v>LIGHT</v>
      </c>
      <c r="G881" s="34" t="str">
        <f>IF(E881&gt;='Weight Category L_U Table'!$J$3,"HEAVY",IF(E881&gt;'Weight Category L_U Table'!$J$5,"UPPER MEDIUM",IF(E881&gt;'Weight Category L_U Table'!$J$6,"LOWER MEDIUM",IF(E881&gt;'Weight Category L_U Table'!$J$7,"SMALL",IF(E881&lt;='Weight Category L_U Table'!$J$8,"LIGHT")))))</f>
        <v>LIGHT</v>
      </c>
      <c r="H881" s="37" t="s">
        <v>37</v>
      </c>
      <c r="I881" s="104" t="s">
        <v>2660</v>
      </c>
      <c r="J881" s="104">
        <v>11</v>
      </c>
      <c r="K881" s="49"/>
    </row>
    <row r="882" spans="1:11" s="23" customFormat="1" x14ac:dyDescent="0.25">
      <c r="A882" s="25" t="s">
        <v>2646</v>
      </c>
      <c r="B882" s="25" t="s">
        <v>2661</v>
      </c>
      <c r="C882" s="25" t="s">
        <v>2662</v>
      </c>
      <c r="D882" s="25" t="s">
        <v>14</v>
      </c>
      <c r="E882" s="29">
        <v>0</v>
      </c>
      <c r="F882" s="28" t="str">
        <f>IF(E882&gt;='Weight Category L_U Table'!$G$3,"HEAVY",IF(E882&gt;'Weight Category L_U Table'!$G$4,"MEDIUM",IF(E882&gt;'Weight Category L_U Table'!$G$7,"SMALL",IF(E882&lt;='Weight Category L_U Table'!$G$8,"LIGHT"))))</f>
        <v>LIGHT</v>
      </c>
      <c r="G882" s="29" t="str">
        <f>IF(E882&gt;='Weight Category L_U Table'!$J$3,"HEAVY",IF(E882&gt;'Weight Category L_U Table'!$J$5,"UPPER MEDIUM",IF(E882&gt;'Weight Category L_U Table'!$J$6,"LOWER MEDIUM",IF(E882&gt;'Weight Category L_U Table'!$J$7,"SMALL",IF(E882&lt;='Weight Category L_U Table'!$J$8,"LIGHT")))))</f>
        <v>LIGHT</v>
      </c>
      <c r="H882" s="30" t="s">
        <v>15</v>
      </c>
      <c r="I882" s="103"/>
      <c r="J882" s="103"/>
      <c r="K882" s="72" t="s">
        <v>2663</v>
      </c>
    </row>
    <row r="883" spans="1:11" s="23" customFormat="1" x14ac:dyDescent="0.25">
      <c r="A883" s="29" t="s">
        <v>2646</v>
      </c>
      <c r="B883" s="29" t="s">
        <v>2664</v>
      </c>
      <c r="C883" s="29" t="s">
        <v>2665</v>
      </c>
      <c r="D883" s="29" t="s">
        <v>14</v>
      </c>
      <c r="E883" s="29">
        <v>0</v>
      </c>
      <c r="F883" s="28" t="str">
        <f>IF(E883&gt;='Weight Category L_U Table'!$G$3,"HEAVY",IF(E883&gt;'Weight Category L_U Table'!$G$4,"MEDIUM",IF(E883&gt;'Weight Category L_U Table'!$G$7,"SMALL",IF(E883&lt;='Weight Category L_U Table'!$G$8,"LIGHT"))))</f>
        <v>LIGHT</v>
      </c>
      <c r="G883" s="29" t="str">
        <f>IF(E883&gt;='Weight Category L_U Table'!$J$3,"HEAVY",IF(E883&gt;'Weight Category L_U Table'!$J$5,"UPPER MEDIUM",IF(E883&gt;'Weight Category L_U Table'!$J$6,"LOWER MEDIUM",IF(E883&gt;'Weight Category L_U Table'!$J$7,"SMALL",IF(E883&lt;='Weight Category L_U Table'!$J$8,"LIGHT")))))</f>
        <v>LIGHT</v>
      </c>
      <c r="H883" s="30" t="s">
        <v>15</v>
      </c>
      <c r="I883" s="103"/>
      <c r="J883" s="103"/>
      <c r="K883" s="72" t="s">
        <v>2666</v>
      </c>
    </row>
    <row r="884" spans="1:11" x14ac:dyDescent="0.25">
      <c r="A884" s="29" t="s">
        <v>2667</v>
      </c>
      <c r="B884" s="29" t="s">
        <v>2668</v>
      </c>
      <c r="C884" s="29" t="s">
        <v>2669</v>
      </c>
      <c r="D884" s="29" t="s">
        <v>14</v>
      </c>
      <c r="E884" s="29">
        <v>0</v>
      </c>
      <c r="F884" s="28" t="str">
        <f>IF(E884&gt;='Weight Category L_U Table'!$G$3,"HEAVY",IF(E884&gt;'Weight Category L_U Table'!$G$4,"MEDIUM",IF(E884&gt;'Weight Category L_U Table'!$G$7,"SMALL",IF(E884&lt;='Weight Category L_U Table'!$G$8,"LIGHT"))))</f>
        <v>LIGHT</v>
      </c>
      <c r="G884" s="29" t="str">
        <f>IF(E884&gt;='Weight Category L_U Table'!$J$3,"HEAVY",IF(E884&gt;'Weight Category L_U Table'!$J$5,"UPPER MEDIUM",IF(E884&gt;'Weight Category L_U Table'!$J$6,"LOWER MEDIUM",IF(E884&gt;'Weight Category L_U Table'!$J$7,"SMALL",IF(E884&lt;='Weight Category L_U Table'!$J$8,"LIGHT")))))</f>
        <v>LIGHT</v>
      </c>
      <c r="H884" s="30" t="s">
        <v>15</v>
      </c>
      <c r="I884" s="103"/>
      <c r="J884" s="103"/>
      <c r="K884" s="72" t="s">
        <v>2670</v>
      </c>
    </row>
    <row r="885" spans="1:11" x14ac:dyDescent="0.25">
      <c r="A885" s="36" t="s">
        <v>2671</v>
      </c>
      <c r="B885" s="36" t="s">
        <v>2672</v>
      </c>
      <c r="C885" s="36" t="s">
        <v>2673</v>
      </c>
      <c r="D885" s="34" t="s">
        <v>14</v>
      </c>
      <c r="E885" s="34">
        <v>4264</v>
      </c>
      <c r="F885" s="33" t="str">
        <f>IF(E885&gt;='Weight Category L_U Table'!$G$3,"HEAVY",IF(E885&gt;'Weight Category L_U Table'!$G$4,"MEDIUM",IF(E885&gt;'Weight Category L_U Table'!$G$7,"SMALL",IF(E885&lt;='Weight Category L_U Table'!$G$8,"LIGHT"))))</f>
        <v>LIGHT</v>
      </c>
      <c r="G885" s="34" t="str">
        <f>IF(E885&gt;='Weight Category L_U Table'!$J$3,"HEAVY",IF(E885&gt;'Weight Category L_U Table'!$J$5,"UPPER MEDIUM",IF(E885&gt;'Weight Category L_U Table'!$J$6,"LOWER MEDIUM",IF(E885&gt;'Weight Category L_U Table'!$J$7,"SMALL",IF(E885&lt;='Weight Category L_U Table'!$J$8,"LIGHT")))))</f>
        <v>LIGHT</v>
      </c>
      <c r="H885" s="37" t="s">
        <v>37</v>
      </c>
      <c r="I885" s="104" t="s">
        <v>2674</v>
      </c>
      <c r="J885" s="104">
        <v>5</v>
      </c>
      <c r="K885" s="49"/>
    </row>
    <row r="886" spans="1:11" s="21" customFormat="1" x14ac:dyDescent="0.25">
      <c r="A886" s="7" t="s">
        <v>2675</v>
      </c>
      <c r="B886" s="7" t="s">
        <v>2676</v>
      </c>
      <c r="C886" s="7" t="s">
        <v>2677</v>
      </c>
      <c r="D886" s="7" t="s">
        <v>14</v>
      </c>
      <c r="E886" s="34">
        <v>999</v>
      </c>
      <c r="F886" s="55" t="str">
        <f>IF(E886&gt;='Weight Category L_U Table'!$G$3,"HEAVY",IF(E886&gt;'Weight Category L_U Table'!$G$4,"MEDIUM",IF(E886&gt;'Weight Category L_U Table'!$G$7,"SMALL",IF(E886&lt;='Weight Category L_U Table'!$G$8,"LIGHT"))))</f>
        <v>LIGHT</v>
      </c>
      <c r="G886" s="7" t="str">
        <f>IF(E886&gt;='Weight Category L_U Table'!$J$3,"HEAVY",IF(E886&gt;'Weight Category L_U Table'!$J$5,"UPPER MEDIUM",IF(E886&gt;'Weight Category L_U Table'!$J$6,"LOWER MEDIUM",IF(E886&gt;'Weight Category L_U Table'!$J$7,"SMALL",IF(E886&lt;='Weight Category L_U Table'!$J$8,"LIGHT")))))</f>
        <v>LIGHT</v>
      </c>
      <c r="H886" s="37" t="s">
        <v>89</v>
      </c>
      <c r="I886" s="104" t="s">
        <v>2678</v>
      </c>
      <c r="J886" s="104">
        <v>4</v>
      </c>
      <c r="K886" s="49"/>
    </row>
    <row r="887" spans="1:11" x14ac:dyDescent="0.25">
      <c r="A887" s="29" t="s">
        <v>2679</v>
      </c>
      <c r="B887" s="29" t="s">
        <v>2680</v>
      </c>
      <c r="C887" s="29" t="s">
        <v>2681</v>
      </c>
      <c r="D887" s="29" t="s">
        <v>14</v>
      </c>
      <c r="E887" s="29">
        <v>0</v>
      </c>
      <c r="F887" s="28" t="str">
        <f>IF(E887&gt;='Weight Category L_U Table'!$G$3,"HEAVY",IF(E887&gt;'Weight Category L_U Table'!$G$4,"MEDIUM",IF(E887&gt;'Weight Category L_U Table'!$G$7,"SMALL",IF(E887&lt;='Weight Category L_U Table'!$G$8,"LIGHT"))))</f>
        <v>LIGHT</v>
      </c>
      <c r="G887" s="29" t="str">
        <f>IF(E887&gt;='Weight Category L_U Table'!$J$3,"HEAVY",IF(E887&gt;'Weight Category L_U Table'!$J$5,"UPPER MEDIUM",IF(E887&gt;'Weight Category L_U Table'!$J$6,"LOWER MEDIUM",IF(E887&gt;'Weight Category L_U Table'!$J$7,"SMALL",IF(E887&lt;='Weight Category L_U Table'!$J$8,"LIGHT")))))</f>
        <v>LIGHT</v>
      </c>
      <c r="H887" s="30" t="s">
        <v>15</v>
      </c>
      <c r="I887" s="103"/>
      <c r="J887" s="103"/>
      <c r="K887" s="72" t="s">
        <v>2682</v>
      </c>
    </row>
    <row r="888" spans="1:11" s="1" customFormat="1" x14ac:dyDescent="0.25">
      <c r="A888" s="29" t="s">
        <v>2683</v>
      </c>
      <c r="B888" s="29" t="s">
        <v>2684</v>
      </c>
      <c r="C888" s="29" t="s">
        <v>2685</v>
      </c>
      <c r="D888" s="29" t="s">
        <v>14</v>
      </c>
      <c r="E888" s="29">
        <v>0</v>
      </c>
      <c r="F888" s="28" t="str">
        <f>IF(E888&gt;='Weight Category L_U Table'!$G$3,"HEAVY",IF(E888&gt;'Weight Category L_U Table'!$G$4,"MEDIUM",IF(E888&gt;'Weight Category L_U Table'!$G$7,"SMALL",IF(E888&lt;='Weight Category L_U Table'!$G$8,"LIGHT"))))</f>
        <v>LIGHT</v>
      </c>
      <c r="G888" s="29" t="str">
        <f>IF(E888&gt;='Weight Category L_U Table'!$J$3,"HEAVY",IF(E888&gt;'Weight Category L_U Table'!$J$5,"UPPER MEDIUM",IF(E888&gt;'Weight Category L_U Table'!$J$6,"LOWER MEDIUM",IF(E888&gt;'Weight Category L_U Table'!$J$7,"SMALL",IF(E888&lt;='Weight Category L_U Table'!$J$8,"LIGHT")))))</f>
        <v>LIGHT</v>
      </c>
      <c r="H888" s="30" t="s">
        <v>15</v>
      </c>
      <c r="I888" s="103"/>
      <c r="J888" s="103"/>
      <c r="K888" s="72" t="s">
        <v>2686</v>
      </c>
    </row>
    <row r="889" spans="1:11" x14ac:dyDescent="0.25">
      <c r="A889" s="29" t="s">
        <v>2687</v>
      </c>
      <c r="B889" s="29" t="s">
        <v>2688</v>
      </c>
      <c r="C889" s="29" t="s">
        <v>2689</v>
      </c>
      <c r="D889" s="29" t="s">
        <v>14</v>
      </c>
      <c r="E889" s="29">
        <v>0</v>
      </c>
      <c r="F889" s="28" t="str">
        <f>IF(E889&gt;='Weight Category L_U Table'!$G$3,"HEAVY",IF(E889&gt;'Weight Category L_U Table'!$G$4,"MEDIUM",IF(E889&gt;'Weight Category L_U Table'!$G$7,"SMALL",IF(E889&lt;='Weight Category L_U Table'!$G$8,"LIGHT"))))</f>
        <v>LIGHT</v>
      </c>
      <c r="G889" s="29" t="str">
        <f>IF(E889&gt;='Weight Category L_U Table'!$J$3,"HEAVY",IF(E889&gt;'Weight Category L_U Table'!$J$5,"UPPER MEDIUM",IF(E889&gt;'Weight Category L_U Table'!$J$6,"LOWER MEDIUM",IF(E889&gt;'Weight Category L_U Table'!$J$7,"SMALL",IF(E889&lt;='Weight Category L_U Table'!$J$8,"LIGHT")))))</f>
        <v>LIGHT</v>
      </c>
      <c r="H889" s="30" t="s">
        <v>15</v>
      </c>
      <c r="I889" s="103"/>
      <c r="J889" s="103"/>
      <c r="K889" s="72" t="s">
        <v>2690</v>
      </c>
    </row>
    <row r="890" spans="1:11" x14ac:dyDescent="0.25">
      <c r="A890" s="29" t="s">
        <v>2691</v>
      </c>
      <c r="B890" s="29" t="s">
        <v>2692</v>
      </c>
      <c r="C890" s="29" t="s">
        <v>2693</v>
      </c>
      <c r="D890" s="29" t="s">
        <v>14</v>
      </c>
      <c r="E890" s="29">
        <v>0</v>
      </c>
      <c r="F890" s="28" t="str">
        <f>IF(E890&gt;='Weight Category L_U Table'!$G$3,"HEAVY",IF(E890&gt;'Weight Category L_U Table'!$G$4,"MEDIUM",IF(E890&gt;'Weight Category L_U Table'!$G$7,"SMALL",IF(E890&lt;='Weight Category L_U Table'!$G$8,"LIGHT"))))</f>
        <v>LIGHT</v>
      </c>
      <c r="G890" s="29" t="str">
        <f>IF(E890&gt;='Weight Category L_U Table'!$J$3,"HEAVY",IF(E890&gt;'Weight Category L_U Table'!$J$5,"UPPER MEDIUM",IF(E890&gt;'Weight Category L_U Table'!$J$6,"LOWER MEDIUM",IF(E890&gt;'Weight Category L_U Table'!$J$7,"SMALL",IF(E890&lt;='Weight Category L_U Table'!$J$8,"LIGHT")))))</f>
        <v>LIGHT</v>
      </c>
      <c r="H890" s="30" t="s">
        <v>15</v>
      </c>
      <c r="I890" s="103"/>
      <c r="J890" s="103"/>
      <c r="K890" s="72" t="s">
        <v>2694</v>
      </c>
    </row>
    <row r="891" spans="1:11" s="23" customFormat="1" x14ac:dyDescent="0.25">
      <c r="A891" s="36" t="s">
        <v>2695</v>
      </c>
      <c r="B891" s="36" t="s">
        <v>2696</v>
      </c>
      <c r="C891" s="36" t="s">
        <v>2697</v>
      </c>
      <c r="D891" s="34" t="s">
        <v>14</v>
      </c>
      <c r="E891" s="34">
        <v>1905</v>
      </c>
      <c r="F891" s="33" t="str">
        <f>IF(E891&gt;='Weight Category L_U Table'!$G$3,"HEAVY",IF(E891&gt;'Weight Category L_U Table'!$G$4,"MEDIUM",IF(E891&gt;'Weight Category L_U Table'!$G$7,"SMALL",IF(E891&lt;='Weight Category L_U Table'!$G$8,"LIGHT"))))</f>
        <v>LIGHT</v>
      </c>
      <c r="G891" s="34" t="str">
        <f>IF(E891&gt;='Weight Category L_U Table'!$J$3,"HEAVY",IF(E891&gt;'Weight Category L_U Table'!$J$5,"UPPER MEDIUM",IF(E891&gt;'Weight Category L_U Table'!$J$6,"LOWER MEDIUM",IF(E891&gt;'Weight Category L_U Table'!$J$7,"SMALL",IF(E891&lt;='Weight Category L_U Table'!$J$8,"LIGHT")))))</f>
        <v>LIGHT</v>
      </c>
      <c r="H891" s="37" t="s">
        <v>37</v>
      </c>
      <c r="I891" s="104" t="s">
        <v>2698</v>
      </c>
      <c r="J891" s="104">
        <v>2</v>
      </c>
      <c r="K891" s="49" t="s">
        <v>2699</v>
      </c>
    </row>
    <row r="892" spans="1:11" x14ac:dyDescent="0.25">
      <c r="A892" s="36" t="s">
        <v>2700</v>
      </c>
      <c r="B892" s="36" t="s">
        <v>2701</v>
      </c>
      <c r="C892" s="34" t="s">
        <v>2702</v>
      </c>
      <c r="D892" s="34" t="s">
        <v>14</v>
      </c>
      <c r="E892" s="34">
        <v>612</v>
      </c>
      <c r="F892" s="33" t="str">
        <f>IF(E892&gt;='Weight Category L_U Table'!$G$3,"HEAVY",IF(E892&gt;'Weight Category L_U Table'!$G$4,"MEDIUM",IF(E892&gt;'Weight Category L_U Table'!$G$7,"SMALL",IF(E892&lt;='Weight Category L_U Table'!$G$8,"LIGHT"))))</f>
        <v>LIGHT</v>
      </c>
      <c r="G892" s="34" t="str">
        <f>IF(E892&gt;='Weight Category L_U Table'!$J$3,"HEAVY",IF(E892&gt;'Weight Category L_U Table'!$J$5,"UPPER MEDIUM",IF(E892&gt;'Weight Category L_U Table'!$J$6,"LOWER MEDIUM",IF(E892&gt;'Weight Category L_U Table'!$J$7,"SMALL",IF(E892&lt;='Weight Category L_U Table'!$J$8,"LIGHT")))))</f>
        <v>LIGHT</v>
      </c>
      <c r="H892" s="37" t="s">
        <v>37</v>
      </c>
      <c r="I892" s="104" t="s">
        <v>2703</v>
      </c>
      <c r="J892" s="104">
        <v>0</v>
      </c>
      <c r="K892" s="49"/>
    </row>
    <row r="893" spans="1:11" x14ac:dyDescent="0.25">
      <c r="A893" s="36" t="s">
        <v>2704</v>
      </c>
      <c r="B893" s="36" t="s">
        <v>2705</v>
      </c>
      <c r="C893" s="36" t="s">
        <v>2706</v>
      </c>
      <c r="D893" s="36" t="s">
        <v>14</v>
      </c>
      <c r="E893" s="34">
        <v>2250</v>
      </c>
      <c r="F893" s="33" t="str">
        <f>IF(E893&gt;='Weight Category L_U Table'!$G$3,"HEAVY",IF(E893&gt;'Weight Category L_U Table'!$G$4,"MEDIUM",IF(E893&gt;'Weight Category L_U Table'!$G$7,"SMALL",IF(E893&lt;='Weight Category L_U Table'!$G$8,"LIGHT"))))</f>
        <v>LIGHT</v>
      </c>
      <c r="G893" s="34" t="str">
        <f>IF(E893&gt;='Weight Category L_U Table'!$J$3,"HEAVY",IF(E893&gt;'Weight Category L_U Table'!$J$5,"UPPER MEDIUM",IF(E893&gt;'Weight Category L_U Table'!$J$6,"LOWER MEDIUM",IF(E893&gt;'Weight Category L_U Table'!$J$7,"SMALL",IF(E893&lt;='Weight Category L_U Table'!$J$8,"LIGHT")))))</f>
        <v>LIGHT</v>
      </c>
      <c r="H893" s="6" t="s">
        <v>23</v>
      </c>
      <c r="I893" s="104"/>
      <c r="J893" s="104"/>
      <c r="K893" s="49" t="s">
        <v>1076</v>
      </c>
    </row>
    <row r="894" spans="1:11" x14ac:dyDescent="0.25">
      <c r="A894" s="36" t="s">
        <v>2704</v>
      </c>
      <c r="B894" s="36" t="s">
        <v>2707</v>
      </c>
      <c r="C894" s="36" t="s">
        <v>2708</v>
      </c>
      <c r="D894" s="36" t="s">
        <v>14</v>
      </c>
      <c r="E894" s="34">
        <v>4763</v>
      </c>
      <c r="F894" s="33" t="str">
        <f>IF(E894&gt;='Weight Category L_U Table'!$G$3,"HEAVY",IF(E894&gt;'Weight Category L_U Table'!$G$4,"MEDIUM",IF(E894&gt;'Weight Category L_U Table'!$G$7,"SMALL",IF(E894&lt;='Weight Category L_U Table'!$G$8,"LIGHT"))))</f>
        <v>LIGHT</v>
      </c>
      <c r="G894" s="34" t="str">
        <f>IF(E894&gt;='Weight Category L_U Table'!$J$3,"HEAVY",IF(E894&gt;'Weight Category L_U Table'!$J$5,"UPPER MEDIUM",IF(E894&gt;'Weight Category L_U Table'!$J$6,"LOWER MEDIUM",IF(E894&gt;'Weight Category L_U Table'!$J$7,"SMALL",IF(E894&lt;='Weight Category L_U Table'!$J$8,"LIGHT")))))</f>
        <v>LIGHT</v>
      </c>
      <c r="H894" s="6" t="s">
        <v>23</v>
      </c>
      <c r="I894" s="104"/>
      <c r="J894" s="104"/>
      <c r="K894" s="49" t="s">
        <v>1076</v>
      </c>
    </row>
    <row r="895" spans="1:11" ht="30" x14ac:dyDescent="0.25">
      <c r="A895" s="29" t="s">
        <v>2709</v>
      </c>
      <c r="B895" s="29" t="s">
        <v>2710</v>
      </c>
      <c r="C895" s="29" t="s">
        <v>2711</v>
      </c>
      <c r="D895" s="29" t="s">
        <v>14</v>
      </c>
      <c r="E895" s="29">
        <v>0</v>
      </c>
      <c r="F895" s="28" t="str">
        <f>IF(E895&gt;='Weight Category L_U Table'!$G$3,"HEAVY",IF(E895&gt;'Weight Category L_U Table'!$G$4,"MEDIUM",IF(E895&gt;'Weight Category L_U Table'!$G$7,"SMALL",IF(E895&lt;='Weight Category L_U Table'!$G$8,"LIGHT"))))</f>
        <v>LIGHT</v>
      </c>
      <c r="G895" s="29" t="str">
        <f>IF(E895&gt;='Weight Category L_U Table'!$J$3,"HEAVY",IF(E895&gt;'Weight Category L_U Table'!$J$5,"UPPER MEDIUM",IF(E895&gt;'Weight Category L_U Table'!$J$6,"LOWER MEDIUM",IF(E895&gt;'Weight Category L_U Table'!$J$7,"SMALL",IF(E895&lt;='Weight Category L_U Table'!$J$8,"LIGHT")))))</f>
        <v>LIGHT</v>
      </c>
      <c r="H895" s="30" t="s">
        <v>15</v>
      </c>
      <c r="I895" s="103"/>
      <c r="J895" s="103"/>
      <c r="K895" s="72" t="s">
        <v>2712</v>
      </c>
    </row>
    <row r="896" spans="1:11" x14ac:dyDescent="0.25">
      <c r="A896" s="29" t="s">
        <v>2709</v>
      </c>
      <c r="B896" s="29" t="s">
        <v>2713</v>
      </c>
      <c r="C896" s="29" t="s">
        <v>2714</v>
      </c>
      <c r="D896" s="29" t="s">
        <v>14</v>
      </c>
      <c r="E896" s="29">
        <v>0</v>
      </c>
      <c r="F896" s="28" t="str">
        <f>IF(E896&gt;='Weight Category L_U Table'!$G$3,"HEAVY",IF(E896&gt;'Weight Category L_U Table'!$G$4,"MEDIUM",IF(E896&gt;'Weight Category L_U Table'!$G$7,"SMALL",IF(E896&lt;='Weight Category L_U Table'!$G$8,"LIGHT"))))</f>
        <v>LIGHT</v>
      </c>
      <c r="G896" s="29" t="str">
        <f>IF(E896&gt;='Weight Category L_U Table'!$J$3,"HEAVY",IF(E896&gt;'Weight Category L_U Table'!$J$5,"UPPER MEDIUM",IF(E896&gt;'Weight Category L_U Table'!$J$6,"LOWER MEDIUM",IF(E896&gt;'Weight Category L_U Table'!$J$7,"SMALL",IF(E896&lt;='Weight Category L_U Table'!$J$8,"LIGHT")))))</f>
        <v>LIGHT</v>
      </c>
      <c r="H896" s="30" t="s">
        <v>15</v>
      </c>
      <c r="I896" s="103"/>
      <c r="J896" s="103"/>
      <c r="K896" s="72" t="s">
        <v>2715</v>
      </c>
    </row>
    <row r="897" spans="1:11" x14ac:dyDescent="0.25">
      <c r="A897" s="36" t="s">
        <v>2709</v>
      </c>
      <c r="B897" s="36" t="s">
        <v>2716</v>
      </c>
      <c r="C897" s="36" t="s">
        <v>2717</v>
      </c>
      <c r="D897" s="34" t="s">
        <v>14</v>
      </c>
      <c r="E897" s="34">
        <v>899</v>
      </c>
      <c r="F897" s="33" t="str">
        <f>IF(E897&gt;='Weight Category L_U Table'!$G$3,"HEAVY",IF(E897&gt;'Weight Category L_U Table'!$G$4,"MEDIUM",IF(E897&gt;'Weight Category L_U Table'!$G$7,"SMALL",IF(E897&lt;='Weight Category L_U Table'!$G$8,"LIGHT"))))</f>
        <v>LIGHT</v>
      </c>
      <c r="G897" s="34" t="str">
        <f>IF(E897&gt;='Weight Category L_U Table'!$J$3,"HEAVY",IF(E897&gt;'Weight Category L_U Table'!$J$5,"UPPER MEDIUM",IF(E897&gt;'Weight Category L_U Table'!$J$6,"LOWER MEDIUM",IF(E897&gt;'Weight Category L_U Table'!$J$7,"SMALL",IF(E897&lt;='Weight Category L_U Table'!$J$8,"LIGHT")))))</f>
        <v>LIGHT</v>
      </c>
      <c r="H897" s="37" t="s">
        <v>37</v>
      </c>
      <c r="I897" s="104" t="s">
        <v>2718</v>
      </c>
      <c r="J897" s="104">
        <v>2</v>
      </c>
      <c r="K897" s="49"/>
    </row>
    <row r="898" spans="1:11" x14ac:dyDescent="0.25">
      <c r="A898" s="36" t="s">
        <v>2709</v>
      </c>
      <c r="B898" s="36" t="s">
        <v>2719</v>
      </c>
      <c r="C898" s="36" t="s">
        <v>2720</v>
      </c>
      <c r="D898" s="34" t="s">
        <v>14</v>
      </c>
      <c r="E898" s="34">
        <v>2170</v>
      </c>
      <c r="F898" s="33" t="str">
        <f>IF(E898&gt;='Weight Category L_U Table'!$G$3,"HEAVY",IF(E898&gt;'Weight Category L_U Table'!$G$4,"MEDIUM",IF(E898&gt;'Weight Category L_U Table'!$G$7,"SMALL",IF(E898&lt;='Weight Category L_U Table'!$G$8,"LIGHT"))))</f>
        <v>LIGHT</v>
      </c>
      <c r="G898" s="34" t="str">
        <f>IF(E898&gt;='Weight Category L_U Table'!$J$3,"HEAVY",IF(E898&gt;'Weight Category L_U Table'!$J$5,"UPPER MEDIUM",IF(E898&gt;'Weight Category L_U Table'!$J$6,"LOWER MEDIUM",IF(E898&gt;'Weight Category L_U Table'!$J$7,"SMALL",IF(E898&lt;='Weight Category L_U Table'!$J$8,"LIGHT")))))</f>
        <v>LIGHT</v>
      </c>
      <c r="H898" s="37" t="s">
        <v>37</v>
      </c>
      <c r="I898" s="104" t="s">
        <v>2721</v>
      </c>
      <c r="J898" s="104">
        <v>0</v>
      </c>
      <c r="K898" s="49"/>
    </row>
    <row r="899" spans="1:11" s="23" customFormat="1" x14ac:dyDescent="0.25">
      <c r="A899" s="38" t="s">
        <v>2722</v>
      </c>
      <c r="B899" s="38" t="s">
        <v>2723</v>
      </c>
      <c r="C899" s="38" t="s">
        <v>2724</v>
      </c>
      <c r="D899" s="38" t="s">
        <v>58</v>
      </c>
      <c r="E899" s="38">
        <v>45300</v>
      </c>
      <c r="F899" s="40" t="str">
        <f>IF(E899&gt;='Weight Category L_U Table'!$G$3,"HEAVY",IF(E899&gt;'Weight Category L_U Table'!$G$4,"MEDIUM",IF(E899&gt;'Weight Category L_U Table'!$G$7,"SMALL",IF(E899&lt;='Weight Category L_U Table'!$G$8,"LIGHT"))))</f>
        <v>MEDIUM</v>
      </c>
      <c r="G899" s="38" t="str">
        <f>IF(E899&gt;='Weight Category L_U Table'!$J$3,"HEAVY",IF(E899&gt;'Weight Category L_U Table'!$J$5,"UPPER MEDIUM",IF(E899&gt;'Weight Category L_U Table'!$J$6,"LOWER MEDIUM",IF(E899&gt;'Weight Category L_U Table'!$J$7,"SMALL",IF(E899&lt;='Weight Category L_U Table'!$J$8,"LIGHT")))))</f>
        <v>LOWER MEDIUM</v>
      </c>
      <c r="H899" s="41" t="s">
        <v>570</v>
      </c>
      <c r="I899" s="107"/>
      <c r="J899" s="107"/>
      <c r="K899" s="76"/>
    </row>
    <row r="900" spans="1:11" s="20" customFormat="1" x14ac:dyDescent="0.25">
      <c r="A900" s="36" t="s">
        <v>2722</v>
      </c>
      <c r="B900" s="36" t="s">
        <v>2725</v>
      </c>
      <c r="C900" s="34" t="s">
        <v>2726</v>
      </c>
      <c r="D900" s="34" t="s">
        <v>58</v>
      </c>
      <c r="E900" s="34">
        <v>21772</v>
      </c>
      <c r="F900" s="33" t="str">
        <f>IF(E900&gt;='Weight Category L_U Table'!$G$3,"HEAVY",IF(E900&gt;'Weight Category L_U Table'!$G$4,"MEDIUM",IF(E900&gt;'Weight Category L_U Table'!$G$7,"SMALL",IF(E900&lt;='Weight Category L_U Table'!$G$8,"LIGHT"))))</f>
        <v>SMALL</v>
      </c>
      <c r="G900" s="34" t="str">
        <f>IF(E900&gt;='Weight Category L_U Table'!$J$3,"HEAVY",IF(E900&gt;'Weight Category L_U Table'!$J$5,"UPPER MEDIUM",IF(E900&gt;'Weight Category L_U Table'!$J$6,"LOWER MEDIUM",IF(E900&gt;'Weight Category L_U Table'!$J$7,"SMALL",IF(E900&lt;='Weight Category L_U Table'!$J$8,"LIGHT")))))</f>
        <v>SMALL</v>
      </c>
      <c r="H900" s="6" t="s">
        <v>2727</v>
      </c>
      <c r="I900" s="104"/>
      <c r="J900" s="104"/>
      <c r="K900" s="49" t="s">
        <v>149</v>
      </c>
    </row>
    <row r="901" spans="1:11" s="20" customFormat="1" x14ac:dyDescent="0.25">
      <c r="A901" s="36" t="s">
        <v>2728</v>
      </c>
      <c r="B901" s="36" t="s">
        <v>2729</v>
      </c>
      <c r="C901" s="34" t="s">
        <v>2730</v>
      </c>
      <c r="D901" s="34" t="s">
        <v>14</v>
      </c>
      <c r="E901" s="34">
        <v>685</v>
      </c>
      <c r="F901" s="33" t="str">
        <f>IF(E901&gt;='Weight Category L_U Table'!$G$3,"HEAVY",IF(E901&gt;'Weight Category L_U Table'!$G$4,"MEDIUM",IF(E901&gt;'Weight Category L_U Table'!$G$7,"SMALL",IF(E901&lt;='Weight Category L_U Table'!$G$8,"LIGHT"))))</f>
        <v>LIGHT</v>
      </c>
      <c r="G901" s="34" t="str">
        <f>IF(E901&gt;='Weight Category L_U Table'!$J$3,"HEAVY",IF(E901&gt;'Weight Category L_U Table'!$J$5,"UPPER MEDIUM",IF(E901&gt;'Weight Category L_U Table'!$J$6,"LOWER MEDIUM",IF(E901&gt;'Weight Category L_U Table'!$J$7,"SMALL",IF(E901&lt;='Weight Category L_U Table'!$J$8,"LIGHT")))))</f>
        <v>LIGHT</v>
      </c>
      <c r="H901" s="6" t="s">
        <v>23</v>
      </c>
      <c r="I901" s="104"/>
      <c r="J901" s="104"/>
      <c r="K901" s="49" t="s">
        <v>1076</v>
      </c>
    </row>
    <row r="902" spans="1:11" s="20" customFormat="1" x14ac:dyDescent="0.25">
      <c r="A902" s="36" t="s">
        <v>2728</v>
      </c>
      <c r="B902" s="36" t="s">
        <v>2731</v>
      </c>
      <c r="C902" s="34" t="s">
        <v>2732</v>
      </c>
      <c r="D902" s="34" t="s">
        <v>14</v>
      </c>
      <c r="E902" s="34">
        <v>726</v>
      </c>
      <c r="F902" s="33" t="str">
        <f>IF(E902&gt;='Weight Category L_U Table'!$G$3,"HEAVY",IF(E902&gt;'Weight Category L_U Table'!$G$4,"MEDIUM",IF(E902&gt;'Weight Category L_U Table'!$G$7,"SMALL",IF(E902&lt;='Weight Category L_U Table'!$G$8,"LIGHT"))))</f>
        <v>LIGHT</v>
      </c>
      <c r="G902" s="34" t="str">
        <f>IF(E902&gt;='Weight Category L_U Table'!$J$3,"HEAVY",IF(E902&gt;'Weight Category L_U Table'!$J$5,"UPPER MEDIUM",IF(E902&gt;'Weight Category L_U Table'!$J$6,"LOWER MEDIUM",IF(E902&gt;'Weight Category L_U Table'!$J$7,"SMALL",IF(E902&lt;='Weight Category L_U Table'!$J$8,"LIGHT")))))</f>
        <v>LIGHT</v>
      </c>
      <c r="H902" s="6" t="s">
        <v>23</v>
      </c>
      <c r="I902" s="104"/>
      <c r="J902" s="104"/>
      <c r="K902" s="49" t="s">
        <v>1076</v>
      </c>
    </row>
    <row r="903" spans="1:11" s="23" customFormat="1" x14ac:dyDescent="0.25">
      <c r="A903" s="36" t="s">
        <v>2728</v>
      </c>
      <c r="B903" s="36" t="s">
        <v>2733</v>
      </c>
      <c r="C903" s="34" t="s">
        <v>2734</v>
      </c>
      <c r="D903" s="34" t="s">
        <v>14</v>
      </c>
      <c r="E903" s="34">
        <v>726</v>
      </c>
      <c r="F903" s="33" t="str">
        <f>IF(E903&gt;='Weight Category L_U Table'!$G$3,"HEAVY",IF(E903&gt;'Weight Category L_U Table'!$G$4,"MEDIUM",IF(E903&gt;'Weight Category L_U Table'!$G$7,"SMALL",IF(E903&lt;='Weight Category L_U Table'!$G$8,"LIGHT"))))</f>
        <v>LIGHT</v>
      </c>
      <c r="G903" s="34" t="str">
        <f>IF(E903&gt;='Weight Category L_U Table'!$J$3,"HEAVY",IF(E903&gt;'Weight Category L_U Table'!$J$5,"UPPER MEDIUM",IF(E903&gt;'Weight Category L_U Table'!$J$6,"LOWER MEDIUM",IF(E903&gt;'Weight Category L_U Table'!$J$7,"SMALL",IF(E903&lt;='Weight Category L_U Table'!$J$8,"LIGHT")))))</f>
        <v>LIGHT</v>
      </c>
      <c r="H903" s="6" t="s">
        <v>23</v>
      </c>
      <c r="I903" s="104"/>
      <c r="J903" s="104"/>
      <c r="K903" s="49" t="s">
        <v>1076</v>
      </c>
    </row>
    <row r="904" spans="1:11" s="23" customFormat="1" x14ac:dyDescent="0.25">
      <c r="A904" s="29" t="s">
        <v>2728</v>
      </c>
      <c r="B904" s="29" t="s">
        <v>2735</v>
      </c>
      <c r="C904" s="29" t="s">
        <v>2736</v>
      </c>
      <c r="D904" s="29" t="s">
        <v>14</v>
      </c>
      <c r="E904" s="29">
        <v>0</v>
      </c>
      <c r="F904" s="28" t="str">
        <f>IF(E904&gt;='Weight Category L_U Table'!$G$3,"HEAVY",IF(E904&gt;'Weight Category L_U Table'!$G$4,"MEDIUM",IF(E904&gt;'Weight Category L_U Table'!$G$7,"SMALL",IF(E904&lt;='Weight Category L_U Table'!$G$8,"LIGHT"))))</f>
        <v>LIGHT</v>
      </c>
      <c r="G904" s="29" t="str">
        <f>IF(E904&gt;='Weight Category L_U Table'!$J$3,"HEAVY",IF(E904&gt;'Weight Category L_U Table'!$J$5,"UPPER MEDIUM",IF(E904&gt;'Weight Category L_U Table'!$J$6,"LOWER MEDIUM",IF(E904&gt;'Weight Category L_U Table'!$J$7,"SMALL",IF(E904&lt;='Weight Category L_U Table'!$J$8,"LIGHT")))))</f>
        <v>LIGHT</v>
      </c>
      <c r="H904" s="30" t="s">
        <v>15</v>
      </c>
      <c r="I904" s="103"/>
      <c r="J904" s="103"/>
      <c r="K904" s="72" t="s">
        <v>2737</v>
      </c>
    </row>
    <row r="905" spans="1:11" x14ac:dyDescent="0.25">
      <c r="A905" s="36" t="s">
        <v>2738</v>
      </c>
      <c r="B905" s="36" t="s">
        <v>2739</v>
      </c>
      <c r="C905" s="34" t="s">
        <v>2740</v>
      </c>
      <c r="D905" s="34" t="s">
        <v>14</v>
      </c>
      <c r="E905" s="34">
        <v>2155</v>
      </c>
      <c r="F905" s="33" t="str">
        <f>IF(E905&gt;='Weight Category L_U Table'!$G$3,"HEAVY",IF(E905&gt;'Weight Category L_U Table'!$G$4,"MEDIUM",IF(E905&gt;'Weight Category L_U Table'!$G$7,"SMALL",IF(E905&lt;='Weight Category L_U Table'!$G$8,"LIGHT"))))</f>
        <v>LIGHT</v>
      </c>
      <c r="G905" s="34" t="str">
        <f>IF(E905&gt;='Weight Category L_U Table'!$J$3,"HEAVY",IF(E905&gt;'Weight Category L_U Table'!$J$5,"UPPER MEDIUM",IF(E905&gt;'Weight Category L_U Table'!$J$6,"LOWER MEDIUM",IF(E905&gt;'Weight Category L_U Table'!$J$7,"SMALL",IF(E905&lt;='Weight Category L_U Table'!$J$8,"LIGHT")))))</f>
        <v>LIGHT</v>
      </c>
      <c r="H905" s="37" t="s">
        <v>2151</v>
      </c>
      <c r="I905" s="104" t="s">
        <v>2741</v>
      </c>
      <c r="J905" s="104">
        <v>2</v>
      </c>
      <c r="K905" s="49" t="s">
        <v>2742</v>
      </c>
    </row>
    <row r="906" spans="1:11" s="23" customFormat="1" x14ac:dyDescent="0.25">
      <c r="A906" s="36" t="s">
        <v>2743</v>
      </c>
      <c r="B906" s="36" t="s">
        <v>2744</v>
      </c>
      <c r="C906" s="34" t="s">
        <v>2745</v>
      </c>
      <c r="D906" s="34" t="s">
        <v>14</v>
      </c>
      <c r="E906" s="34">
        <v>1905</v>
      </c>
      <c r="F906" s="33" t="str">
        <f>IF(E906&gt;='Weight Category L_U Table'!$G$3,"HEAVY",IF(E906&gt;'Weight Category L_U Table'!$G$4,"MEDIUM",IF(E906&gt;'Weight Category L_U Table'!$G$7,"SMALL",IF(E906&lt;='Weight Category L_U Table'!$G$8,"LIGHT"))))</f>
        <v>LIGHT</v>
      </c>
      <c r="G906" s="34" t="str">
        <f>IF(E906&gt;='Weight Category L_U Table'!$J$3,"HEAVY",IF(E906&gt;'Weight Category L_U Table'!$J$5,"UPPER MEDIUM",IF(E906&gt;'Weight Category L_U Table'!$J$6,"LOWER MEDIUM",IF(E906&gt;'Weight Category L_U Table'!$J$7,"SMALL",IF(E906&lt;='Weight Category L_U Table'!$J$8,"LIGHT")))))</f>
        <v>LIGHT</v>
      </c>
      <c r="H906" s="37" t="s">
        <v>89</v>
      </c>
      <c r="I906" s="104" t="s">
        <v>2746</v>
      </c>
      <c r="J906" s="104">
        <v>9</v>
      </c>
      <c r="K906" s="49"/>
    </row>
    <row r="907" spans="1:11" s="23" customFormat="1" x14ac:dyDescent="0.25">
      <c r="A907" s="36" t="s">
        <v>2743</v>
      </c>
      <c r="B907" s="36" t="s">
        <v>2747</v>
      </c>
      <c r="C907" s="34" t="s">
        <v>2748</v>
      </c>
      <c r="D907" s="34" t="s">
        <v>14</v>
      </c>
      <c r="E907" s="34">
        <v>1524</v>
      </c>
      <c r="F907" s="33" t="str">
        <f>IF(E907&gt;='Weight Category L_U Table'!$G$3,"HEAVY",IF(E907&gt;'Weight Category L_U Table'!$G$4,"MEDIUM",IF(E907&gt;'Weight Category L_U Table'!$G$7,"SMALL",IF(E907&lt;='Weight Category L_U Table'!$G$8,"LIGHT"))))</f>
        <v>LIGHT</v>
      </c>
      <c r="G907" s="34" t="str">
        <f>IF(E907&gt;='Weight Category L_U Table'!$J$3,"HEAVY",IF(E907&gt;'Weight Category L_U Table'!$J$5,"UPPER MEDIUM",IF(E907&gt;'Weight Category L_U Table'!$J$6,"LOWER MEDIUM",IF(E907&gt;'Weight Category L_U Table'!$J$7,"SMALL",IF(E907&lt;='Weight Category L_U Table'!$J$8,"LIGHT")))))</f>
        <v>LIGHT</v>
      </c>
      <c r="H907" s="37" t="s">
        <v>2151</v>
      </c>
      <c r="I907" s="104" t="s">
        <v>2749</v>
      </c>
      <c r="J907" s="104">
        <v>1</v>
      </c>
      <c r="K907" s="49" t="s">
        <v>2750</v>
      </c>
    </row>
    <row r="908" spans="1:11" s="23" customFormat="1" x14ac:dyDescent="0.25">
      <c r="A908" s="29" t="s">
        <v>2751</v>
      </c>
      <c r="B908" s="29" t="s">
        <v>2752</v>
      </c>
      <c r="C908" s="29" t="s">
        <v>2753</v>
      </c>
      <c r="D908" s="29" t="s">
        <v>14</v>
      </c>
      <c r="E908" s="29">
        <v>0</v>
      </c>
      <c r="F908" s="28" t="str">
        <f>IF(E908&gt;='Weight Category L_U Table'!$G$3,"HEAVY",IF(E908&gt;'Weight Category L_U Table'!$G$4,"MEDIUM",IF(E908&gt;'Weight Category L_U Table'!$G$7,"SMALL",IF(E908&lt;='Weight Category L_U Table'!$G$8,"LIGHT"))))</f>
        <v>LIGHT</v>
      </c>
      <c r="G908" s="29" t="str">
        <f>IF(E908&gt;='Weight Category L_U Table'!$J$3,"HEAVY",IF(E908&gt;'Weight Category L_U Table'!$J$5,"UPPER MEDIUM",IF(E908&gt;'Weight Category L_U Table'!$J$6,"LOWER MEDIUM",IF(E908&gt;'Weight Category L_U Table'!$J$7,"SMALL",IF(E908&lt;='Weight Category L_U Table'!$J$8,"LIGHT")))))</f>
        <v>LIGHT</v>
      </c>
      <c r="H908" s="30" t="s">
        <v>15</v>
      </c>
      <c r="I908" s="103"/>
      <c r="J908" s="103"/>
      <c r="K908" s="72" t="s">
        <v>2754</v>
      </c>
    </row>
    <row r="909" spans="1:11" s="23" customFormat="1" x14ac:dyDescent="0.25">
      <c r="A909" s="36" t="s">
        <v>2755</v>
      </c>
      <c r="B909" s="36" t="s">
        <v>2756</v>
      </c>
      <c r="C909" s="36" t="s">
        <v>2757</v>
      </c>
      <c r="D909" s="36" t="s">
        <v>14</v>
      </c>
      <c r="E909" s="36">
        <v>1801</v>
      </c>
      <c r="F909" s="44" t="str">
        <f>IF(E909&gt;='Weight Category L_U Table'!$G$3,"HEAVY",IF(E909&gt;'Weight Category L_U Table'!$G$4,"MEDIUM",IF(E909&gt;'Weight Category L_U Table'!$G$7,"SMALL",IF(E909&lt;='Weight Category L_U Table'!$G$8,"LIGHT"))))</f>
        <v>LIGHT</v>
      </c>
      <c r="G909" s="36" t="str">
        <f>IF(E909&gt;='Weight Category L_U Table'!$J$3,"HEAVY",IF(E909&gt;'Weight Category L_U Table'!$J$5,"UPPER MEDIUM",IF(E909&gt;'Weight Category L_U Table'!$J$6,"LOWER MEDIUM",IF(E909&gt;'Weight Category L_U Table'!$J$7,"SMALL",IF(E909&lt;='Weight Category L_U Table'!$J$8,"LIGHT")))))</f>
        <v>LIGHT</v>
      </c>
      <c r="H909" s="45" t="s">
        <v>1898</v>
      </c>
      <c r="I909" s="105"/>
      <c r="J909" s="105"/>
      <c r="K909" s="74" t="s">
        <v>2375</v>
      </c>
    </row>
    <row r="910" spans="1:11" s="23" customFormat="1" x14ac:dyDescent="0.25">
      <c r="A910" s="36" t="s">
        <v>2755</v>
      </c>
      <c r="B910" s="36" t="s">
        <v>2758</v>
      </c>
      <c r="C910" s="36" t="s">
        <v>2759</v>
      </c>
      <c r="D910" s="36" t="s">
        <v>14</v>
      </c>
      <c r="E910" s="36">
        <v>2206</v>
      </c>
      <c r="F910" s="44" t="str">
        <f>IF(E910&gt;='Weight Category L_U Table'!$G$3,"HEAVY",IF(E910&gt;'Weight Category L_U Table'!$G$4,"MEDIUM",IF(E910&gt;'Weight Category L_U Table'!$G$7,"SMALL",IF(E910&lt;='Weight Category L_U Table'!$G$8,"LIGHT"))))</f>
        <v>LIGHT</v>
      </c>
      <c r="G910" s="36" t="str">
        <f>IF(E910&gt;='Weight Category L_U Table'!$J$3,"HEAVY",IF(E910&gt;'Weight Category L_U Table'!$J$5,"UPPER MEDIUM",IF(E910&gt;'Weight Category L_U Table'!$J$6,"LOWER MEDIUM",IF(E910&gt;'Weight Category L_U Table'!$J$7,"SMALL",IF(E910&lt;='Weight Category L_U Table'!$J$8,"LIGHT")))))</f>
        <v>LIGHT</v>
      </c>
      <c r="H910" s="45" t="s">
        <v>1898</v>
      </c>
      <c r="I910" s="105"/>
      <c r="J910" s="105"/>
      <c r="K910" s="74" t="s">
        <v>2375</v>
      </c>
    </row>
    <row r="911" spans="1:11" s="23" customFormat="1" x14ac:dyDescent="0.25">
      <c r="A911" s="36" t="s">
        <v>2755</v>
      </c>
      <c r="B911" s="36" t="s">
        <v>2760</v>
      </c>
      <c r="C911" s="36" t="s">
        <v>2761</v>
      </c>
      <c r="D911" s="36" t="s">
        <v>58</v>
      </c>
      <c r="E911" s="36">
        <v>7121</v>
      </c>
      <c r="F911" s="44" t="str">
        <f>IF(E911&gt;='Weight Category L_U Table'!$G$3,"HEAVY",IF(E911&gt;'Weight Category L_U Table'!$G$4,"MEDIUM",IF(E911&gt;'Weight Category L_U Table'!$G$7,"SMALL",IF(E911&lt;='Weight Category L_U Table'!$G$8,"LIGHT"))))</f>
        <v>LIGHT</v>
      </c>
      <c r="G911" s="36" t="str">
        <f>IF(E911&gt;='Weight Category L_U Table'!$J$3,"HEAVY",IF(E911&gt;'Weight Category L_U Table'!$J$5,"UPPER MEDIUM",IF(E911&gt;'Weight Category L_U Table'!$J$6,"LOWER MEDIUM",IF(E911&gt;'Weight Category L_U Table'!$J$7,"SMALL",IF(E911&lt;='Weight Category L_U Table'!$J$8,"LIGHT")))))</f>
        <v>LIGHT</v>
      </c>
      <c r="H911" s="45" t="s">
        <v>1898</v>
      </c>
      <c r="I911" s="105"/>
      <c r="J911" s="105"/>
      <c r="K911" s="75" t="s">
        <v>756</v>
      </c>
    </row>
    <row r="912" spans="1:11" x14ac:dyDescent="0.25">
      <c r="A912" s="29" t="s">
        <v>2762</v>
      </c>
      <c r="B912" s="29" t="s">
        <v>2763</v>
      </c>
      <c r="C912" s="29" t="s">
        <v>2764</v>
      </c>
      <c r="D912" s="29" t="s">
        <v>14</v>
      </c>
      <c r="E912" s="29">
        <v>0</v>
      </c>
      <c r="F912" s="28" t="str">
        <f>IF(E912&gt;='Weight Category L_U Table'!$G$3,"HEAVY",IF(E912&gt;'Weight Category L_U Table'!$G$4,"MEDIUM",IF(E912&gt;'Weight Category L_U Table'!$G$7,"SMALL",IF(E912&lt;='Weight Category L_U Table'!$G$8,"LIGHT"))))</f>
        <v>LIGHT</v>
      </c>
      <c r="G912" s="29" t="str">
        <f>IF(E912&gt;='Weight Category L_U Table'!$J$3,"HEAVY",IF(E912&gt;'Weight Category L_U Table'!$J$5,"UPPER MEDIUM",IF(E912&gt;'Weight Category L_U Table'!$J$6,"LOWER MEDIUM",IF(E912&gt;'Weight Category L_U Table'!$J$7,"SMALL",IF(E912&lt;='Weight Category L_U Table'!$J$8,"LIGHT")))))</f>
        <v>LIGHT</v>
      </c>
      <c r="H912" s="30" t="s">
        <v>15</v>
      </c>
      <c r="I912" s="103"/>
      <c r="J912" s="103"/>
      <c r="K912" s="72" t="s">
        <v>2765</v>
      </c>
    </row>
    <row r="913" spans="1:11" x14ac:dyDescent="0.25">
      <c r="A913" s="29" t="s">
        <v>2766</v>
      </c>
      <c r="B913" s="29" t="s">
        <v>2767</v>
      </c>
      <c r="C913" s="29" t="s">
        <v>2768</v>
      </c>
      <c r="D913" s="29" t="s">
        <v>14</v>
      </c>
      <c r="E913" s="29">
        <v>0</v>
      </c>
      <c r="F913" s="28" t="str">
        <f>IF(E913&gt;='Weight Category L_U Table'!$G$3,"HEAVY",IF(E913&gt;'Weight Category L_U Table'!$G$4,"MEDIUM",IF(E913&gt;'Weight Category L_U Table'!$G$7,"SMALL",IF(E913&lt;='Weight Category L_U Table'!$G$8,"LIGHT"))))</f>
        <v>LIGHT</v>
      </c>
      <c r="G913" s="29" t="str">
        <f>IF(E913&gt;='Weight Category L_U Table'!$J$3,"HEAVY",IF(E913&gt;'Weight Category L_U Table'!$J$5,"UPPER MEDIUM",IF(E913&gt;'Weight Category L_U Table'!$J$6,"LOWER MEDIUM",IF(E913&gt;'Weight Category L_U Table'!$J$7,"SMALL",IF(E913&lt;='Weight Category L_U Table'!$J$8,"LIGHT")))))</f>
        <v>LIGHT</v>
      </c>
      <c r="H913" s="30" t="s">
        <v>15</v>
      </c>
      <c r="I913" s="103"/>
      <c r="J913" s="103"/>
      <c r="K913" s="72" t="s">
        <v>2769</v>
      </c>
    </row>
    <row r="914" spans="1:11" x14ac:dyDescent="0.25">
      <c r="A914" s="36" t="s">
        <v>2770</v>
      </c>
      <c r="B914" s="36" t="s">
        <v>2771</v>
      </c>
      <c r="C914" s="34" t="s">
        <v>2772</v>
      </c>
      <c r="D914" s="34" t="s">
        <v>14</v>
      </c>
      <c r="E914" s="34">
        <v>600</v>
      </c>
      <c r="F914" s="33" t="str">
        <f>IF(E914&gt;='Weight Category L_U Table'!$G$3,"HEAVY",IF(E914&gt;'Weight Category L_U Table'!$G$4,"MEDIUM",IF(E914&gt;'Weight Category L_U Table'!$G$7,"SMALL",IF(E914&lt;='Weight Category L_U Table'!$G$8,"LIGHT"))))</f>
        <v>LIGHT</v>
      </c>
      <c r="G914" s="34" t="str">
        <f>IF(E914&gt;='Weight Category L_U Table'!$J$3,"HEAVY",IF(E914&gt;'Weight Category L_U Table'!$J$5,"UPPER MEDIUM",IF(E914&gt;'Weight Category L_U Table'!$J$6,"LOWER MEDIUM",IF(E914&gt;'Weight Category L_U Table'!$J$7,"SMALL",IF(E914&lt;='Weight Category L_U Table'!$J$8,"LIGHT")))))</f>
        <v>LIGHT</v>
      </c>
      <c r="H914" s="6" t="s">
        <v>23</v>
      </c>
      <c r="I914" s="104"/>
      <c r="J914" s="104"/>
      <c r="K914" s="49" t="s">
        <v>1076</v>
      </c>
    </row>
    <row r="915" spans="1:11" x14ac:dyDescent="0.25">
      <c r="A915" s="29" t="s">
        <v>2773</v>
      </c>
      <c r="B915" s="29" t="s">
        <v>2774</v>
      </c>
      <c r="C915" s="29" t="s">
        <v>2775</v>
      </c>
      <c r="D915" s="29" t="s">
        <v>14</v>
      </c>
      <c r="E915" s="29">
        <v>0</v>
      </c>
      <c r="F915" s="28" t="str">
        <f>IF(E915&gt;='Weight Category L_U Table'!$G$3,"HEAVY",IF(E915&gt;'Weight Category L_U Table'!$G$4,"MEDIUM",IF(E915&gt;'Weight Category L_U Table'!$G$7,"SMALL",IF(E915&lt;='Weight Category L_U Table'!$G$8,"LIGHT"))))</f>
        <v>LIGHT</v>
      </c>
      <c r="G915" s="29" t="str">
        <f>IF(E915&gt;='Weight Category L_U Table'!$J$3,"HEAVY",IF(E915&gt;'Weight Category L_U Table'!$J$5,"UPPER MEDIUM",IF(E915&gt;'Weight Category L_U Table'!$J$6,"LOWER MEDIUM",IF(E915&gt;'Weight Category L_U Table'!$J$7,"SMALL",IF(E915&lt;='Weight Category L_U Table'!$J$8,"LIGHT")))))</f>
        <v>LIGHT</v>
      </c>
      <c r="H915" s="30" t="s">
        <v>15</v>
      </c>
      <c r="I915" s="103"/>
      <c r="J915" s="103"/>
      <c r="K915" s="72" t="s">
        <v>2776</v>
      </c>
    </row>
    <row r="916" spans="1:11" s="23" customFormat="1" x14ac:dyDescent="0.25">
      <c r="A916" s="25" t="s">
        <v>2777</v>
      </c>
      <c r="B916" s="25" t="s">
        <v>2778</v>
      </c>
      <c r="C916" s="25" t="s">
        <v>2779</v>
      </c>
      <c r="D916" s="25" t="s">
        <v>14</v>
      </c>
      <c r="E916" s="29">
        <v>0</v>
      </c>
      <c r="F916" s="28" t="str">
        <f>IF(E916&gt;='Weight Category L_U Table'!$G$3,"HEAVY",IF(E916&gt;'Weight Category L_U Table'!$G$4,"MEDIUM",IF(E916&gt;'Weight Category L_U Table'!$G$7,"SMALL",IF(E916&lt;='Weight Category L_U Table'!$G$8,"LIGHT"))))</f>
        <v>LIGHT</v>
      </c>
      <c r="G916" s="29" t="str">
        <f>IF(E916&gt;='Weight Category L_U Table'!$J$3,"HEAVY",IF(E916&gt;'Weight Category L_U Table'!$J$5,"UPPER MEDIUM",IF(E916&gt;'Weight Category L_U Table'!$J$6,"LOWER MEDIUM",IF(E916&gt;'Weight Category L_U Table'!$J$7,"SMALL",IF(E916&lt;='Weight Category L_U Table'!$J$8,"LIGHT")))))</f>
        <v>LIGHT</v>
      </c>
      <c r="H916" s="30" t="s">
        <v>15</v>
      </c>
      <c r="I916" s="103"/>
      <c r="J916" s="103"/>
      <c r="K916" s="72" t="s">
        <v>2780</v>
      </c>
    </row>
    <row r="917" spans="1:11" s="23" customFormat="1" x14ac:dyDescent="0.25">
      <c r="A917" s="29" t="s">
        <v>2781</v>
      </c>
      <c r="B917" s="29" t="s">
        <v>2782</v>
      </c>
      <c r="C917" s="29" t="s">
        <v>2783</v>
      </c>
      <c r="D917" s="29" t="s">
        <v>14</v>
      </c>
      <c r="E917" s="29">
        <v>0</v>
      </c>
      <c r="F917" s="28" t="str">
        <f>IF(E917&gt;='Weight Category L_U Table'!$G$3,"HEAVY",IF(E917&gt;'Weight Category L_U Table'!$G$4,"MEDIUM",IF(E917&gt;'Weight Category L_U Table'!$G$7,"SMALL",IF(E917&lt;='Weight Category L_U Table'!$G$8,"LIGHT"))))</f>
        <v>LIGHT</v>
      </c>
      <c r="G917" s="29" t="str">
        <f>IF(E917&gt;='Weight Category L_U Table'!$J$3,"HEAVY",IF(E917&gt;'Weight Category L_U Table'!$J$5,"UPPER MEDIUM",IF(E917&gt;'Weight Category L_U Table'!$J$6,"LOWER MEDIUM",IF(E917&gt;'Weight Category L_U Table'!$J$7,"SMALL",IF(E917&lt;='Weight Category L_U Table'!$J$8,"LIGHT")))))</f>
        <v>LIGHT</v>
      </c>
      <c r="H917" s="30" t="s">
        <v>15</v>
      </c>
      <c r="I917" s="103"/>
      <c r="J917" s="103"/>
      <c r="K917" s="72" t="s">
        <v>2784</v>
      </c>
    </row>
    <row r="918" spans="1:11" s="1" customFormat="1" x14ac:dyDescent="0.25">
      <c r="A918" s="29" t="s">
        <v>2785</v>
      </c>
      <c r="B918" s="29" t="s">
        <v>2786</v>
      </c>
      <c r="C918" s="29" t="s">
        <v>2787</v>
      </c>
      <c r="D918" s="29" t="s">
        <v>14</v>
      </c>
      <c r="E918" s="29">
        <v>0</v>
      </c>
      <c r="F918" s="28" t="str">
        <f>IF(E918&gt;='Weight Category L_U Table'!$G$3,"HEAVY",IF(E918&gt;'Weight Category L_U Table'!$G$4,"MEDIUM",IF(E918&gt;'Weight Category L_U Table'!$G$7,"SMALL",IF(E918&lt;='Weight Category L_U Table'!$G$8,"LIGHT"))))</f>
        <v>LIGHT</v>
      </c>
      <c r="G918" s="29" t="str">
        <f>IF(E918&gt;='Weight Category L_U Table'!$J$3,"HEAVY",IF(E918&gt;'Weight Category L_U Table'!$J$5,"UPPER MEDIUM",IF(E918&gt;'Weight Category L_U Table'!$J$6,"LOWER MEDIUM",IF(E918&gt;'Weight Category L_U Table'!$J$7,"SMALL",IF(E918&lt;='Weight Category L_U Table'!$J$8,"LIGHT")))))</f>
        <v>LIGHT</v>
      </c>
      <c r="H918" s="30" t="s">
        <v>15</v>
      </c>
      <c r="I918" s="103"/>
      <c r="J918" s="103"/>
      <c r="K918" s="72" t="s">
        <v>2788</v>
      </c>
    </row>
    <row r="919" spans="1:11" s="23" customFormat="1" x14ac:dyDescent="0.25">
      <c r="A919" s="29" t="s">
        <v>2789</v>
      </c>
      <c r="B919" s="29" t="s">
        <v>2790</v>
      </c>
      <c r="C919" s="29" t="s">
        <v>2791</v>
      </c>
      <c r="D919" s="29" t="s">
        <v>14</v>
      </c>
      <c r="E919" s="29">
        <v>0</v>
      </c>
      <c r="F919" s="28" t="str">
        <f>IF(E919&gt;='Weight Category L_U Table'!$G$3,"HEAVY",IF(E919&gt;'Weight Category L_U Table'!$G$4,"MEDIUM",IF(E919&gt;'Weight Category L_U Table'!$G$7,"SMALL",IF(E919&lt;='Weight Category L_U Table'!$G$8,"LIGHT"))))</f>
        <v>LIGHT</v>
      </c>
      <c r="G919" s="29" t="str">
        <f>IF(E919&gt;='Weight Category L_U Table'!$J$3,"HEAVY",IF(E919&gt;'Weight Category L_U Table'!$J$5,"UPPER MEDIUM",IF(E919&gt;'Weight Category L_U Table'!$J$6,"LOWER MEDIUM",IF(E919&gt;'Weight Category L_U Table'!$J$7,"SMALL",IF(E919&lt;='Weight Category L_U Table'!$J$8,"LIGHT")))))</f>
        <v>LIGHT</v>
      </c>
      <c r="H919" s="30" t="s">
        <v>15</v>
      </c>
      <c r="I919" s="103"/>
      <c r="J919" s="103"/>
      <c r="K919" s="72" t="s">
        <v>2792</v>
      </c>
    </row>
    <row r="920" spans="1:11" x14ac:dyDescent="0.25">
      <c r="A920" s="29" t="s">
        <v>2793</v>
      </c>
      <c r="B920" s="29" t="s">
        <v>2794</v>
      </c>
      <c r="C920" s="29" t="s">
        <v>2795</v>
      </c>
      <c r="D920" s="29" t="s">
        <v>14</v>
      </c>
      <c r="E920" s="29">
        <v>0</v>
      </c>
      <c r="F920" s="28" t="str">
        <f>IF(E920&gt;='Weight Category L_U Table'!$G$3,"HEAVY",IF(E920&gt;'Weight Category L_U Table'!$G$4,"MEDIUM",IF(E920&gt;'Weight Category L_U Table'!$G$7,"SMALL",IF(E920&lt;='Weight Category L_U Table'!$G$8,"LIGHT"))))</f>
        <v>LIGHT</v>
      </c>
      <c r="G920" s="29" t="str">
        <f>IF(E920&gt;='Weight Category L_U Table'!$J$3,"HEAVY",IF(E920&gt;'Weight Category L_U Table'!$J$5,"UPPER MEDIUM",IF(E920&gt;'Weight Category L_U Table'!$J$6,"LOWER MEDIUM",IF(E920&gt;'Weight Category L_U Table'!$J$7,"SMALL",IF(E920&lt;='Weight Category L_U Table'!$J$8,"LIGHT")))))</f>
        <v>LIGHT</v>
      </c>
      <c r="H920" s="30" t="s">
        <v>15</v>
      </c>
      <c r="I920" s="103"/>
      <c r="J920" s="103"/>
      <c r="K920" s="72" t="s">
        <v>2796</v>
      </c>
    </row>
    <row r="921" spans="1:11" s="23" customFormat="1" x14ac:dyDescent="0.25">
      <c r="A921" s="36" t="s">
        <v>2797</v>
      </c>
      <c r="B921" s="36" t="s">
        <v>2798</v>
      </c>
      <c r="C921" s="34" t="s">
        <v>2799</v>
      </c>
      <c r="D921" s="34" t="s">
        <v>14</v>
      </c>
      <c r="E921" s="34">
        <v>1440</v>
      </c>
      <c r="F921" s="33" t="str">
        <f>IF(E921&gt;='Weight Category L_U Table'!$G$3,"HEAVY",IF(E921&gt;'Weight Category L_U Table'!$G$4,"MEDIUM",IF(E921&gt;'Weight Category L_U Table'!$G$7,"SMALL",IF(E921&lt;='Weight Category L_U Table'!$G$8,"LIGHT"))))</f>
        <v>LIGHT</v>
      </c>
      <c r="G921" s="34" t="str">
        <f>IF(E921&gt;='Weight Category L_U Table'!$J$3,"HEAVY",IF(E921&gt;'Weight Category L_U Table'!$J$5,"UPPER MEDIUM",IF(E921&gt;'Weight Category L_U Table'!$J$6,"LOWER MEDIUM",IF(E921&gt;'Weight Category L_U Table'!$J$7,"SMALL",IF(E921&lt;='Weight Category L_U Table'!$J$8,"LIGHT")))))</f>
        <v>LIGHT</v>
      </c>
      <c r="H921" s="37" t="s">
        <v>89</v>
      </c>
      <c r="I921" s="104" t="s">
        <v>2800</v>
      </c>
      <c r="J921" s="104">
        <v>4</v>
      </c>
      <c r="K921" s="49"/>
    </row>
    <row r="922" spans="1:11" x14ac:dyDescent="0.25">
      <c r="A922" s="36" t="s">
        <v>2797</v>
      </c>
      <c r="B922" s="36" t="s">
        <v>2801</v>
      </c>
      <c r="C922" s="34" t="s">
        <v>2802</v>
      </c>
      <c r="D922" s="34" t="s">
        <v>14</v>
      </c>
      <c r="E922" s="34">
        <v>1440</v>
      </c>
      <c r="F922" s="33" t="str">
        <f>IF(E922&gt;='Weight Category L_U Table'!$G$3,"HEAVY",IF(E922&gt;'Weight Category L_U Table'!$G$4,"MEDIUM",IF(E922&gt;'Weight Category L_U Table'!$G$7,"SMALL",IF(E922&lt;='Weight Category L_U Table'!$G$8,"LIGHT"))))</f>
        <v>LIGHT</v>
      </c>
      <c r="G922" s="34" t="str">
        <f>IF(E922&gt;='Weight Category L_U Table'!$J$3,"HEAVY",IF(E922&gt;'Weight Category L_U Table'!$J$5,"UPPER MEDIUM",IF(E922&gt;'Weight Category L_U Table'!$J$6,"LOWER MEDIUM",IF(E922&gt;'Weight Category L_U Table'!$J$7,"SMALL",IF(E922&lt;='Weight Category L_U Table'!$J$8,"LIGHT")))))</f>
        <v>LIGHT</v>
      </c>
      <c r="H922" s="37" t="s">
        <v>89</v>
      </c>
      <c r="I922" s="104" t="s">
        <v>2800</v>
      </c>
      <c r="J922" s="104">
        <v>4</v>
      </c>
      <c r="K922" s="49"/>
    </row>
    <row r="923" spans="1:11" x14ac:dyDescent="0.25">
      <c r="A923" s="36" t="s">
        <v>2797</v>
      </c>
      <c r="B923" s="36" t="s">
        <v>2803</v>
      </c>
      <c r="C923" s="34" t="s">
        <v>2804</v>
      </c>
      <c r="D923" s="34" t="s">
        <v>14</v>
      </c>
      <c r="E923" s="34">
        <v>1490</v>
      </c>
      <c r="F923" s="33" t="str">
        <f>IF(E923&gt;='Weight Category L_U Table'!$G$3,"HEAVY",IF(E923&gt;'Weight Category L_U Table'!$G$4,"MEDIUM",IF(E923&gt;'Weight Category L_U Table'!$G$7,"SMALL",IF(E923&lt;='Weight Category L_U Table'!$G$8,"LIGHT"))))</f>
        <v>LIGHT</v>
      </c>
      <c r="G923" s="34" t="str">
        <f>IF(E923&gt;='Weight Category L_U Table'!$J$3,"HEAVY",IF(E923&gt;'Weight Category L_U Table'!$J$5,"UPPER MEDIUM",IF(E923&gt;'Weight Category L_U Table'!$J$6,"LOWER MEDIUM",IF(E923&gt;'Weight Category L_U Table'!$J$7,"SMALL",IF(E923&lt;='Weight Category L_U Table'!$J$8,"LIGHT")))))</f>
        <v>LIGHT</v>
      </c>
      <c r="H923" s="37" t="s">
        <v>89</v>
      </c>
      <c r="I923" s="104" t="s">
        <v>2805</v>
      </c>
      <c r="J923" s="104">
        <v>5</v>
      </c>
      <c r="K923" s="49"/>
    </row>
    <row r="924" spans="1:11" x14ac:dyDescent="0.25">
      <c r="A924" s="36" t="s">
        <v>2797</v>
      </c>
      <c r="B924" s="36" t="s">
        <v>2806</v>
      </c>
      <c r="C924" s="34" t="s">
        <v>2807</v>
      </c>
      <c r="D924" s="34" t="s">
        <v>14</v>
      </c>
      <c r="E924" s="34">
        <v>1625</v>
      </c>
      <c r="F924" s="33" t="str">
        <f>IF(E924&gt;='Weight Category L_U Table'!$G$3,"HEAVY",IF(E924&gt;'Weight Category L_U Table'!$G$4,"MEDIUM",IF(E924&gt;'Weight Category L_U Table'!$G$7,"SMALL",IF(E924&lt;='Weight Category L_U Table'!$G$8,"LIGHT"))))</f>
        <v>LIGHT</v>
      </c>
      <c r="G924" s="34" t="str">
        <f>IF(E924&gt;='Weight Category L_U Table'!$J$3,"HEAVY",IF(E924&gt;'Weight Category L_U Table'!$J$5,"UPPER MEDIUM",IF(E924&gt;'Weight Category L_U Table'!$J$6,"LOWER MEDIUM",IF(E924&gt;'Weight Category L_U Table'!$J$7,"SMALL",IF(E924&lt;='Weight Category L_U Table'!$J$8,"LIGHT")))))</f>
        <v>LIGHT</v>
      </c>
      <c r="H924" s="37" t="s">
        <v>89</v>
      </c>
      <c r="I924" s="104" t="s">
        <v>2808</v>
      </c>
      <c r="J924" s="104">
        <v>3</v>
      </c>
      <c r="K924" s="49"/>
    </row>
    <row r="925" spans="1:11" x14ac:dyDescent="0.25">
      <c r="A925" s="29" t="s">
        <v>2797</v>
      </c>
      <c r="B925" s="29" t="s">
        <v>2809</v>
      </c>
      <c r="C925" s="29" t="s">
        <v>2810</v>
      </c>
      <c r="D925" s="29" t="s">
        <v>14</v>
      </c>
      <c r="E925" s="29">
        <v>0</v>
      </c>
      <c r="F925" s="28" t="str">
        <f>IF(E925&gt;='Weight Category L_U Table'!$G$3,"HEAVY",IF(E925&gt;'Weight Category L_U Table'!$G$4,"MEDIUM",IF(E925&gt;'Weight Category L_U Table'!$G$7,"SMALL",IF(E925&lt;='Weight Category L_U Table'!$G$8,"LIGHT"))))</f>
        <v>LIGHT</v>
      </c>
      <c r="G925" s="29" t="str">
        <f>IF(E925&gt;='Weight Category L_U Table'!$J$3,"HEAVY",IF(E925&gt;'Weight Category L_U Table'!$J$5,"UPPER MEDIUM",IF(E925&gt;'Weight Category L_U Table'!$J$6,"LOWER MEDIUM",IF(E925&gt;'Weight Category L_U Table'!$J$7,"SMALL",IF(E925&lt;='Weight Category L_U Table'!$J$8,"LIGHT")))))</f>
        <v>LIGHT</v>
      </c>
      <c r="H925" s="30" t="s">
        <v>15</v>
      </c>
      <c r="I925" s="103"/>
      <c r="J925" s="103"/>
      <c r="K925" s="72" t="s">
        <v>2811</v>
      </c>
    </row>
    <row r="926" spans="1:11" s="23" customFormat="1" x14ac:dyDescent="0.25">
      <c r="A926" s="29" t="s">
        <v>2797</v>
      </c>
      <c r="B926" s="29" t="s">
        <v>2812</v>
      </c>
      <c r="C926" s="29" t="s">
        <v>2813</v>
      </c>
      <c r="D926" s="29" t="s">
        <v>14</v>
      </c>
      <c r="E926" s="29">
        <v>0</v>
      </c>
      <c r="F926" s="28" t="str">
        <f>IF(E926&gt;='Weight Category L_U Table'!$G$3,"HEAVY",IF(E926&gt;'Weight Category L_U Table'!$G$4,"MEDIUM",IF(E926&gt;'Weight Category L_U Table'!$G$7,"SMALL",IF(E926&lt;='Weight Category L_U Table'!$G$8,"LIGHT"))))</f>
        <v>LIGHT</v>
      </c>
      <c r="G926" s="29" t="str">
        <f>IF(E926&gt;='Weight Category L_U Table'!$J$3,"HEAVY",IF(E926&gt;'Weight Category L_U Table'!$J$5,"UPPER MEDIUM",IF(E926&gt;'Weight Category L_U Table'!$J$6,"LOWER MEDIUM",IF(E926&gt;'Weight Category L_U Table'!$J$7,"SMALL",IF(E926&lt;='Weight Category L_U Table'!$J$8,"LIGHT")))))</f>
        <v>LIGHT</v>
      </c>
      <c r="H926" s="30" t="s">
        <v>15</v>
      </c>
      <c r="I926" s="103"/>
      <c r="J926" s="103"/>
      <c r="K926" s="72" t="s">
        <v>2814</v>
      </c>
    </row>
    <row r="927" spans="1:11" s="23" customFormat="1" x14ac:dyDescent="0.25">
      <c r="A927" s="51" t="s">
        <v>2797</v>
      </c>
      <c r="B927" s="51" t="s">
        <v>2815</v>
      </c>
      <c r="C927" s="51" t="s">
        <v>2816</v>
      </c>
      <c r="D927" s="51" t="s">
        <v>58</v>
      </c>
      <c r="E927" s="51">
        <v>0</v>
      </c>
      <c r="F927" s="52"/>
      <c r="G927" s="51"/>
      <c r="H927" s="53" t="s">
        <v>1094</v>
      </c>
      <c r="I927" s="108"/>
      <c r="J927" s="108"/>
      <c r="K927" s="80" t="s">
        <v>2817</v>
      </c>
    </row>
    <row r="928" spans="1:11" x14ac:dyDescent="0.25">
      <c r="A928" s="29" t="s">
        <v>2797</v>
      </c>
      <c r="B928" s="29" t="s">
        <v>2818</v>
      </c>
      <c r="C928" s="29" t="s">
        <v>2819</v>
      </c>
      <c r="D928" s="29" t="s">
        <v>14</v>
      </c>
      <c r="E928" s="29">
        <v>0</v>
      </c>
      <c r="F928" s="28" t="str">
        <f>IF(E928&gt;='Weight Category L_U Table'!$G$3,"HEAVY",IF(E928&gt;'Weight Category L_U Table'!$G$4,"MEDIUM",IF(E928&gt;'Weight Category L_U Table'!$G$7,"SMALL",IF(E928&lt;='Weight Category L_U Table'!$G$8,"LIGHT"))))</f>
        <v>LIGHT</v>
      </c>
      <c r="G928" s="29" t="str">
        <f>IF(E928&gt;='Weight Category L_U Table'!$J$3,"HEAVY",IF(E928&gt;'Weight Category L_U Table'!$J$5,"UPPER MEDIUM",IF(E928&gt;'Weight Category L_U Table'!$J$6,"LOWER MEDIUM",IF(E928&gt;'Weight Category L_U Table'!$J$7,"SMALL",IF(E928&lt;='Weight Category L_U Table'!$J$8,"LIGHT")))))</f>
        <v>LIGHT</v>
      </c>
      <c r="H928" s="30" t="s">
        <v>15</v>
      </c>
      <c r="I928" s="103"/>
      <c r="J928" s="103"/>
      <c r="K928" s="72" t="s">
        <v>2820</v>
      </c>
    </row>
    <row r="929" spans="1:11" x14ac:dyDescent="0.25">
      <c r="A929" s="36" t="s">
        <v>2797</v>
      </c>
      <c r="B929" s="36" t="s">
        <v>2821</v>
      </c>
      <c r="C929" s="34" t="s">
        <v>2822</v>
      </c>
      <c r="D929" s="34" t="s">
        <v>14</v>
      </c>
      <c r="E929" s="34">
        <v>850</v>
      </c>
      <c r="F929" s="33" t="str">
        <f>IF(E929&gt;='Weight Category L_U Table'!$G$3,"HEAVY",IF(E929&gt;'Weight Category L_U Table'!$G$4,"MEDIUM",IF(E929&gt;'Weight Category L_U Table'!$G$7,"SMALL",IF(E929&lt;='Weight Category L_U Table'!$G$8,"LIGHT"))))</f>
        <v>LIGHT</v>
      </c>
      <c r="G929" s="34" t="str">
        <f>IF(E929&gt;='Weight Category L_U Table'!$J$3,"HEAVY",IF(E929&gt;'Weight Category L_U Table'!$J$5,"UPPER MEDIUM",IF(E929&gt;'Weight Category L_U Table'!$J$6,"LOWER MEDIUM",IF(E929&gt;'Weight Category L_U Table'!$J$7,"SMALL",IF(E929&lt;='Weight Category L_U Table'!$J$8,"LIGHT")))))</f>
        <v>LIGHT</v>
      </c>
      <c r="H929" s="37" t="s">
        <v>89</v>
      </c>
      <c r="I929" s="104" t="s">
        <v>2823</v>
      </c>
      <c r="J929" s="104">
        <v>2</v>
      </c>
      <c r="K929" s="49"/>
    </row>
    <row r="930" spans="1:11" x14ac:dyDescent="0.25">
      <c r="A930" s="29" t="s">
        <v>2797</v>
      </c>
      <c r="B930" s="29" t="s">
        <v>2824</v>
      </c>
      <c r="C930" s="29" t="s">
        <v>2825</v>
      </c>
      <c r="D930" s="29" t="s">
        <v>14</v>
      </c>
      <c r="E930" s="29">
        <v>0</v>
      </c>
      <c r="F930" s="28" t="str">
        <f>IF(E930&gt;='Weight Category L_U Table'!$G$3,"HEAVY",IF(E930&gt;'Weight Category L_U Table'!$G$4,"MEDIUM",IF(E930&gt;'Weight Category L_U Table'!$G$7,"SMALL",IF(E930&lt;='Weight Category L_U Table'!$G$8,"LIGHT"))))</f>
        <v>LIGHT</v>
      </c>
      <c r="G930" s="29" t="str">
        <f>IF(E930&gt;='Weight Category L_U Table'!$J$3,"HEAVY",IF(E930&gt;'Weight Category L_U Table'!$J$5,"UPPER MEDIUM",IF(E930&gt;'Weight Category L_U Table'!$J$6,"LOWER MEDIUM",IF(E930&gt;'Weight Category L_U Table'!$J$7,"SMALL",IF(E930&lt;='Weight Category L_U Table'!$J$8,"LIGHT")))))</f>
        <v>LIGHT</v>
      </c>
      <c r="H930" s="30" t="s">
        <v>15</v>
      </c>
      <c r="I930" s="103"/>
      <c r="J930" s="103"/>
      <c r="K930" s="72" t="s">
        <v>2826</v>
      </c>
    </row>
    <row r="931" spans="1:11" x14ac:dyDescent="0.25">
      <c r="A931" s="36" t="s">
        <v>2797</v>
      </c>
      <c r="B931" s="36" t="s">
        <v>2827</v>
      </c>
      <c r="C931" s="34" t="s">
        <v>2828</v>
      </c>
      <c r="D931" s="34" t="s">
        <v>14</v>
      </c>
      <c r="E931" s="34">
        <v>4700</v>
      </c>
      <c r="F931" s="33" t="str">
        <f>IF(E931&gt;='Weight Category L_U Table'!$G$3,"HEAVY",IF(E931&gt;'Weight Category L_U Table'!$G$4,"MEDIUM",IF(E931&gt;'Weight Category L_U Table'!$G$7,"SMALL",IF(E931&lt;='Weight Category L_U Table'!$G$8,"LIGHT"))))</f>
        <v>LIGHT</v>
      </c>
      <c r="G931" s="34" t="str">
        <f>IF(E931&gt;='Weight Category L_U Table'!$J$3,"HEAVY",IF(E931&gt;'Weight Category L_U Table'!$J$5,"UPPER MEDIUM",IF(E931&gt;'Weight Category L_U Table'!$J$6,"LOWER MEDIUM",IF(E931&gt;'Weight Category L_U Table'!$J$7,"SMALL",IF(E931&lt;='Weight Category L_U Table'!$J$8,"LIGHT")))))</f>
        <v>LIGHT</v>
      </c>
      <c r="H931" s="37" t="s">
        <v>37</v>
      </c>
      <c r="I931" s="104" t="s">
        <v>2829</v>
      </c>
      <c r="J931" s="104">
        <v>8</v>
      </c>
      <c r="K931" s="49"/>
    </row>
    <row r="932" spans="1:11" s="21" customFormat="1" x14ac:dyDescent="0.25">
      <c r="A932" s="36" t="s">
        <v>2797</v>
      </c>
      <c r="B932" s="36" t="s">
        <v>2830</v>
      </c>
      <c r="C932" s="34" t="s">
        <v>2831</v>
      </c>
      <c r="D932" s="34" t="s">
        <v>14</v>
      </c>
      <c r="E932" s="34">
        <v>730</v>
      </c>
      <c r="F932" s="33" t="str">
        <f>IF(E932&gt;='Weight Category L_U Table'!$G$3,"HEAVY",IF(E932&gt;'Weight Category L_U Table'!$G$4,"MEDIUM",IF(E932&gt;'Weight Category L_U Table'!$G$7,"SMALL",IF(E932&lt;='Weight Category L_U Table'!$G$8,"LIGHT"))))</f>
        <v>LIGHT</v>
      </c>
      <c r="G932" s="34" t="str">
        <f>IF(E932&gt;='Weight Category L_U Table'!$J$3,"HEAVY",IF(E932&gt;'Weight Category L_U Table'!$J$5,"UPPER MEDIUM",IF(E932&gt;'Weight Category L_U Table'!$J$6,"LOWER MEDIUM",IF(E932&gt;'Weight Category L_U Table'!$J$7,"SMALL",IF(E932&lt;='Weight Category L_U Table'!$J$8,"LIGHT")))))</f>
        <v>LIGHT</v>
      </c>
      <c r="H932" s="37" t="s">
        <v>89</v>
      </c>
      <c r="I932" s="104" t="s">
        <v>2832</v>
      </c>
      <c r="J932" s="104">
        <v>4</v>
      </c>
      <c r="K932" s="49"/>
    </row>
    <row r="933" spans="1:11" x14ac:dyDescent="0.25">
      <c r="A933" s="31" t="s">
        <v>2833</v>
      </c>
      <c r="B933" s="31" t="s">
        <v>2834</v>
      </c>
      <c r="C933" s="31" t="s">
        <v>2835</v>
      </c>
      <c r="D933" s="32" t="s">
        <v>14</v>
      </c>
      <c r="E933" s="34">
        <v>600</v>
      </c>
      <c r="F933" s="33" t="str">
        <f>IF(E933&gt;='Weight Category L_U Table'!$G$3,"HEAVY",IF(E933&gt;'Weight Category L_U Table'!$G$4,"MEDIUM",IF(E933&gt;'Weight Category L_U Table'!$G$7,"SMALL",IF(E933&lt;='Weight Category L_U Table'!$G$8,"LIGHT"))))</f>
        <v>LIGHT</v>
      </c>
      <c r="G933" s="34" t="str">
        <f>IF(E933&gt;='Weight Category L_U Table'!$J$3,"HEAVY",IF(E933&gt;'Weight Category L_U Table'!$J$5,"UPPER MEDIUM",IF(E933&gt;'Weight Category L_U Table'!$J$6,"LOWER MEDIUM",IF(E933&gt;'Weight Category L_U Table'!$J$7,"SMALL",IF(E933&lt;='Weight Category L_U Table'!$J$8,"LIGHT")))))</f>
        <v>LIGHT</v>
      </c>
      <c r="H933" s="37" t="s">
        <v>59</v>
      </c>
      <c r="I933" s="104"/>
      <c r="J933" s="104"/>
      <c r="K933" s="49"/>
    </row>
    <row r="934" spans="1:11" x14ac:dyDescent="0.25">
      <c r="A934" s="31" t="s">
        <v>2833</v>
      </c>
      <c r="B934" s="31" t="s">
        <v>2836</v>
      </c>
      <c r="C934" s="31" t="s">
        <v>2837</v>
      </c>
      <c r="D934" s="32" t="s">
        <v>14</v>
      </c>
      <c r="E934" s="34">
        <v>590</v>
      </c>
      <c r="F934" s="33" t="str">
        <f>IF(E934&gt;='Weight Category L_U Table'!$G$3,"HEAVY",IF(E934&gt;'Weight Category L_U Table'!$G$4,"MEDIUM",IF(E934&gt;'Weight Category L_U Table'!$G$7,"SMALL",IF(E934&lt;='Weight Category L_U Table'!$G$8,"LIGHT"))))</f>
        <v>LIGHT</v>
      </c>
      <c r="G934" s="34" t="str">
        <f>IF(E934&gt;='Weight Category L_U Table'!$J$3,"HEAVY",IF(E934&gt;'Weight Category L_U Table'!$J$5,"UPPER MEDIUM",IF(E934&gt;'Weight Category L_U Table'!$J$6,"LOWER MEDIUM",IF(E934&gt;'Weight Category L_U Table'!$J$7,"SMALL",IF(E934&lt;='Weight Category L_U Table'!$J$8,"LIGHT")))))</f>
        <v>LIGHT</v>
      </c>
      <c r="H934" s="37" t="s">
        <v>59</v>
      </c>
      <c r="I934" s="104"/>
      <c r="J934" s="104"/>
      <c r="K934" s="49"/>
    </row>
    <row r="935" spans="1:11" s="23" customFormat="1" x14ac:dyDescent="0.25">
      <c r="A935" s="29" t="s">
        <v>2838</v>
      </c>
      <c r="B935" s="29" t="s">
        <v>2839</v>
      </c>
      <c r="C935" s="29" t="s">
        <v>2840</v>
      </c>
      <c r="D935" s="29" t="s">
        <v>14</v>
      </c>
      <c r="E935" s="29">
        <v>0</v>
      </c>
      <c r="F935" s="28" t="str">
        <f>IF(E935&gt;='Weight Category L_U Table'!$G$3,"HEAVY",IF(E935&gt;'Weight Category L_U Table'!$G$4,"MEDIUM",IF(E935&gt;'Weight Category L_U Table'!$G$7,"SMALL",IF(E935&lt;='Weight Category L_U Table'!$G$8,"LIGHT"))))</f>
        <v>LIGHT</v>
      </c>
      <c r="G935" s="29" t="str">
        <f>IF(E935&gt;='Weight Category L_U Table'!$J$3,"HEAVY",IF(E935&gt;'Weight Category L_U Table'!$J$5,"UPPER MEDIUM",IF(E935&gt;'Weight Category L_U Table'!$J$6,"LOWER MEDIUM",IF(E935&gt;'Weight Category L_U Table'!$J$7,"SMALL",IF(E935&lt;='Weight Category L_U Table'!$J$8,"LIGHT")))))</f>
        <v>LIGHT</v>
      </c>
      <c r="H935" s="30" t="s">
        <v>15</v>
      </c>
      <c r="I935" s="103"/>
      <c r="J935" s="103"/>
      <c r="K935" s="72" t="s">
        <v>2841</v>
      </c>
    </row>
    <row r="936" spans="1:11" s="23" customFormat="1" x14ac:dyDescent="0.25">
      <c r="A936" s="29" t="s">
        <v>2842</v>
      </c>
      <c r="B936" s="29" t="s">
        <v>2843</v>
      </c>
      <c r="C936" s="29" t="s">
        <v>2844</v>
      </c>
      <c r="D936" s="29" t="s">
        <v>14</v>
      </c>
      <c r="E936" s="29">
        <v>0</v>
      </c>
      <c r="F936" s="28" t="str">
        <f>IF(E936&gt;='Weight Category L_U Table'!$G$3,"HEAVY",IF(E936&gt;'Weight Category L_U Table'!$G$4,"MEDIUM",IF(E936&gt;'Weight Category L_U Table'!$G$7,"SMALL",IF(E936&lt;='Weight Category L_U Table'!$G$8,"LIGHT"))))</f>
        <v>LIGHT</v>
      </c>
      <c r="G936" s="29" t="str">
        <f>IF(E936&gt;='Weight Category L_U Table'!$J$3,"HEAVY",IF(E936&gt;'Weight Category L_U Table'!$J$5,"UPPER MEDIUM",IF(E936&gt;'Weight Category L_U Table'!$J$6,"LOWER MEDIUM",IF(E936&gt;'Weight Category L_U Table'!$J$7,"SMALL",IF(E936&lt;='Weight Category L_U Table'!$J$8,"LIGHT")))))</f>
        <v>LIGHT</v>
      </c>
      <c r="H936" s="30" t="s">
        <v>15</v>
      </c>
      <c r="I936" s="103"/>
      <c r="J936" s="103"/>
      <c r="K936" s="72" t="s">
        <v>2845</v>
      </c>
    </row>
    <row r="937" spans="1:11" x14ac:dyDescent="0.25">
      <c r="A937" s="36" t="s">
        <v>2846</v>
      </c>
      <c r="B937" s="36" t="s">
        <v>2847</v>
      </c>
      <c r="C937" s="34" t="s">
        <v>2848</v>
      </c>
      <c r="D937" s="34" t="s">
        <v>58</v>
      </c>
      <c r="E937" s="34">
        <v>28000</v>
      </c>
      <c r="F937" s="33" t="str">
        <f>IF(E937&gt;='Weight Category L_U Table'!$G$3,"HEAVY",IF(E937&gt;'Weight Category L_U Table'!$G$4,"MEDIUM",IF(E937&gt;'Weight Category L_U Table'!$G$7,"SMALL",IF(E937&lt;='Weight Category L_U Table'!$G$8,"LIGHT"))))</f>
        <v>SMALL</v>
      </c>
      <c r="G937" s="34" t="str">
        <f>IF(E937&gt;='Weight Category L_U Table'!$J$3,"HEAVY",IF(E937&gt;'Weight Category L_U Table'!$J$5,"UPPER MEDIUM",IF(E937&gt;'Weight Category L_U Table'!$J$6,"LOWER MEDIUM",IF(E937&gt;'Weight Category L_U Table'!$J$7,"SMALL",IF(E937&lt;='Weight Category L_U Table'!$J$8,"LIGHT")))))</f>
        <v>SMALL</v>
      </c>
      <c r="H937" s="37" t="s">
        <v>54</v>
      </c>
      <c r="I937" s="104"/>
      <c r="J937" s="104"/>
      <c r="K937" s="49"/>
    </row>
    <row r="938" spans="1:11" s="21" customFormat="1" x14ac:dyDescent="0.25">
      <c r="A938" s="31" t="s">
        <v>2846</v>
      </c>
      <c r="B938" s="31" t="s">
        <v>2849</v>
      </c>
      <c r="C938" s="31" t="s">
        <v>2850</v>
      </c>
      <c r="D938" s="32" t="s">
        <v>58</v>
      </c>
      <c r="E938" s="34">
        <v>7257</v>
      </c>
      <c r="F938" s="33" t="str">
        <f>IF(E938&gt;='Weight Category L_U Table'!$G$3,"HEAVY",IF(E938&gt;'Weight Category L_U Table'!$G$4,"MEDIUM",IF(E938&gt;'Weight Category L_U Table'!$G$7,"SMALL",IF(E938&lt;='Weight Category L_U Table'!$G$8,"LIGHT"))))</f>
        <v>LIGHT</v>
      </c>
      <c r="G938" s="34" t="str">
        <f>IF(E938&gt;='Weight Category L_U Table'!$J$3,"HEAVY",IF(E938&gt;'Weight Category L_U Table'!$J$5,"UPPER MEDIUM",IF(E938&gt;'Weight Category L_U Table'!$J$6,"LOWER MEDIUM",IF(E938&gt;'Weight Category L_U Table'!$J$7,"SMALL",IF(E938&lt;='Weight Category L_U Table'!$J$8,"LIGHT")))))</f>
        <v>LIGHT</v>
      </c>
      <c r="H938" s="37" t="s">
        <v>37</v>
      </c>
      <c r="I938" s="104" t="s">
        <v>2851</v>
      </c>
      <c r="J938" s="104">
        <v>1</v>
      </c>
      <c r="K938" s="49"/>
    </row>
    <row r="939" spans="1:11" s="20" customFormat="1" x14ac:dyDescent="0.25">
      <c r="A939" s="31" t="s">
        <v>2846</v>
      </c>
      <c r="B939" s="31" t="s">
        <v>2852</v>
      </c>
      <c r="C939" s="31" t="s">
        <v>2853</v>
      </c>
      <c r="D939" s="32" t="s">
        <v>58</v>
      </c>
      <c r="E939" s="34">
        <v>7983</v>
      </c>
      <c r="F939" s="33" t="str">
        <f>IF(E939&gt;='Weight Category L_U Table'!$G$3,"HEAVY",IF(E939&gt;'Weight Category L_U Table'!$G$4,"MEDIUM",IF(E939&gt;'Weight Category L_U Table'!$G$7,"SMALL",IF(E939&lt;='Weight Category L_U Table'!$G$8,"LIGHT"))))</f>
        <v>LIGHT</v>
      </c>
      <c r="G939" s="34" t="str">
        <f>IF(E939&gt;='Weight Category L_U Table'!$J$3,"HEAVY",IF(E939&gt;'Weight Category L_U Table'!$J$5,"UPPER MEDIUM",IF(E939&gt;'Weight Category L_U Table'!$J$6,"LOWER MEDIUM",IF(E939&gt;'Weight Category L_U Table'!$J$7,"SMALL",IF(E939&lt;='Weight Category L_U Table'!$J$8,"LIGHT")))))</f>
        <v>LIGHT</v>
      </c>
      <c r="H939" s="37" t="s">
        <v>37</v>
      </c>
      <c r="I939" s="104" t="s">
        <v>2854</v>
      </c>
      <c r="J939" s="104">
        <v>2</v>
      </c>
      <c r="K939" s="49"/>
    </row>
    <row r="940" spans="1:11" s="23" customFormat="1" x14ac:dyDescent="0.25">
      <c r="A940" s="36" t="s">
        <v>2846</v>
      </c>
      <c r="B940" s="36" t="s">
        <v>2855</v>
      </c>
      <c r="C940" s="34" t="s">
        <v>2856</v>
      </c>
      <c r="D940" s="34" t="s">
        <v>14</v>
      </c>
      <c r="E940" s="34">
        <v>4627</v>
      </c>
      <c r="F940" s="33" t="str">
        <f>IF(E940&gt;='Weight Category L_U Table'!$G$3,"HEAVY",IF(E940&gt;'Weight Category L_U Table'!$G$4,"MEDIUM",IF(E940&gt;'Weight Category L_U Table'!$G$7,"SMALL",IF(E940&lt;='Weight Category L_U Table'!$G$8,"LIGHT"))))</f>
        <v>LIGHT</v>
      </c>
      <c r="G940" s="34" t="str">
        <f>IF(E940&gt;='Weight Category L_U Table'!$J$3,"HEAVY",IF(E940&gt;'Weight Category L_U Table'!$J$5,"UPPER MEDIUM",IF(E940&gt;'Weight Category L_U Table'!$J$6,"LOWER MEDIUM",IF(E940&gt;'Weight Category L_U Table'!$J$7,"SMALL",IF(E940&lt;='Weight Category L_U Table'!$J$8,"LIGHT")))))</f>
        <v>LIGHT</v>
      </c>
      <c r="H940" s="37" t="s">
        <v>37</v>
      </c>
      <c r="I940" s="104" t="s">
        <v>2857</v>
      </c>
      <c r="J940" s="104">
        <v>0</v>
      </c>
      <c r="K940" s="49"/>
    </row>
    <row r="941" spans="1:11" s="1" customFormat="1" x14ac:dyDescent="0.25">
      <c r="A941" s="38" t="s">
        <v>2846</v>
      </c>
      <c r="B941" s="38" t="s">
        <v>2858</v>
      </c>
      <c r="C941" s="38" t="s">
        <v>2859</v>
      </c>
      <c r="D941" s="38" t="s">
        <v>58</v>
      </c>
      <c r="E941" s="38">
        <v>14000</v>
      </c>
      <c r="F941" s="40" t="str">
        <f>IF(E941&gt;='Weight Category L_U Table'!$G$3,"HEAVY",IF(E941&gt;'Weight Category L_U Table'!$G$4,"MEDIUM",IF(E941&gt;'Weight Category L_U Table'!$G$7,"SMALL",IF(E941&lt;='Weight Category L_U Table'!$G$8,"LIGHT"))))</f>
        <v>LIGHT</v>
      </c>
      <c r="G941" s="38" t="str">
        <f>IF(E941&gt;='Weight Category L_U Table'!$J$3,"HEAVY",IF(E941&gt;'Weight Category L_U Table'!$J$5,"UPPER MEDIUM",IF(E941&gt;'Weight Category L_U Table'!$J$6,"LOWER MEDIUM",IF(E941&gt;'Weight Category L_U Table'!$J$7,"SMALL",IF(E941&lt;='Weight Category L_U Table'!$J$8,"LIGHT")))))</f>
        <v>LIGHT</v>
      </c>
      <c r="H941" s="41" t="s">
        <v>570</v>
      </c>
      <c r="I941" s="107"/>
      <c r="J941" s="107"/>
      <c r="K941" s="76"/>
    </row>
    <row r="942" spans="1:11" s="20" customFormat="1" x14ac:dyDescent="0.25">
      <c r="A942" s="36" t="s">
        <v>2846</v>
      </c>
      <c r="B942" s="36" t="s">
        <v>2860</v>
      </c>
      <c r="C942" s="34" t="s">
        <v>2861</v>
      </c>
      <c r="D942" s="34" t="s">
        <v>58</v>
      </c>
      <c r="E942" s="34">
        <v>24687</v>
      </c>
      <c r="F942" s="33" t="str">
        <f>IF(E942&gt;='Weight Category L_U Table'!$G$3,"HEAVY",IF(E942&gt;'Weight Category L_U Table'!$G$4,"MEDIUM",IF(E942&gt;'Weight Category L_U Table'!$G$7,"SMALL",IF(E942&lt;='Weight Category L_U Table'!$G$8,"LIGHT"))))</f>
        <v>SMALL</v>
      </c>
      <c r="G942" s="34" t="str">
        <f>IF(E942&gt;='Weight Category L_U Table'!$J$3,"HEAVY",IF(E942&gt;'Weight Category L_U Table'!$J$5,"UPPER MEDIUM",IF(E942&gt;'Weight Category L_U Table'!$J$6,"LOWER MEDIUM",IF(E942&gt;'Weight Category L_U Table'!$J$7,"SMALL",IF(E942&lt;='Weight Category L_U Table'!$J$8,"LIGHT")))))</f>
        <v>SMALL</v>
      </c>
      <c r="H942" s="37" t="s">
        <v>54</v>
      </c>
      <c r="I942" s="104"/>
      <c r="J942" s="104"/>
      <c r="K942" s="49"/>
    </row>
    <row r="943" spans="1:11" s="20" customFormat="1" x14ac:dyDescent="0.25">
      <c r="A943" s="36" t="s">
        <v>2846</v>
      </c>
      <c r="B943" s="36" t="s">
        <v>2862</v>
      </c>
      <c r="C943" s="34" t="s">
        <v>2863</v>
      </c>
      <c r="D943" s="34" t="s">
        <v>58</v>
      </c>
      <c r="E943" s="34">
        <v>33725</v>
      </c>
      <c r="F943" s="33" t="str">
        <f>IF(E943&gt;='Weight Category L_U Table'!$G$3,"HEAVY",IF(E943&gt;'Weight Category L_U Table'!$G$4,"MEDIUM",IF(E943&gt;'Weight Category L_U Table'!$G$7,"SMALL",IF(E943&lt;='Weight Category L_U Table'!$G$8,"LIGHT"))))</f>
        <v>SMALL</v>
      </c>
      <c r="G943" s="34" t="str">
        <f>IF(E943&gt;='Weight Category L_U Table'!$J$3,"HEAVY",IF(E943&gt;'Weight Category L_U Table'!$J$5,"UPPER MEDIUM",IF(E943&gt;'Weight Category L_U Table'!$J$6,"LOWER MEDIUM",IF(E943&gt;'Weight Category L_U Table'!$J$7,"SMALL",IF(E943&lt;='Weight Category L_U Table'!$J$8,"LIGHT")))))</f>
        <v>SMALL</v>
      </c>
      <c r="H943" s="6" t="s">
        <v>23</v>
      </c>
      <c r="I943" s="104"/>
      <c r="J943" s="104"/>
      <c r="K943" s="49" t="s">
        <v>1076</v>
      </c>
    </row>
    <row r="944" spans="1:11" s="23" customFormat="1" x14ac:dyDescent="0.25">
      <c r="A944" s="29" t="s">
        <v>2846</v>
      </c>
      <c r="B944" s="29" t="s">
        <v>2864</v>
      </c>
      <c r="C944" s="29" t="s">
        <v>2865</v>
      </c>
      <c r="D944" s="29" t="s">
        <v>14</v>
      </c>
      <c r="E944" s="29">
        <v>0</v>
      </c>
      <c r="F944" s="28" t="str">
        <f>IF(E944&gt;='Weight Category L_U Table'!$G$3,"HEAVY",IF(E944&gt;'Weight Category L_U Table'!$G$4,"MEDIUM",IF(E944&gt;'Weight Category L_U Table'!$G$7,"SMALL",IF(E944&lt;='Weight Category L_U Table'!$G$8,"LIGHT"))))</f>
        <v>LIGHT</v>
      </c>
      <c r="G944" s="29" t="str">
        <f>IF(E944&gt;='Weight Category L_U Table'!$J$3,"HEAVY",IF(E944&gt;'Weight Category L_U Table'!$J$5,"UPPER MEDIUM",IF(E944&gt;'Weight Category L_U Table'!$J$6,"LOWER MEDIUM",IF(E944&gt;'Weight Category L_U Table'!$J$7,"SMALL",IF(E944&lt;='Weight Category L_U Table'!$J$8,"LIGHT")))))</f>
        <v>LIGHT</v>
      </c>
      <c r="H944" s="30" t="s">
        <v>15</v>
      </c>
      <c r="I944" s="103"/>
      <c r="J944" s="103"/>
      <c r="K944" s="72" t="s">
        <v>2866</v>
      </c>
    </row>
    <row r="945" spans="1:11" s="21" customFormat="1" x14ac:dyDescent="0.25">
      <c r="A945" s="29" t="s">
        <v>2846</v>
      </c>
      <c r="B945" s="29" t="s">
        <v>2867</v>
      </c>
      <c r="C945" s="29" t="s">
        <v>2868</v>
      </c>
      <c r="D945" s="29" t="s">
        <v>14</v>
      </c>
      <c r="E945" s="29">
        <v>0</v>
      </c>
      <c r="F945" s="28" t="str">
        <f>IF(E945&gt;='Weight Category L_U Table'!$G$3,"HEAVY",IF(E945&gt;'Weight Category L_U Table'!$G$4,"MEDIUM",IF(E945&gt;'Weight Category L_U Table'!$G$7,"SMALL",IF(E945&lt;='Weight Category L_U Table'!$G$8,"LIGHT"))))</f>
        <v>LIGHT</v>
      </c>
      <c r="G945" s="29" t="str">
        <f>IF(E945&gt;='Weight Category L_U Table'!$J$3,"HEAVY",IF(E945&gt;'Weight Category L_U Table'!$J$5,"UPPER MEDIUM",IF(E945&gt;'Weight Category L_U Table'!$J$6,"LOWER MEDIUM",IF(E945&gt;'Weight Category L_U Table'!$J$7,"SMALL",IF(E945&lt;='Weight Category L_U Table'!$J$8,"LIGHT")))))</f>
        <v>LIGHT</v>
      </c>
      <c r="H945" s="30" t="s">
        <v>15</v>
      </c>
      <c r="I945" s="103"/>
      <c r="J945" s="103"/>
      <c r="K945" s="72" t="s">
        <v>2869</v>
      </c>
    </row>
    <row r="946" spans="1:11" x14ac:dyDescent="0.25">
      <c r="A946" s="36" t="s">
        <v>2846</v>
      </c>
      <c r="B946" s="36" t="s">
        <v>2870</v>
      </c>
      <c r="C946" s="34" t="s">
        <v>2871</v>
      </c>
      <c r="D946" s="34" t="s">
        <v>58</v>
      </c>
      <c r="E946" s="34">
        <v>16329</v>
      </c>
      <c r="F946" s="33" t="str">
        <f>IF(E946&gt;='Weight Category L_U Table'!$G$3,"HEAVY",IF(E946&gt;'Weight Category L_U Table'!$G$4,"MEDIUM",IF(E946&gt;'Weight Category L_U Table'!$G$7,"SMALL",IF(E946&lt;='Weight Category L_U Table'!$G$8,"LIGHT"))))</f>
        <v>LIGHT</v>
      </c>
      <c r="G946" s="34" t="str">
        <f>IF(E946&gt;='Weight Category L_U Table'!$J$3,"HEAVY",IF(E946&gt;'Weight Category L_U Table'!$J$5,"UPPER MEDIUM",IF(E946&gt;'Weight Category L_U Table'!$J$6,"LOWER MEDIUM",IF(E946&gt;'Weight Category L_U Table'!$J$7,"SMALL",IF(E946&lt;='Weight Category L_U Table'!$J$8,"LIGHT")))))</f>
        <v>LIGHT</v>
      </c>
      <c r="H946" s="37" t="s">
        <v>37</v>
      </c>
      <c r="I946" s="104" t="s">
        <v>2872</v>
      </c>
      <c r="J946" s="104">
        <v>19</v>
      </c>
      <c r="K946" s="49"/>
    </row>
    <row r="947" spans="1:11" x14ac:dyDescent="0.25">
      <c r="A947" s="22" t="s">
        <v>2846</v>
      </c>
      <c r="B947" s="22" t="s">
        <v>2873</v>
      </c>
      <c r="C947" s="22" t="s">
        <v>2874</v>
      </c>
      <c r="D947" s="22" t="s">
        <v>58</v>
      </c>
      <c r="E947" s="38">
        <v>11600</v>
      </c>
      <c r="F947" s="40" t="str">
        <f>IF(E947&gt;='Weight Category L_U Table'!$G$3,"HEAVY",IF(E947&gt;'Weight Category L_U Table'!$G$4,"MEDIUM",IF(E947&gt;'Weight Category L_U Table'!$G$7,"SMALL",IF(E947&lt;='Weight Category L_U Table'!$G$8,"LIGHT"))))</f>
        <v>LIGHT</v>
      </c>
      <c r="G947" s="38" t="str">
        <f>IF(E947&gt;='Weight Category L_U Table'!$J$3,"HEAVY",IF(E947&gt;'Weight Category L_U Table'!$J$5,"UPPER MEDIUM",IF(E947&gt;'Weight Category L_U Table'!$J$6,"LOWER MEDIUM",IF(E947&gt;'Weight Category L_U Table'!$J$7,"SMALL",IF(E947&lt;='Weight Category L_U Table'!$J$8,"LIGHT")))))</f>
        <v>LIGHT</v>
      </c>
      <c r="H947" s="41" t="s">
        <v>570</v>
      </c>
      <c r="I947" s="107"/>
      <c r="J947" s="107"/>
      <c r="K947" s="76"/>
    </row>
    <row r="948" spans="1:11" x14ac:dyDescent="0.25">
      <c r="A948" s="36" t="s">
        <v>2846</v>
      </c>
      <c r="B948" s="36" t="s">
        <v>2875</v>
      </c>
      <c r="C948" s="36" t="s">
        <v>2876</v>
      </c>
      <c r="D948" s="36" t="s">
        <v>58</v>
      </c>
      <c r="E948" s="36">
        <v>13222</v>
      </c>
      <c r="F948" s="44" t="str">
        <f>IF(E948&gt;='Weight Category L_U Table'!$G$3,"HEAVY",IF(E948&gt;'Weight Category L_U Table'!$G$4,"MEDIUM",IF(E948&gt;'Weight Category L_U Table'!$G$7,"SMALL",IF(E948&lt;='Weight Category L_U Table'!$G$8,"LIGHT"))))</f>
        <v>LIGHT</v>
      </c>
      <c r="G948" s="36" t="str">
        <f>IF(E948&gt;='Weight Category L_U Table'!$J$3,"HEAVY",IF(E948&gt;'Weight Category L_U Table'!$J$5,"UPPER MEDIUM",IF(E948&gt;'Weight Category L_U Table'!$J$6,"LOWER MEDIUM",IF(E948&gt;'Weight Category L_U Table'!$J$7,"SMALL",IF(E948&lt;='Weight Category L_U Table'!$J$8,"LIGHT")))))</f>
        <v>LIGHT</v>
      </c>
      <c r="H948" s="45" t="s">
        <v>59</v>
      </c>
      <c r="I948" s="105"/>
      <c r="J948" s="105"/>
      <c r="K948" s="77"/>
    </row>
    <row r="949" spans="1:11" ht="30" x14ac:dyDescent="0.25">
      <c r="A949" s="29" t="s">
        <v>2846</v>
      </c>
      <c r="B949" s="29" t="s">
        <v>2877</v>
      </c>
      <c r="C949" s="29" t="s">
        <v>2878</v>
      </c>
      <c r="D949" s="29" t="s">
        <v>14</v>
      </c>
      <c r="E949" s="29">
        <v>0</v>
      </c>
      <c r="F949" s="28" t="str">
        <f>IF(E949&gt;='Weight Category L_U Table'!$G$3,"HEAVY",IF(E949&gt;'Weight Category L_U Table'!$G$4,"MEDIUM",IF(E949&gt;'Weight Category L_U Table'!$G$7,"SMALL",IF(E949&lt;='Weight Category L_U Table'!$G$8,"LIGHT"))))</f>
        <v>LIGHT</v>
      </c>
      <c r="G949" s="29" t="str">
        <f>IF(E949&gt;='Weight Category L_U Table'!$J$3,"HEAVY",IF(E949&gt;'Weight Category L_U Table'!$J$5,"UPPER MEDIUM",IF(E949&gt;'Weight Category L_U Table'!$J$6,"LOWER MEDIUM",IF(E949&gt;'Weight Category L_U Table'!$J$7,"SMALL",IF(E949&lt;='Weight Category L_U Table'!$J$8,"LIGHT")))))</f>
        <v>LIGHT</v>
      </c>
      <c r="H949" s="30" t="s">
        <v>15</v>
      </c>
      <c r="I949" s="103"/>
      <c r="J949" s="103"/>
      <c r="K949" s="72" t="s">
        <v>2879</v>
      </c>
    </row>
    <row r="950" spans="1:11" x14ac:dyDescent="0.25">
      <c r="A950" s="51" t="s">
        <v>2846</v>
      </c>
      <c r="B950" s="51" t="s">
        <v>2880</v>
      </c>
      <c r="C950" s="51" t="s">
        <v>2881</v>
      </c>
      <c r="D950" s="51" t="s">
        <v>58</v>
      </c>
      <c r="E950" s="51">
        <v>0</v>
      </c>
      <c r="F950" s="52"/>
      <c r="G950" s="51"/>
      <c r="H950" s="53" t="s">
        <v>1094</v>
      </c>
      <c r="I950" s="108"/>
      <c r="J950" s="108"/>
      <c r="K950" s="80" t="s">
        <v>2817</v>
      </c>
    </row>
    <row r="951" spans="1:11" x14ac:dyDescent="0.25">
      <c r="A951" s="36" t="s">
        <v>2882</v>
      </c>
      <c r="B951" s="36" t="s">
        <v>2883</v>
      </c>
      <c r="C951" s="36" t="s">
        <v>2884</v>
      </c>
      <c r="D951" s="36" t="s">
        <v>14</v>
      </c>
      <c r="E951" s="36">
        <v>480</v>
      </c>
      <c r="F951" s="44" t="str">
        <f>IF(E951&gt;='Weight Category L_U Table'!$G$3,"HEAVY",IF(E951&gt;'Weight Category L_U Table'!$G$4,"MEDIUM",IF(E951&gt;'Weight Category L_U Table'!$G$7,"SMALL",IF(E951&lt;='Weight Category L_U Table'!$G$8,"LIGHT"))))</f>
        <v>LIGHT</v>
      </c>
      <c r="G951" s="36" t="str">
        <f>IF(E951&gt;='Weight Category L_U Table'!$J$3,"HEAVY",IF(E951&gt;'Weight Category L_U Table'!$J$5,"UPPER MEDIUM",IF(E951&gt;'Weight Category L_U Table'!$J$6,"LOWER MEDIUM",IF(E951&gt;'Weight Category L_U Table'!$J$7,"SMALL",IF(E951&lt;='Weight Category L_U Table'!$J$8,"LIGHT")))))</f>
        <v>LIGHT</v>
      </c>
      <c r="H951" s="45" t="s">
        <v>2885</v>
      </c>
      <c r="I951" s="105"/>
      <c r="J951" s="105"/>
      <c r="K951" s="75"/>
    </row>
    <row r="952" spans="1:11" x14ac:dyDescent="0.25">
      <c r="A952" s="36" t="s">
        <v>2882</v>
      </c>
      <c r="B952" s="36" t="s">
        <v>2886</v>
      </c>
      <c r="C952" s="36" t="s">
        <v>2887</v>
      </c>
      <c r="D952" s="36" t="s">
        <v>14</v>
      </c>
      <c r="E952" s="36">
        <v>600</v>
      </c>
      <c r="F952" s="44" t="str">
        <f>IF(E952&gt;='Weight Category L_U Table'!$G$3,"HEAVY",IF(E952&gt;'Weight Category L_U Table'!$G$4,"MEDIUM",IF(E952&gt;'Weight Category L_U Table'!$G$7,"SMALL",IF(E952&lt;='Weight Category L_U Table'!$G$8,"LIGHT"))))</f>
        <v>LIGHT</v>
      </c>
      <c r="G952" s="36" t="str">
        <f>IF(E952&gt;='Weight Category L_U Table'!$J$3,"HEAVY",IF(E952&gt;'Weight Category L_U Table'!$J$5,"UPPER MEDIUM",IF(E952&gt;'Weight Category L_U Table'!$J$6,"LOWER MEDIUM",IF(E952&gt;'Weight Category L_U Table'!$J$7,"SMALL",IF(E952&lt;='Weight Category L_U Table'!$J$8,"LIGHT")))))</f>
        <v>LIGHT</v>
      </c>
      <c r="H952" s="45" t="s">
        <v>2885</v>
      </c>
      <c r="I952" s="105"/>
      <c r="J952" s="105"/>
      <c r="K952" s="75"/>
    </row>
    <row r="953" spans="1:11" x14ac:dyDescent="0.25">
      <c r="A953" s="29" t="s">
        <v>2888</v>
      </c>
      <c r="B953" s="29" t="s">
        <v>2889</v>
      </c>
      <c r="C953" s="29" t="s">
        <v>2890</v>
      </c>
      <c r="D953" s="29" t="s">
        <v>14</v>
      </c>
      <c r="E953" s="29">
        <v>0</v>
      </c>
      <c r="F953" s="28" t="str">
        <f>IF(E953&gt;='Weight Category L_U Table'!$G$3,"HEAVY",IF(E953&gt;'Weight Category L_U Table'!$G$4,"MEDIUM",IF(E953&gt;'Weight Category L_U Table'!$G$7,"SMALL",IF(E953&lt;='Weight Category L_U Table'!$G$8,"LIGHT"))))</f>
        <v>LIGHT</v>
      </c>
      <c r="G953" s="29" t="str">
        <f>IF(E953&gt;='Weight Category L_U Table'!$J$3,"HEAVY",IF(E953&gt;'Weight Category L_U Table'!$J$5,"UPPER MEDIUM",IF(E953&gt;'Weight Category L_U Table'!$J$6,"LOWER MEDIUM",IF(E953&gt;'Weight Category L_U Table'!$J$7,"SMALL",IF(E953&lt;='Weight Category L_U Table'!$J$8,"LIGHT")))))</f>
        <v>LIGHT</v>
      </c>
      <c r="H953" s="30" t="s">
        <v>15</v>
      </c>
      <c r="I953" s="103"/>
      <c r="J953" s="103"/>
      <c r="K953" s="72" t="s">
        <v>2891</v>
      </c>
    </row>
    <row r="954" spans="1:11" x14ac:dyDescent="0.25">
      <c r="A954" s="38" t="s">
        <v>2892</v>
      </c>
      <c r="B954" s="38" t="s">
        <v>2893</v>
      </c>
      <c r="C954" s="38" t="s">
        <v>2894</v>
      </c>
      <c r="D954" s="38" t="s">
        <v>58</v>
      </c>
      <c r="E954" s="38">
        <v>9800</v>
      </c>
      <c r="F954" s="40" t="str">
        <f>IF(E954&gt;='Weight Category L_U Table'!$G$3,"HEAVY",IF(E954&gt;'Weight Category L_U Table'!$G$4,"MEDIUM",IF(E954&gt;'Weight Category L_U Table'!$G$7,"SMALL",IF(E954&lt;='Weight Category L_U Table'!$G$8,"LIGHT"))))</f>
        <v>LIGHT</v>
      </c>
      <c r="G954" s="38" t="str">
        <f>IF(E954&gt;='Weight Category L_U Table'!$J$3,"HEAVY",IF(E954&gt;'Weight Category L_U Table'!$J$5,"UPPER MEDIUM",IF(E954&gt;'Weight Category L_U Table'!$J$6,"LOWER MEDIUM",IF(E954&gt;'Weight Category L_U Table'!$J$7,"SMALL",IF(E954&lt;='Weight Category L_U Table'!$J$8,"LIGHT")))))</f>
        <v>LIGHT</v>
      </c>
      <c r="H954" s="41" t="s">
        <v>570</v>
      </c>
      <c r="I954" s="107"/>
      <c r="J954" s="107"/>
      <c r="K954" s="76"/>
    </row>
    <row r="955" spans="1:11" x14ac:dyDescent="0.25">
      <c r="A955" s="36" t="s">
        <v>2895</v>
      </c>
      <c r="B955" s="36" t="s">
        <v>2896</v>
      </c>
      <c r="C955" s="36" t="s">
        <v>2897</v>
      </c>
      <c r="D955" s="34" t="s">
        <v>58</v>
      </c>
      <c r="E955" s="34">
        <v>35520</v>
      </c>
      <c r="F955" s="33" t="str">
        <f>IF(E955&gt;='Weight Category L_U Table'!$G$3,"HEAVY",IF(E955&gt;'Weight Category L_U Table'!$G$4,"MEDIUM",IF(E955&gt;'Weight Category L_U Table'!$G$7,"SMALL",IF(E955&lt;='Weight Category L_U Table'!$G$8,"LIGHT"))))</f>
        <v>SMALL</v>
      </c>
      <c r="G955" s="34" t="str">
        <f>IF(E955&gt;='Weight Category L_U Table'!$J$3,"HEAVY",IF(E955&gt;'Weight Category L_U Table'!$J$5,"UPPER MEDIUM",IF(E955&gt;'Weight Category L_U Table'!$J$6,"LOWER MEDIUM",IF(E955&gt;'Weight Category L_U Table'!$J$7,"SMALL",IF(E955&lt;='Weight Category L_U Table'!$J$8,"LIGHT")))))</f>
        <v>SMALL</v>
      </c>
      <c r="H955" s="37" t="s">
        <v>89</v>
      </c>
      <c r="I955" s="104" t="s">
        <v>2898</v>
      </c>
      <c r="J955" s="104">
        <v>10</v>
      </c>
      <c r="K955" s="49"/>
    </row>
    <row r="956" spans="1:11" s="23" customFormat="1" x14ac:dyDescent="0.25">
      <c r="A956" s="31" t="s">
        <v>2895</v>
      </c>
      <c r="B956" s="31" t="s">
        <v>2899</v>
      </c>
      <c r="C956" s="32" t="s">
        <v>2900</v>
      </c>
      <c r="D956" s="32" t="s">
        <v>58</v>
      </c>
      <c r="E956" s="34">
        <v>36106</v>
      </c>
      <c r="F956" s="33" t="str">
        <f>IF(E956&gt;='Weight Category L_U Table'!$G$3,"HEAVY",IF(E956&gt;'Weight Category L_U Table'!$G$4,"MEDIUM",IF(E956&gt;'Weight Category L_U Table'!$G$7,"SMALL",IF(E956&lt;='Weight Category L_U Table'!$G$8,"LIGHT"))))</f>
        <v>SMALL</v>
      </c>
      <c r="G956" s="34" t="str">
        <f>IF(E956&gt;='Weight Category L_U Table'!$J$3,"HEAVY",IF(E956&gt;'Weight Category L_U Table'!$J$5,"UPPER MEDIUM",IF(E956&gt;'Weight Category L_U Table'!$J$6,"LOWER MEDIUM",IF(E956&gt;'Weight Category L_U Table'!$J$7,"SMALL",IF(E956&lt;='Weight Category L_U Table'!$J$8,"LIGHT")))))</f>
        <v>SMALL</v>
      </c>
      <c r="H956" s="37" t="s">
        <v>89</v>
      </c>
      <c r="I956" s="104" t="s">
        <v>2901</v>
      </c>
      <c r="J956" s="104">
        <v>13</v>
      </c>
      <c r="K956" s="49"/>
    </row>
    <row r="957" spans="1:11" s="23" customFormat="1" x14ac:dyDescent="0.25">
      <c r="A957" s="36" t="s">
        <v>2895</v>
      </c>
      <c r="B957" s="36" t="s">
        <v>2902</v>
      </c>
      <c r="C957" s="36" t="s">
        <v>2903</v>
      </c>
      <c r="D957" s="34" t="s">
        <v>58</v>
      </c>
      <c r="E957" s="34">
        <v>41050</v>
      </c>
      <c r="F957" s="33" t="str">
        <f>IF(E957&gt;='Weight Category L_U Table'!$G$3,"HEAVY",IF(E957&gt;'Weight Category L_U Table'!$G$4,"MEDIUM",IF(E957&gt;'Weight Category L_U Table'!$G$7,"SMALL",IF(E957&lt;='Weight Category L_U Table'!$G$8,"LIGHT"))))</f>
        <v>MEDIUM</v>
      </c>
      <c r="G957" s="34" t="str">
        <f>IF(E957&gt;='Weight Category L_U Table'!$J$3,"HEAVY",IF(E957&gt;'Weight Category L_U Table'!$J$5,"UPPER MEDIUM",IF(E957&gt;'Weight Category L_U Table'!$J$6,"LOWER MEDIUM",IF(E957&gt;'Weight Category L_U Table'!$J$7,"SMALL",IF(E957&lt;='Weight Category L_U Table'!$J$8,"LIGHT")))))</f>
        <v>LOWER MEDIUM</v>
      </c>
      <c r="H957" s="37" t="s">
        <v>89</v>
      </c>
      <c r="I957" s="104" t="s">
        <v>2898</v>
      </c>
      <c r="J957" s="104">
        <v>10</v>
      </c>
      <c r="K957" s="49"/>
    </row>
    <row r="958" spans="1:11" x14ac:dyDescent="0.25">
      <c r="A958" s="31" t="s">
        <v>2895</v>
      </c>
      <c r="B958" s="31" t="s">
        <v>2904</v>
      </c>
      <c r="C958" s="32" t="s">
        <v>2905</v>
      </c>
      <c r="D958" s="32" t="s">
        <v>58</v>
      </c>
      <c r="E958" s="34">
        <v>42910</v>
      </c>
      <c r="F958" s="33" t="str">
        <f>IF(E958&gt;='Weight Category L_U Table'!$G$3,"HEAVY",IF(E958&gt;'Weight Category L_U Table'!$G$4,"MEDIUM",IF(E958&gt;'Weight Category L_U Table'!$G$7,"SMALL",IF(E958&lt;='Weight Category L_U Table'!$G$8,"LIGHT"))))</f>
        <v>MEDIUM</v>
      </c>
      <c r="G958" s="34" t="str">
        <f>IF(E958&gt;='Weight Category L_U Table'!$J$3,"HEAVY",IF(E958&gt;'Weight Category L_U Table'!$J$5,"UPPER MEDIUM",IF(E958&gt;'Weight Category L_U Table'!$J$6,"LOWER MEDIUM",IF(E958&gt;'Weight Category L_U Table'!$J$7,"SMALL",IF(E958&lt;='Weight Category L_U Table'!$J$8,"LIGHT")))))</f>
        <v>LOWER MEDIUM</v>
      </c>
      <c r="H958" s="37" t="s">
        <v>89</v>
      </c>
      <c r="I958" s="104" t="s">
        <v>2901</v>
      </c>
      <c r="J958" s="104">
        <v>13</v>
      </c>
      <c r="K958" s="49"/>
    </row>
    <row r="959" spans="1:11" s="23" customFormat="1" x14ac:dyDescent="0.25">
      <c r="A959" s="36" t="s">
        <v>2895</v>
      </c>
      <c r="B959" s="36" t="s">
        <v>2906</v>
      </c>
      <c r="C959" s="36" t="s">
        <v>2907</v>
      </c>
      <c r="D959" s="34" t="s">
        <v>58</v>
      </c>
      <c r="E959" s="34">
        <v>46992</v>
      </c>
      <c r="F959" s="33" t="str">
        <f>IF(E959&gt;='Weight Category L_U Table'!$G$3,"HEAVY",IF(E959&gt;'Weight Category L_U Table'!$G$4,"MEDIUM",IF(E959&gt;'Weight Category L_U Table'!$G$7,"SMALL",IF(E959&lt;='Weight Category L_U Table'!$G$8,"LIGHT"))))</f>
        <v>MEDIUM</v>
      </c>
      <c r="G959" s="34" t="str">
        <f>IF(E959&gt;='Weight Category L_U Table'!$J$3,"HEAVY",IF(E959&gt;'Weight Category L_U Table'!$J$5,"UPPER MEDIUM",IF(E959&gt;'Weight Category L_U Table'!$J$6,"LOWER MEDIUM",IF(E959&gt;'Weight Category L_U Table'!$J$7,"SMALL",IF(E959&lt;='Weight Category L_U Table'!$J$8,"LIGHT")))))</f>
        <v>LOWER MEDIUM</v>
      </c>
      <c r="H959" s="37" t="s">
        <v>89</v>
      </c>
      <c r="I959" s="104" t="s">
        <v>2908</v>
      </c>
      <c r="J959" s="104">
        <v>16</v>
      </c>
      <c r="K959" s="49" t="s">
        <v>2909</v>
      </c>
    </row>
    <row r="960" spans="1:11" x14ac:dyDescent="0.25">
      <c r="A960" s="36" t="s">
        <v>2895</v>
      </c>
      <c r="B960" s="36" t="s">
        <v>2910</v>
      </c>
      <c r="C960" s="34" t="s">
        <v>2911</v>
      </c>
      <c r="D960" s="34" t="s">
        <v>58</v>
      </c>
      <c r="E960" s="34">
        <v>48806</v>
      </c>
      <c r="F960" s="33" t="str">
        <f>IF(E960&gt;='Weight Category L_U Table'!$G$3,"HEAVY",IF(E960&gt;'Weight Category L_U Table'!$G$4,"MEDIUM",IF(E960&gt;'Weight Category L_U Table'!$G$7,"SMALL",IF(E960&lt;='Weight Category L_U Table'!$G$8,"LIGHT"))))</f>
        <v>MEDIUM</v>
      </c>
      <c r="G960" s="34" t="str">
        <f>IF(E960&gt;='Weight Category L_U Table'!$J$3,"HEAVY",IF(E960&gt;'Weight Category L_U Table'!$J$5,"UPPER MEDIUM",IF(E960&gt;'Weight Category L_U Table'!$J$6,"LOWER MEDIUM",IF(E960&gt;'Weight Category L_U Table'!$J$7,"SMALL",IF(E960&lt;='Weight Category L_U Table'!$J$8,"LIGHT")))))</f>
        <v>LOWER MEDIUM</v>
      </c>
      <c r="H960" s="6" t="s">
        <v>89</v>
      </c>
      <c r="I960" s="104" t="s">
        <v>2908</v>
      </c>
      <c r="J960" s="104">
        <v>16</v>
      </c>
      <c r="K960" s="49"/>
    </row>
    <row r="961" spans="1:11" x14ac:dyDescent="0.25">
      <c r="A961" s="36" t="s">
        <v>2895</v>
      </c>
      <c r="B961" s="36" t="s">
        <v>8567</v>
      </c>
      <c r="C961" s="34" t="s">
        <v>8568</v>
      </c>
      <c r="D961" s="34" t="s">
        <v>58</v>
      </c>
      <c r="E961" s="34">
        <v>47899</v>
      </c>
      <c r="F961" s="33" t="s">
        <v>8563</v>
      </c>
      <c r="G961" s="34" t="s">
        <v>8565</v>
      </c>
      <c r="H961" s="6" t="s">
        <v>89</v>
      </c>
      <c r="I961" s="104" t="s">
        <v>2908</v>
      </c>
      <c r="J961" s="104">
        <v>16</v>
      </c>
      <c r="K961" s="49"/>
    </row>
    <row r="962" spans="1:11" x14ac:dyDescent="0.25">
      <c r="A962" s="36" t="s">
        <v>2912</v>
      </c>
      <c r="B962" s="36" t="s">
        <v>2913</v>
      </c>
      <c r="C962" s="34" t="s">
        <v>2914</v>
      </c>
      <c r="D962" s="34" t="s">
        <v>14</v>
      </c>
      <c r="E962" s="34">
        <v>726</v>
      </c>
      <c r="F962" s="33" t="str">
        <f>IF(E962&gt;='Weight Category L_U Table'!$G$3,"HEAVY",IF(E962&gt;'Weight Category L_U Table'!$G$4,"MEDIUM",IF(E962&gt;'Weight Category L_U Table'!$G$7,"SMALL",IF(E962&lt;='Weight Category L_U Table'!$G$8,"LIGHT"))))</f>
        <v>LIGHT</v>
      </c>
      <c r="G962" s="34" t="str">
        <f>IF(E962&gt;='Weight Category L_U Table'!$J$3,"HEAVY",IF(E962&gt;'Weight Category L_U Table'!$J$5,"UPPER MEDIUM",IF(E962&gt;'Weight Category L_U Table'!$J$6,"LOWER MEDIUM",IF(E962&gt;'Weight Category L_U Table'!$J$7,"SMALL",IF(E962&lt;='Weight Category L_U Table'!$J$8,"LIGHT")))))</f>
        <v>LIGHT</v>
      </c>
      <c r="H962" s="37" t="s">
        <v>37</v>
      </c>
      <c r="I962" s="104" t="s">
        <v>2915</v>
      </c>
      <c r="J962" s="104">
        <v>13</v>
      </c>
      <c r="K962" s="49"/>
    </row>
    <row r="963" spans="1:11" s="23" customFormat="1" x14ac:dyDescent="0.25">
      <c r="A963" s="36" t="s">
        <v>2912</v>
      </c>
      <c r="B963" s="36" t="s">
        <v>2916</v>
      </c>
      <c r="C963" s="36" t="s">
        <v>2917</v>
      </c>
      <c r="D963" s="34" t="s">
        <v>58</v>
      </c>
      <c r="E963" s="34">
        <v>31615</v>
      </c>
      <c r="F963" s="33" t="str">
        <f>IF(E963&gt;='Weight Category L_U Table'!$G$3,"HEAVY",IF(E963&gt;'Weight Category L_U Table'!$G$4,"MEDIUM",IF(E963&gt;'Weight Category L_U Table'!$G$7,"SMALL",IF(E963&lt;='Weight Category L_U Table'!$G$8,"LIGHT"))))</f>
        <v>SMALL</v>
      </c>
      <c r="G963" s="34" t="str">
        <f>IF(E963&gt;='Weight Category L_U Table'!$J$3,"HEAVY",IF(E963&gt;'Weight Category L_U Table'!$J$5,"UPPER MEDIUM",IF(E963&gt;'Weight Category L_U Table'!$J$6,"LOWER MEDIUM",IF(E963&gt;'Weight Category L_U Table'!$J$7,"SMALL",IF(E963&lt;='Weight Category L_U Table'!$J$8,"LIGHT")))))</f>
        <v>SMALL</v>
      </c>
      <c r="H963" s="37" t="s">
        <v>89</v>
      </c>
      <c r="I963" s="104" t="s">
        <v>2898</v>
      </c>
      <c r="J963" s="104">
        <v>10</v>
      </c>
      <c r="K963" s="49"/>
    </row>
    <row r="964" spans="1:11" s="23" customFormat="1" x14ac:dyDescent="0.25">
      <c r="A964" s="36" t="s">
        <v>2912</v>
      </c>
      <c r="B964" s="36" t="s">
        <v>2918</v>
      </c>
      <c r="C964" s="36" t="s">
        <v>2919</v>
      </c>
      <c r="D964" s="34" t="s">
        <v>58</v>
      </c>
      <c r="E964" s="34">
        <v>31615</v>
      </c>
      <c r="F964" s="33" t="str">
        <f>IF(E964&gt;='Weight Category L_U Table'!$G$3,"HEAVY",IF(E964&gt;'Weight Category L_U Table'!$G$4,"MEDIUM",IF(E964&gt;'Weight Category L_U Table'!$G$7,"SMALL",IF(E964&lt;='Weight Category L_U Table'!$G$8,"LIGHT"))))</f>
        <v>SMALL</v>
      </c>
      <c r="G964" s="34" t="str">
        <f>IF(E964&gt;='Weight Category L_U Table'!$J$3,"HEAVY",IF(E964&gt;'Weight Category L_U Table'!$J$5,"UPPER MEDIUM",IF(E964&gt;'Weight Category L_U Table'!$J$6,"LOWER MEDIUM",IF(E964&gt;'Weight Category L_U Table'!$J$7,"SMALL",IF(E964&lt;='Weight Category L_U Table'!$J$8,"LIGHT")))))</f>
        <v>SMALL</v>
      </c>
      <c r="H964" s="37" t="s">
        <v>89</v>
      </c>
      <c r="I964" s="104" t="s">
        <v>2898</v>
      </c>
      <c r="J964" s="104">
        <v>10</v>
      </c>
      <c r="K964" s="49"/>
    </row>
    <row r="965" spans="1:11" s="23" customFormat="1" x14ac:dyDescent="0.25">
      <c r="A965" s="36" t="s">
        <v>2920</v>
      </c>
      <c r="B965" s="36" t="s">
        <v>2921</v>
      </c>
      <c r="C965" s="36" t="s">
        <v>2922</v>
      </c>
      <c r="D965" s="34" t="s">
        <v>14</v>
      </c>
      <c r="E965" s="34">
        <v>680</v>
      </c>
      <c r="F965" s="33" t="str">
        <f>IF(E965&gt;='Weight Category L_U Table'!$G$3,"HEAVY",IF(E965&gt;'Weight Category L_U Table'!$G$4,"MEDIUM",IF(E965&gt;'Weight Category L_U Table'!$G$7,"SMALL",IF(E965&lt;='Weight Category L_U Table'!$G$8,"LIGHT"))))</f>
        <v>LIGHT</v>
      </c>
      <c r="G965" s="34" t="str">
        <f>IF(E965&gt;='Weight Category L_U Table'!$J$3,"HEAVY",IF(E965&gt;'Weight Category L_U Table'!$J$5,"UPPER MEDIUM",IF(E965&gt;'Weight Category L_U Table'!$J$6,"LOWER MEDIUM",IF(E965&gt;'Weight Category L_U Table'!$J$7,"SMALL",IF(E965&lt;='Weight Category L_U Table'!$J$8,"LIGHT")))))</f>
        <v>LIGHT</v>
      </c>
      <c r="H965" s="37" t="s">
        <v>89</v>
      </c>
      <c r="I965" s="104" t="s">
        <v>2923</v>
      </c>
      <c r="J965" s="104">
        <v>2</v>
      </c>
      <c r="K965" s="49"/>
    </row>
    <row r="966" spans="1:11" x14ac:dyDescent="0.25">
      <c r="A966" s="29" t="s">
        <v>2924</v>
      </c>
      <c r="B966" s="29" t="s">
        <v>2925</v>
      </c>
      <c r="C966" s="29" t="s">
        <v>2926</v>
      </c>
      <c r="D966" s="29" t="s">
        <v>14</v>
      </c>
      <c r="E966" s="29">
        <v>0</v>
      </c>
      <c r="F966" s="28" t="str">
        <f>IF(E966&gt;='Weight Category L_U Table'!$G$3,"HEAVY",IF(E966&gt;'Weight Category L_U Table'!$G$4,"MEDIUM",IF(E966&gt;'Weight Category L_U Table'!$G$7,"SMALL",IF(E966&lt;='Weight Category L_U Table'!$G$8,"LIGHT"))))</f>
        <v>LIGHT</v>
      </c>
      <c r="G966" s="29" t="str">
        <f>IF(E966&gt;='Weight Category L_U Table'!$J$3,"HEAVY",IF(E966&gt;'Weight Category L_U Table'!$J$5,"UPPER MEDIUM",IF(E966&gt;'Weight Category L_U Table'!$J$6,"LOWER MEDIUM",IF(E966&gt;'Weight Category L_U Table'!$J$7,"SMALL",IF(E966&lt;='Weight Category L_U Table'!$J$8,"LIGHT")))))</f>
        <v>LIGHT</v>
      </c>
      <c r="H966" s="30" t="s">
        <v>15</v>
      </c>
      <c r="I966" s="103"/>
      <c r="J966" s="103"/>
      <c r="K966" s="72" t="s">
        <v>2927</v>
      </c>
    </row>
    <row r="967" spans="1:11" s="23" customFormat="1" x14ac:dyDescent="0.25">
      <c r="A967" s="29" t="s">
        <v>2928</v>
      </c>
      <c r="B967" s="29" t="s">
        <v>2929</v>
      </c>
      <c r="C967" s="29" t="s">
        <v>2930</v>
      </c>
      <c r="D967" s="29" t="s">
        <v>14</v>
      </c>
      <c r="E967" s="29">
        <v>0</v>
      </c>
      <c r="F967" s="28" t="str">
        <f>IF(E967&gt;='Weight Category L_U Table'!$G$3,"HEAVY",IF(E967&gt;'Weight Category L_U Table'!$G$4,"MEDIUM",IF(E967&gt;'Weight Category L_U Table'!$G$7,"SMALL",IF(E967&lt;='Weight Category L_U Table'!$G$8,"LIGHT"))))</f>
        <v>LIGHT</v>
      </c>
      <c r="G967" s="29" t="str">
        <f>IF(E967&gt;='Weight Category L_U Table'!$J$3,"HEAVY",IF(E967&gt;'Weight Category L_U Table'!$J$5,"UPPER MEDIUM",IF(E967&gt;'Weight Category L_U Table'!$J$6,"LOWER MEDIUM",IF(E967&gt;'Weight Category L_U Table'!$J$7,"SMALL",IF(E967&lt;='Weight Category L_U Table'!$J$8,"LIGHT")))))</f>
        <v>LIGHT</v>
      </c>
      <c r="H967" s="30" t="s">
        <v>15</v>
      </c>
      <c r="I967" s="103"/>
      <c r="J967" s="103"/>
      <c r="K967" s="71" t="s">
        <v>2931</v>
      </c>
    </row>
    <row r="968" spans="1:11" s="23" customFormat="1" x14ac:dyDescent="0.25">
      <c r="A968" s="36" t="s">
        <v>2932</v>
      </c>
      <c r="B968" s="36" t="s">
        <v>2933</v>
      </c>
      <c r="C968" s="34" t="s">
        <v>2934</v>
      </c>
      <c r="D968" s="34" t="s">
        <v>14</v>
      </c>
      <c r="E968" s="34">
        <v>575</v>
      </c>
      <c r="F968" s="33" t="str">
        <f>IF(E968&gt;='Weight Category L_U Table'!$G$3,"HEAVY",IF(E968&gt;'Weight Category L_U Table'!$G$4,"MEDIUM",IF(E968&gt;'Weight Category L_U Table'!$G$7,"SMALL",IF(E968&lt;='Weight Category L_U Table'!$G$8,"LIGHT"))))</f>
        <v>LIGHT</v>
      </c>
      <c r="G968" s="34" t="str">
        <f>IF(E968&gt;='Weight Category L_U Table'!$J$3,"HEAVY",IF(E968&gt;'Weight Category L_U Table'!$J$5,"UPPER MEDIUM",IF(E968&gt;'Weight Category L_U Table'!$J$6,"LOWER MEDIUM",IF(E968&gt;'Weight Category L_U Table'!$J$7,"SMALL",IF(E968&lt;='Weight Category L_U Table'!$J$8,"LIGHT")))))</f>
        <v>LIGHT</v>
      </c>
      <c r="H968" s="37" t="s">
        <v>59</v>
      </c>
      <c r="I968" s="104"/>
      <c r="J968" s="104"/>
      <c r="K968" s="49"/>
    </row>
    <row r="969" spans="1:11" s="20" customFormat="1" x14ac:dyDescent="0.25">
      <c r="A969" s="29" t="s">
        <v>2935</v>
      </c>
      <c r="B969" s="29" t="s">
        <v>2936</v>
      </c>
      <c r="C969" s="29" t="s">
        <v>2937</v>
      </c>
      <c r="D969" s="29" t="s">
        <v>14</v>
      </c>
      <c r="E969" s="29">
        <v>0</v>
      </c>
      <c r="F969" s="28" t="str">
        <f>IF(E969&gt;='Weight Category L_U Table'!$G$3,"HEAVY",IF(E969&gt;'Weight Category L_U Table'!$G$4,"MEDIUM",IF(E969&gt;'Weight Category L_U Table'!$G$7,"SMALL",IF(E969&lt;='Weight Category L_U Table'!$G$8,"LIGHT"))))</f>
        <v>LIGHT</v>
      </c>
      <c r="G969" s="29" t="str">
        <f>IF(E969&gt;='Weight Category L_U Table'!$J$3,"HEAVY",IF(E969&gt;'Weight Category L_U Table'!$J$5,"UPPER MEDIUM",IF(E969&gt;'Weight Category L_U Table'!$J$6,"LOWER MEDIUM",IF(E969&gt;'Weight Category L_U Table'!$J$7,"SMALL",IF(E969&lt;='Weight Category L_U Table'!$J$8,"LIGHT")))))</f>
        <v>LIGHT</v>
      </c>
      <c r="H969" s="30" t="s">
        <v>15</v>
      </c>
      <c r="I969" s="103"/>
      <c r="J969" s="103"/>
      <c r="K969" s="72" t="s">
        <v>2938</v>
      </c>
    </row>
    <row r="970" spans="1:11" s="20" customFormat="1" x14ac:dyDescent="0.25">
      <c r="A970" s="36" t="s">
        <v>2939</v>
      </c>
      <c r="B970" s="36" t="s">
        <v>2940</v>
      </c>
      <c r="C970" s="36" t="s">
        <v>2941</v>
      </c>
      <c r="D970" s="34" t="s">
        <v>58</v>
      </c>
      <c r="E970" s="34">
        <v>8400</v>
      </c>
      <c r="F970" s="33" t="str">
        <f>IF(E970&gt;='Weight Category L_U Table'!$G$3,"HEAVY",IF(E970&gt;'Weight Category L_U Table'!$G$4,"MEDIUM",IF(E970&gt;'Weight Category L_U Table'!$G$7,"SMALL",IF(E970&lt;='Weight Category L_U Table'!$G$8,"LIGHT"))))</f>
        <v>LIGHT</v>
      </c>
      <c r="G970" s="34" t="str">
        <f>IF(E970&gt;='Weight Category L_U Table'!$J$3,"HEAVY",IF(E970&gt;'Weight Category L_U Table'!$J$5,"UPPER MEDIUM",IF(E970&gt;'Weight Category L_U Table'!$J$6,"LOWER MEDIUM",IF(E970&gt;'Weight Category L_U Table'!$J$7,"SMALL",IF(E970&lt;='Weight Category L_U Table'!$J$8,"LIGHT")))))</f>
        <v>LIGHT</v>
      </c>
      <c r="H970" s="37" t="s">
        <v>37</v>
      </c>
      <c r="I970" s="104" t="s">
        <v>2942</v>
      </c>
      <c r="J970" s="104">
        <v>1</v>
      </c>
      <c r="K970" s="49"/>
    </row>
    <row r="971" spans="1:11" s="20" customFormat="1" x14ac:dyDescent="0.25">
      <c r="A971" s="36" t="s">
        <v>2939</v>
      </c>
      <c r="B971" s="36" t="s">
        <v>2943</v>
      </c>
      <c r="C971" s="36" t="s">
        <v>2944</v>
      </c>
      <c r="D971" s="34" t="s">
        <v>14</v>
      </c>
      <c r="E971" s="34">
        <v>5670</v>
      </c>
      <c r="F971" s="33" t="str">
        <f>IF(E971&gt;='Weight Category L_U Table'!$G$3,"HEAVY",IF(E971&gt;'Weight Category L_U Table'!$G$4,"MEDIUM",IF(E971&gt;'Weight Category L_U Table'!$G$7,"SMALL",IF(E971&lt;='Weight Category L_U Table'!$G$8,"LIGHT"))))</f>
        <v>LIGHT</v>
      </c>
      <c r="G971" s="34" t="str">
        <f>IF(E971&gt;='Weight Category L_U Table'!$J$3,"HEAVY",IF(E971&gt;'Weight Category L_U Table'!$J$5,"UPPER MEDIUM",IF(E971&gt;'Weight Category L_U Table'!$J$6,"LOWER MEDIUM",IF(E971&gt;'Weight Category L_U Table'!$J$7,"SMALL",IF(E971&lt;='Weight Category L_U Table'!$J$8,"LIGHT")))))</f>
        <v>LIGHT</v>
      </c>
      <c r="H971" s="37" t="s">
        <v>37</v>
      </c>
      <c r="I971" s="104" t="s">
        <v>2945</v>
      </c>
      <c r="J971" s="104">
        <v>10</v>
      </c>
      <c r="K971" s="49"/>
    </row>
    <row r="972" spans="1:11" s="20" customFormat="1" x14ac:dyDescent="0.25">
      <c r="A972" s="29" t="s">
        <v>2939</v>
      </c>
      <c r="B972" s="29" t="s">
        <v>2946</v>
      </c>
      <c r="C972" s="29" t="s">
        <v>2947</v>
      </c>
      <c r="D972" s="29" t="s">
        <v>14</v>
      </c>
      <c r="E972" s="29">
        <v>0</v>
      </c>
      <c r="F972" s="28" t="str">
        <f>IF(E972&gt;='Weight Category L_U Table'!$G$3,"HEAVY",IF(E972&gt;'Weight Category L_U Table'!$G$4,"MEDIUM",IF(E972&gt;'Weight Category L_U Table'!$G$7,"SMALL",IF(E972&lt;='Weight Category L_U Table'!$G$8,"LIGHT"))))</f>
        <v>LIGHT</v>
      </c>
      <c r="G972" s="29" t="str">
        <f>IF(E972&gt;='Weight Category L_U Table'!$J$3,"HEAVY",IF(E972&gt;'Weight Category L_U Table'!$J$5,"UPPER MEDIUM",IF(E972&gt;'Weight Category L_U Table'!$J$6,"LOWER MEDIUM",IF(E972&gt;'Weight Category L_U Table'!$J$7,"SMALL",IF(E972&lt;='Weight Category L_U Table'!$J$8,"LIGHT")))))</f>
        <v>LIGHT</v>
      </c>
      <c r="H972" s="30" t="s">
        <v>15</v>
      </c>
      <c r="I972" s="103"/>
      <c r="J972" s="103"/>
      <c r="K972" s="72" t="s">
        <v>2948</v>
      </c>
    </row>
    <row r="973" spans="1:11" ht="30" x14ac:dyDescent="0.25">
      <c r="A973" s="29" t="s">
        <v>2949</v>
      </c>
      <c r="B973" s="29" t="s">
        <v>2950</v>
      </c>
      <c r="C973" s="29" t="s">
        <v>2951</v>
      </c>
      <c r="D973" s="29" t="s">
        <v>14</v>
      </c>
      <c r="E973" s="29">
        <v>0</v>
      </c>
      <c r="F973" s="28" t="str">
        <f>IF(E973&gt;='Weight Category L_U Table'!$G$3,"HEAVY",IF(E973&gt;'Weight Category L_U Table'!$G$4,"MEDIUM",IF(E973&gt;'Weight Category L_U Table'!$G$7,"SMALL",IF(E973&lt;='Weight Category L_U Table'!$G$8,"LIGHT"))))</f>
        <v>LIGHT</v>
      </c>
      <c r="G973" s="29" t="str">
        <f>IF(E973&gt;='Weight Category L_U Table'!$J$3,"HEAVY",IF(E973&gt;'Weight Category L_U Table'!$J$5,"UPPER MEDIUM",IF(E973&gt;'Weight Category L_U Table'!$J$6,"LOWER MEDIUM",IF(E973&gt;'Weight Category L_U Table'!$J$7,"SMALL",IF(E973&lt;='Weight Category L_U Table'!$J$8,"LIGHT")))))</f>
        <v>LIGHT</v>
      </c>
      <c r="H973" s="30" t="s">
        <v>15</v>
      </c>
      <c r="I973" s="103"/>
      <c r="J973" s="103"/>
      <c r="K973" s="72" t="s">
        <v>2952</v>
      </c>
    </row>
    <row r="974" spans="1:11" s="20" customFormat="1" x14ac:dyDescent="0.25">
      <c r="A974" s="29" t="s">
        <v>2953</v>
      </c>
      <c r="B974" s="29" t="s">
        <v>2954</v>
      </c>
      <c r="C974" s="29" t="s">
        <v>2955</v>
      </c>
      <c r="D974" s="29" t="s">
        <v>14</v>
      </c>
      <c r="E974" s="29">
        <v>0</v>
      </c>
      <c r="F974" s="28" t="str">
        <f>IF(E974&gt;='Weight Category L_U Table'!$G$3,"HEAVY",IF(E974&gt;'Weight Category L_U Table'!$G$4,"MEDIUM",IF(E974&gt;'Weight Category L_U Table'!$G$7,"SMALL",IF(E974&lt;='Weight Category L_U Table'!$G$8,"LIGHT"))))</f>
        <v>LIGHT</v>
      </c>
      <c r="G974" s="29" t="str">
        <f>IF(E974&gt;='Weight Category L_U Table'!$J$3,"HEAVY",IF(E974&gt;'Weight Category L_U Table'!$J$5,"UPPER MEDIUM",IF(E974&gt;'Weight Category L_U Table'!$J$6,"LOWER MEDIUM",IF(E974&gt;'Weight Category L_U Table'!$J$7,"SMALL",IF(E974&lt;='Weight Category L_U Table'!$J$8,"LIGHT")))))</f>
        <v>LIGHT</v>
      </c>
      <c r="H974" s="30" t="s">
        <v>15</v>
      </c>
      <c r="I974" s="103"/>
      <c r="J974" s="103"/>
      <c r="K974" s="72" t="s">
        <v>2956</v>
      </c>
    </row>
    <row r="975" spans="1:11" s="20" customFormat="1" x14ac:dyDescent="0.25">
      <c r="A975" s="29" t="s">
        <v>2957</v>
      </c>
      <c r="B975" s="29" t="s">
        <v>2958</v>
      </c>
      <c r="C975" s="29" t="s">
        <v>2959</v>
      </c>
      <c r="D975" s="29" t="s">
        <v>14</v>
      </c>
      <c r="E975" s="29">
        <v>0</v>
      </c>
      <c r="F975" s="28" t="str">
        <f>IF(E975&gt;='Weight Category L_U Table'!$G$3,"HEAVY",IF(E975&gt;'Weight Category L_U Table'!$G$4,"MEDIUM",IF(E975&gt;'Weight Category L_U Table'!$G$7,"SMALL",IF(E975&lt;='Weight Category L_U Table'!$G$8,"LIGHT"))))</f>
        <v>LIGHT</v>
      </c>
      <c r="G975" s="29" t="str">
        <f>IF(E975&gt;='Weight Category L_U Table'!$J$3,"HEAVY",IF(E975&gt;'Weight Category L_U Table'!$J$5,"UPPER MEDIUM",IF(E975&gt;'Weight Category L_U Table'!$J$6,"LOWER MEDIUM",IF(E975&gt;'Weight Category L_U Table'!$J$7,"SMALL",IF(E975&lt;='Weight Category L_U Table'!$J$8,"LIGHT")))))</f>
        <v>LIGHT</v>
      </c>
      <c r="H975" s="30" t="s">
        <v>15</v>
      </c>
      <c r="I975" s="103"/>
      <c r="J975" s="103"/>
      <c r="K975" s="72" t="s">
        <v>2960</v>
      </c>
    </row>
    <row r="976" spans="1:11" x14ac:dyDescent="0.25">
      <c r="A976" s="29" t="s">
        <v>2961</v>
      </c>
      <c r="B976" s="29" t="s">
        <v>2962</v>
      </c>
      <c r="C976" s="29" t="s">
        <v>2963</v>
      </c>
      <c r="D976" s="29" t="s">
        <v>14</v>
      </c>
      <c r="E976" s="29">
        <v>0</v>
      </c>
      <c r="F976" s="28" t="str">
        <f>IF(E976&gt;='Weight Category L_U Table'!$G$3,"HEAVY",IF(E976&gt;'Weight Category L_U Table'!$G$4,"MEDIUM",IF(E976&gt;'Weight Category L_U Table'!$G$7,"SMALL",IF(E976&lt;='Weight Category L_U Table'!$G$8,"LIGHT"))))</f>
        <v>LIGHT</v>
      </c>
      <c r="G976" s="29" t="str">
        <f>IF(E976&gt;='Weight Category L_U Table'!$J$3,"HEAVY",IF(E976&gt;'Weight Category L_U Table'!$J$5,"UPPER MEDIUM",IF(E976&gt;'Weight Category L_U Table'!$J$6,"LOWER MEDIUM",IF(E976&gt;'Weight Category L_U Table'!$J$7,"SMALL",IF(E976&lt;='Weight Category L_U Table'!$J$8,"LIGHT")))))</f>
        <v>LIGHT</v>
      </c>
      <c r="H976" s="30" t="s">
        <v>15</v>
      </c>
      <c r="I976" s="103"/>
      <c r="J976" s="103"/>
      <c r="K976" s="72" t="s">
        <v>2964</v>
      </c>
    </row>
    <row r="977" spans="1:11" s="23" customFormat="1" x14ac:dyDescent="0.25">
      <c r="A977" s="29" t="s">
        <v>2961</v>
      </c>
      <c r="B977" s="29" t="s">
        <v>2965</v>
      </c>
      <c r="C977" s="29" t="s">
        <v>2966</v>
      </c>
      <c r="D977" s="29" t="s">
        <v>14</v>
      </c>
      <c r="E977" s="29">
        <v>0</v>
      </c>
      <c r="F977" s="28" t="str">
        <f>IF(E977&gt;='Weight Category L_U Table'!$G$3,"HEAVY",IF(E977&gt;'Weight Category L_U Table'!$G$4,"MEDIUM",IF(E977&gt;'Weight Category L_U Table'!$G$7,"SMALL",IF(E977&lt;='Weight Category L_U Table'!$G$8,"LIGHT"))))</f>
        <v>LIGHT</v>
      </c>
      <c r="G977" s="29" t="str">
        <f>IF(E977&gt;='Weight Category L_U Table'!$J$3,"HEAVY",IF(E977&gt;'Weight Category L_U Table'!$J$5,"UPPER MEDIUM",IF(E977&gt;'Weight Category L_U Table'!$J$6,"LOWER MEDIUM",IF(E977&gt;'Weight Category L_U Table'!$J$7,"SMALL",IF(E977&lt;='Weight Category L_U Table'!$J$8,"LIGHT")))))</f>
        <v>LIGHT</v>
      </c>
      <c r="H977" s="30" t="s">
        <v>15</v>
      </c>
      <c r="I977" s="103"/>
      <c r="J977" s="103"/>
      <c r="K977" s="72" t="s">
        <v>2967</v>
      </c>
    </row>
    <row r="978" spans="1:11" s="23" customFormat="1" x14ac:dyDescent="0.25">
      <c r="A978" s="36" t="s">
        <v>2961</v>
      </c>
      <c r="B978" s="36" t="s">
        <v>2968</v>
      </c>
      <c r="C978" s="36" t="s">
        <v>2969</v>
      </c>
      <c r="D978" s="36" t="s">
        <v>58</v>
      </c>
      <c r="E978" s="36">
        <v>11158</v>
      </c>
      <c r="F978" s="44" t="str">
        <f>IF(E978&gt;='Weight Category L_U Table'!$G$3,"HEAVY",IF(E978&gt;'Weight Category L_U Table'!$G$4,"MEDIUM",IF(E978&gt;'Weight Category L_U Table'!$G$7,"SMALL",IF(E978&lt;='Weight Category L_U Table'!$G$8,"LIGHT"))))</f>
        <v>LIGHT</v>
      </c>
      <c r="G978" s="36" t="str">
        <f>IF(E978&gt;='Weight Category L_U Table'!$J$3,"HEAVY",IF(E978&gt;'Weight Category L_U Table'!$J$5,"UPPER MEDIUM",IF(E978&gt;'Weight Category L_U Table'!$J$6,"LOWER MEDIUM",IF(E978&gt;'Weight Category L_U Table'!$J$7,"SMALL",IF(E978&lt;='Weight Category L_U Table'!$J$8,"LIGHT")))))</f>
        <v>LIGHT</v>
      </c>
      <c r="H978" s="45" t="s">
        <v>1898</v>
      </c>
      <c r="I978" s="105"/>
      <c r="J978" s="105"/>
      <c r="K978" s="75" t="s">
        <v>756</v>
      </c>
    </row>
    <row r="979" spans="1:11" x14ac:dyDescent="0.25">
      <c r="A979" s="36" t="s">
        <v>2961</v>
      </c>
      <c r="B979" s="36" t="s">
        <v>2970</v>
      </c>
      <c r="C979" s="36" t="s">
        <v>2971</v>
      </c>
      <c r="D979" s="36" t="s">
        <v>14</v>
      </c>
      <c r="E979" s="36">
        <v>5670</v>
      </c>
      <c r="F979" s="44" t="str">
        <f>IF(E979&gt;='Weight Category L_U Table'!$G$3,"HEAVY",IF(E979&gt;'Weight Category L_U Table'!$G$4,"MEDIUM",IF(E979&gt;'Weight Category L_U Table'!$G$7,"SMALL",IF(E979&lt;='Weight Category L_U Table'!$G$8,"LIGHT"))))</f>
        <v>LIGHT</v>
      </c>
      <c r="G979" s="36" t="str">
        <f>IF(E979&gt;='Weight Category L_U Table'!$J$3,"HEAVY",IF(E979&gt;'Weight Category L_U Table'!$J$5,"UPPER MEDIUM",IF(E979&gt;'Weight Category L_U Table'!$J$6,"LOWER MEDIUM",IF(E979&gt;'Weight Category L_U Table'!$J$7,"SMALL",IF(E979&lt;='Weight Category L_U Table'!$J$8,"LIGHT")))))</f>
        <v>LIGHT</v>
      </c>
      <c r="H979" s="45" t="s">
        <v>1898</v>
      </c>
      <c r="I979" s="105"/>
      <c r="J979" s="105"/>
      <c r="K979" s="74" t="s">
        <v>756</v>
      </c>
    </row>
    <row r="980" spans="1:11" s="23" customFormat="1" ht="30" x14ac:dyDescent="0.25">
      <c r="A980" s="36" t="s">
        <v>2961</v>
      </c>
      <c r="B980" s="36" t="s">
        <v>2972</v>
      </c>
      <c r="C980" s="36" t="s">
        <v>2973</v>
      </c>
      <c r="D980" s="36" t="s">
        <v>58</v>
      </c>
      <c r="E980" s="36">
        <v>5996</v>
      </c>
      <c r="F980" s="44" t="str">
        <f>IF(E980&gt;='Weight Category L_U Table'!$G$3,"HEAVY",IF(E980&gt;'Weight Category L_U Table'!$G$4,"MEDIUM",IF(E980&gt;'Weight Category L_U Table'!$G$7,"SMALL",IF(E980&lt;='Weight Category L_U Table'!$G$8,"LIGHT"))))</f>
        <v>LIGHT</v>
      </c>
      <c r="G980" s="36" t="str">
        <f>IF(E980&gt;='Weight Category L_U Table'!$J$3,"HEAVY",IF(E980&gt;'Weight Category L_U Table'!$J$5,"UPPER MEDIUM",IF(E980&gt;'Weight Category L_U Table'!$J$6,"LOWER MEDIUM",IF(E980&gt;'Weight Category L_U Table'!$J$7,"SMALL",IF(E980&lt;='Weight Category L_U Table'!$J$8,"LIGHT")))))</f>
        <v>LIGHT</v>
      </c>
      <c r="H980" s="45" t="s">
        <v>1898</v>
      </c>
      <c r="I980" s="105"/>
      <c r="J980" s="105"/>
      <c r="K980" s="75" t="s">
        <v>2378</v>
      </c>
    </row>
    <row r="981" spans="1:11" s="20" customFormat="1" x14ac:dyDescent="0.25">
      <c r="A981" s="36" t="s">
        <v>2961</v>
      </c>
      <c r="B981" s="36" t="s">
        <v>2974</v>
      </c>
      <c r="C981" s="36" t="s">
        <v>2975</v>
      </c>
      <c r="D981" s="36" t="s">
        <v>14</v>
      </c>
      <c r="E981" s="36">
        <v>3480</v>
      </c>
      <c r="F981" s="44" t="str">
        <f>IF(E981&gt;='Weight Category L_U Table'!$G$3,"HEAVY",IF(E981&gt;'Weight Category L_U Table'!$G$4,"MEDIUM",IF(E981&gt;'Weight Category L_U Table'!$G$7,"SMALL",IF(E981&lt;='Weight Category L_U Table'!$G$8,"LIGHT"))))</f>
        <v>LIGHT</v>
      </c>
      <c r="G981" s="36" t="str">
        <f>IF(E981&gt;='Weight Category L_U Table'!$J$3,"HEAVY",IF(E981&gt;'Weight Category L_U Table'!$J$5,"UPPER MEDIUM",IF(E981&gt;'Weight Category L_U Table'!$J$6,"LOWER MEDIUM",IF(E981&gt;'Weight Category L_U Table'!$J$7,"SMALL",IF(E981&lt;='Weight Category L_U Table'!$J$8,"LIGHT")))))</f>
        <v>LIGHT</v>
      </c>
      <c r="H981" s="45" t="s">
        <v>1898</v>
      </c>
      <c r="I981" s="105"/>
      <c r="J981" s="105"/>
      <c r="K981" s="74" t="s">
        <v>756</v>
      </c>
    </row>
    <row r="982" spans="1:11" x14ac:dyDescent="0.25">
      <c r="A982" s="36" t="s">
        <v>2976</v>
      </c>
      <c r="B982" s="36" t="s">
        <v>2977</v>
      </c>
      <c r="C982" s="36" t="s">
        <v>2978</v>
      </c>
      <c r="D982" s="34" t="s">
        <v>58</v>
      </c>
      <c r="E982" s="34">
        <v>17916</v>
      </c>
      <c r="F982" s="33" t="str">
        <f>IF(E982&gt;='Weight Category L_U Table'!$G$3,"HEAVY",IF(E982&gt;'Weight Category L_U Table'!$G$4,"MEDIUM",IF(E982&gt;'Weight Category L_U Table'!$G$7,"SMALL",IF(E982&lt;='Weight Category L_U Table'!$G$8,"LIGHT"))))</f>
        <v>SMALL</v>
      </c>
      <c r="G982" s="34" t="str">
        <f>IF(E982&gt;='Weight Category L_U Table'!$J$3,"HEAVY",IF(E982&gt;'Weight Category L_U Table'!$J$5,"UPPER MEDIUM",IF(E982&gt;'Weight Category L_U Table'!$J$6,"LOWER MEDIUM",IF(E982&gt;'Weight Category L_U Table'!$J$7,"SMALL",IF(E982&lt;='Weight Category L_U Table'!$J$8,"LIGHT")))))</f>
        <v>SMALL</v>
      </c>
      <c r="H982" s="37" t="s">
        <v>89</v>
      </c>
      <c r="I982" s="104" t="s">
        <v>2979</v>
      </c>
      <c r="J982" s="104">
        <v>4</v>
      </c>
      <c r="K982" s="49"/>
    </row>
    <row r="983" spans="1:11" x14ac:dyDescent="0.25">
      <c r="A983" s="36" t="s">
        <v>2980</v>
      </c>
      <c r="B983" s="36" t="s">
        <v>2981</v>
      </c>
      <c r="C983" s="36" t="s">
        <v>2982</v>
      </c>
      <c r="D983" s="36" t="s">
        <v>58</v>
      </c>
      <c r="E983" s="36">
        <v>28000</v>
      </c>
      <c r="F983" s="44" t="str">
        <f>IF(E983&gt;='Weight Category L_U Table'!$G$3,"HEAVY",IF(E983&gt;'Weight Category L_U Table'!$G$4,"MEDIUM",IF(E983&gt;'Weight Category L_U Table'!$G$7,"SMALL",IF(E983&lt;='Weight Category L_U Table'!$G$8,"LIGHT"))))</f>
        <v>SMALL</v>
      </c>
      <c r="G983" s="36" t="str">
        <f>IF(E983&gt;='Weight Category L_U Table'!$J$3,"HEAVY",IF(E983&gt;'Weight Category L_U Table'!$J$5,"UPPER MEDIUM",IF(E983&gt;'Weight Category L_U Table'!$J$6,"LOWER MEDIUM",IF(E983&gt;'Weight Category L_U Table'!$J$7,"SMALL",IF(E983&lt;='Weight Category L_U Table'!$J$8,"LIGHT")))))</f>
        <v>SMALL</v>
      </c>
      <c r="H983" s="45" t="s">
        <v>1898</v>
      </c>
      <c r="I983" s="105"/>
      <c r="J983" s="105"/>
      <c r="K983" s="75"/>
    </row>
    <row r="984" spans="1:11" x14ac:dyDescent="0.25">
      <c r="A984" s="36" t="s">
        <v>2980</v>
      </c>
      <c r="B984" s="36" t="s">
        <v>2983</v>
      </c>
      <c r="C984" s="36" t="s">
        <v>2984</v>
      </c>
      <c r="D984" s="36" t="s">
        <v>14</v>
      </c>
      <c r="E984" s="36">
        <v>2175</v>
      </c>
      <c r="F984" s="44" t="str">
        <f>IF(E984&gt;='Weight Category L_U Table'!$G$3,"HEAVY",IF(E984&gt;'Weight Category L_U Table'!$G$4,"MEDIUM",IF(E984&gt;'Weight Category L_U Table'!$G$7,"SMALL",IF(E984&lt;='Weight Category L_U Table'!$G$8,"LIGHT"))))</f>
        <v>LIGHT</v>
      </c>
      <c r="G984" s="36" t="str">
        <f>IF(E984&gt;='Weight Category L_U Table'!$J$3,"HEAVY",IF(E984&gt;'Weight Category L_U Table'!$J$5,"UPPER MEDIUM",IF(E984&gt;'Weight Category L_U Table'!$J$6,"LOWER MEDIUM",IF(E984&gt;'Weight Category L_U Table'!$J$7,"SMALL",IF(E984&lt;='Weight Category L_U Table'!$J$8,"LIGHT")))))</f>
        <v>LIGHT</v>
      </c>
      <c r="H984" s="45" t="s">
        <v>1898</v>
      </c>
      <c r="I984" s="105"/>
      <c r="J984" s="105"/>
      <c r="K984" s="74" t="s">
        <v>756</v>
      </c>
    </row>
    <row r="985" spans="1:11" s="21" customFormat="1" x14ac:dyDescent="0.25">
      <c r="A985" s="36" t="s">
        <v>2980</v>
      </c>
      <c r="B985" s="36" t="s">
        <v>2985</v>
      </c>
      <c r="C985" s="36" t="s">
        <v>2986</v>
      </c>
      <c r="D985" s="34" t="s">
        <v>58</v>
      </c>
      <c r="E985" s="34">
        <v>14061</v>
      </c>
      <c r="F985" s="33" t="str">
        <f>IF(E985&gt;='Weight Category L_U Table'!$G$3,"HEAVY",IF(E985&gt;'Weight Category L_U Table'!$G$4,"MEDIUM",IF(E985&gt;'Weight Category L_U Table'!$G$7,"SMALL",IF(E985&lt;='Weight Category L_U Table'!$G$8,"LIGHT"))))</f>
        <v>LIGHT</v>
      </c>
      <c r="G985" s="34" t="str">
        <f>IF(E985&gt;='Weight Category L_U Table'!$J$3,"HEAVY",IF(E985&gt;'Weight Category L_U Table'!$J$5,"UPPER MEDIUM",IF(E985&gt;'Weight Category L_U Table'!$J$6,"LOWER MEDIUM",IF(E985&gt;'Weight Category L_U Table'!$J$7,"SMALL",IF(E985&lt;='Weight Category L_U Table'!$J$8,"LIGHT")))))</f>
        <v>LIGHT</v>
      </c>
      <c r="H985" s="37" t="s">
        <v>89</v>
      </c>
      <c r="I985" s="104" t="s">
        <v>2987</v>
      </c>
      <c r="J985" s="104">
        <v>5</v>
      </c>
      <c r="K985" s="49"/>
    </row>
    <row r="986" spans="1:11" s="23" customFormat="1" x14ac:dyDescent="0.25">
      <c r="A986" s="29" t="s">
        <v>2988</v>
      </c>
      <c r="B986" s="29" t="s">
        <v>2989</v>
      </c>
      <c r="C986" s="29" t="s">
        <v>2990</v>
      </c>
      <c r="D986" s="29" t="s">
        <v>14</v>
      </c>
      <c r="E986" s="29">
        <v>0</v>
      </c>
      <c r="F986" s="28" t="str">
        <f>IF(E986&gt;='Weight Category L_U Table'!$G$3,"HEAVY",IF(E986&gt;'Weight Category L_U Table'!$G$4,"MEDIUM",IF(E986&gt;'Weight Category L_U Table'!$G$7,"SMALL",IF(E986&lt;='Weight Category L_U Table'!$G$8,"LIGHT"))))</f>
        <v>LIGHT</v>
      </c>
      <c r="G986" s="29" t="str">
        <f>IF(E986&gt;='Weight Category L_U Table'!$J$3,"HEAVY",IF(E986&gt;'Weight Category L_U Table'!$J$5,"UPPER MEDIUM",IF(E986&gt;'Weight Category L_U Table'!$J$6,"LOWER MEDIUM",IF(E986&gt;'Weight Category L_U Table'!$J$7,"SMALL",IF(E986&lt;='Weight Category L_U Table'!$J$8,"LIGHT")))))</f>
        <v>LIGHT</v>
      </c>
      <c r="H986" s="30" t="s">
        <v>15</v>
      </c>
      <c r="I986" s="103"/>
      <c r="J986" s="103"/>
      <c r="K986" s="71" t="s">
        <v>2991</v>
      </c>
    </row>
    <row r="987" spans="1:11" s="23" customFormat="1" x14ac:dyDescent="0.25">
      <c r="A987" s="29" t="s">
        <v>2992</v>
      </c>
      <c r="B987" s="29" t="s">
        <v>2993</v>
      </c>
      <c r="C987" s="29" t="s">
        <v>2994</v>
      </c>
      <c r="D987" s="29" t="s">
        <v>14</v>
      </c>
      <c r="E987" s="29">
        <v>0</v>
      </c>
      <c r="F987" s="28" t="str">
        <f>IF(E987&gt;='Weight Category L_U Table'!$G$3,"HEAVY",IF(E987&gt;'Weight Category L_U Table'!$G$4,"MEDIUM",IF(E987&gt;'Weight Category L_U Table'!$G$7,"SMALL",IF(E987&lt;='Weight Category L_U Table'!$G$8,"LIGHT"))))</f>
        <v>LIGHT</v>
      </c>
      <c r="G987" s="29" t="str">
        <f>IF(E987&gt;='Weight Category L_U Table'!$J$3,"HEAVY",IF(E987&gt;'Weight Category L_U Table'!$J$5,"UPPER MEDIUM",IF(E987&gt;'Weight Category L_U Table'!$J$6,"LOWER MEDIUM",IF(E987&gt;'Weight Category L_U Table'!$J$7,"SMALL",IF(E987&lt;='Weight Category L_U Table'!$J$8,"LIGHT")))))</f>
        <v>LIGHT</v>
      </c>
      <c r="H987" s="30" t="s">
        <v>15</v>
      </c>
      <c r="I987" s="103"/>
      <c r="J987" s="103"/>
      <c r="K987" s="72" t="s">
        <v>2995</v>
      </c>
    </row>
    <row r="988" spans="1:11" s="23" customFormat="1" x14ac:dyDescent="0.25">
      <c r="A988" s="36" t="s">
        <v>2992</v>
      </c>
      <c r="B988" s="36" t="s">
        <v>2996</v>
      </c>
      <c r="C988" s="36" t="s">
        <v>2997</v>
      </c>
      <c r="D988" s="34" t="s">
        <v>14</v>
      </c>
      <c r="E988" s="34">
        <v>760</v>
      </c>
      <c r="F988" s="33" t="str">
        <f>IF(E988&gt;='Weight Category L_U Table'!$G$3,"HEAVY",IF(E988&gt;'Weight Category L_U Table'!$G$4,"MEDIUM",IF(E988&gt;'Weight Category L_U Table'!$G$7,"SMALL",IF(E988&lt;='Weight Category L_U Table'!$G$8,"LIGHT"))))</f>
        <v>LIGHT</v>
      </c>
      <c r="G988" s="34" t="str">
        <f>IF(E988&gt;='Weight Category L_U Table'!$J$3,"HEAVY",IF(E988&gt;'Weight Category L_U Table'!$J$5,"UPPER MEDIUM",IF(E988&gt;'Weight Category L_U Table'!$J$6,"LOWER MEDIUM",IF(E988&gt;'Weight Category L_U Table'!$J$7,"SMALL",IF(E988&lt;='Weight Category L_U Table'!$J$8,"LIGHT")))))</f>
        <v>LIGHT</v>
      </c>
      <c r="H988" s="37" t="s">
        <v>89</v>
      </c>
      <c r="I988" s="104" t="s">
        <v>2998</v>
      </c>
      <c r="J988" s="104">
        <v>4</v>
      </c>
      <c r="K988" s="49"/>
    </row>
    <row r="989" spans="1:11" s="23" customFormat="1" x14ac:dyDescent="0.25">
      <c r="A989" s="29" t="s">
        <v>2992</v>
      </c>
      <c r="B989" s="29" t="s">
        <v>2999</v>
      </c>
      <c r="C989" s="29" t="s">
        <v>3000</v>
      </c>
      <c r="D989" s="29" t="s">
        <v>14</v>
      </c>
      <c r="E989" s="29">
        <v>0</v>
      </c>
      <c r="F989" s="28" t="str">
        <f>IF(E989&gt;='Weight Category L_U Table'!$G$3,"HEAVY",IF(E989&gt;'Weight Category L_U Table'!$G$4,"MEDIUM",IF(E989&gt;'Weight Category L_U Table'!$G$7,"SMALL",IF(E989&lt;='Weight Category L_U Table'!$G$8,"LIGHT"))))</f>
        <v>LIGHT</v>
      </c>
      <c r="G989" s="29" t="str">
        <f>IF(E989&gt;='Weight Category L_U Table'!$J$3,"HEAVY",IF(E989&gt;'Weight Category L_U Table'!$J$5,"UPPER MEDIUM",IF(E989&gt;'Weight Category L_U Table'!$J$6,"LOWER MEDIUM",IF(E989&gt;'Weight Category L_U Table'!$J$7,"SMALL",IF(E989&lt;='Weight Category L_U Table'!$J$8,"LIGHT")))))</f>
        <v>LIGHT</v>
      </c>
      <c r="H989" s="30" t="s">
        <v>15</v>
      </c>
      <c r="I989" s="103"/>
      <c r="J989" s="103"/>
      <c r="K989" s="72" t="s">
        <v>3001</v>
      </c>
    </row>
    <row r="990" spans="1:11" s="23" customFormat="1" x14ac:dyDescent="0.25">
      <c r="A990" s="36" t="s">
        <v>3002</v>
      </c>
      <c r="B990" s="36" t="s">
        <v>3003</v>
      </c>
      <c r="C990" s="36" t="s">
        <v>3004</v>
      </c>
      <c r="D990" s="36" t="s">
        <v>58</v>
      </c>
      <c r="E990" s="36">
        <v>14075</v>
      </c>
      <c r="F990" s="44" t="str">
        <f>IF(E990&gt;='Weight Category L_U Table'!$G$3,"HEAVY",IF(E990&gt;'Weight Category L_U Table'!$G$4,"MEDIUM",IF(E990&gt;'Weight Category L_U Table'!$G$7,"SMALL",IF(E990&lt;='Weight Category L_U Table'!$G$8,"LIGHT"))))</f>
        <v>LIGHT</v>
      </c>
      <c r="G990" s="36" t="str">
        <f>IF(E990&gt;='Weight Category L_U Table'!$J$3,"HEAVY",IF(E990&gt;'Weight Category L_U Table'!$J$5,"UPPER MEDIUM",IF(E990&gt;'Weight Category L_U Table'!$J$6,"LOWER MEDIUM",IF(E990&gt;'Weight Category L_U Table'!$J$7,"SMALL",IF(E990&lt;='Weight Category L_U Table'!$J$8,"LIGHT")))))</f>
        <v>LIGHT</v>
      </c>
      <c r="H990" s="45" t="s">
        <v>59</v>
      </c>
      <c r="I990" s="105"/>
      <c r="J990" s="105"/>
      <c r="K990" s="77"/>
    </row>
    <row r="991" spans="1:11" s="23" customFormat="1" x14ac:dyDescent="0.25">
      <c r="A991" s="36" t="s">
        <v>3005</v>
      </c>
      <c r="B991" s="36" t="s">
        <v>3006</v>
      </c>
      <c r="C991" s="34" t="s">
        <v>3007</v>
      </c>
      <c r="D991" s="34" t="s">
        <v>14</v>
      </c>
      <c r="E991" s="34">
        <v>1814</v>
      </c>
      <c r="F991" s="33" t="str">
        <f>IF(E991&gt;='Weight Category L_U Table'!$G$3,"HEAVY",IF(E991&gt;'Weight Category L_U Table'!$G$4,"MEDIUM",IF(E991&gt;'Weight Category L_U Table'!$G$7,"SMALL",IF(E991&lt;='Weight Category L_U Table'!$G$8,"LIGHT"))))</f>
        <v>LIGHT</v>
      </c>
      <c r="G991" s="34" t="str">
        <f>IF(E991&gt;='Weight Category L_U Table'!$J$3,"HEAVY",IF(E991&gt;'Weight Category L_U Table'!$J$5,"UPPER MEDIUM",IF(E991&gt;'Weight Category L_U Table'!$J$6,"LOWER MEDIUM",IF(E991&gt;'Weight Category L_U Table'!$J$7,"SMALL",IF(E991&lt;='Weight Category L_U Table'!$J$8,"LIGHT")))))</f>
        <v>LIGHT</v>
      </c>
      <c r="H991" s="37" t="s">
        <v>37</v>
      </c>
      <c r="I991" s="104" t="s">
        <v>3008</v>
      </c>
      <c r="J991" s="104">
        <v>37</v>
      </c>
      <c r="K991" s="49"/>
    </row>
    <row r="992" spans="1:11" s="23" customFormat="1" x14ac:dyDescent="0.25">
      <c r="A992" s="31" t="s">
        <v>3005</v>
      </c>
      <c r="B992" s="31" t="s">
        <v>395</v>
      </c>
      <c r="C992" s="31" t="s">
        <v>3009</v>
      </c>
      <c r="D992" s="32" t="s">
        <v>14</v>
      </c>
      <c r="E992" s="34">
        <v>2631</v>
      </c>
      <c r="F992" s="33" t="str">
        <f>IF(E992&gt;='Weight Category L_U Table'!$G$3,"HEAVY",IF(E992&gt;'Weight Category L_U Table'!$G$4,"MEDIUM",IF(E992&gt;'Weight Category L_U Table'!$G$7,"SMALL",IF(E992&lt;='Weight Category L_U Table'!$G$8,"LIGHT"))))</f>
        <v>LIGHT</v>
      </c>
      <c r="G992" s="34" t="str">
        <f>IF(E992&gt;='Weight Category L_U Table'!$J$3,"HEAVY",IF(E992&gt;'Weight Category L_U Table'!$J$5,"UPPER MEDIUM",IF(E992&gt;'Weight Category L_U Table'!$J$6,"LOWER MEDIUM",IF(E992&gt;'Weight Category L_U Table'!$J$7,"SMALL",IF(E992&lt;='Weight Category L_U Table'!$J$8,"LIGHT")))))</f>
        <v>LIGHT</v>
      </c>
      <c r="H992" s="37" t="s">
        <v>37</v>
      </c>
      <c r="I992" s="104" t="s">
        <v>3010</v>
      </c>
      <c r="J992" s="104">
        <v>16</v>
      </c>
      <c r="K992" s="49"/>
    </row>
    <row r="993" spans="1:11" s="23" customFormat="1" x14ac:dyDescent="0.25">
      <c r="A993" s="31" t="s">
        <v>3005</v>
      </c>
      <c r="B993" s="31" t="s">
        <v>3011</v>
      </c>
      <c r="C993" s="31" t="s">
        <v>3012</v>
      </c>
      <c r="D993" s="32" t="s">
        <v>14</v>
      </c>
      <c r="E993" s="34">
        <v>2041</v>
      </c>
      <c r="F993" s="33" t="str">
        <f>IF(E993&gt;='Weight Category L_U Table'!$G$3,"HEAVY",IF(E993&gt;'Weight Category L_U Table'!$G$4,"MEDIUM",IF(E993&gt;'Weight Category L_U Table'!$G$7,"SMALL",IF(E993&lt;='Weight Category L_U Table'!$G$8,"LIGHT"))))</f>
        <v>LIGHT</v>
      </c>
      <c r="G993" s="34" t="str">
        <f>IF(E993&gt;='Weight Category L_U Table'!$J$3,"HEAVY",IF(E993&gt;'Weight Category L_U Table'!$J$5,"UPPER MEDIUM",IF(E993&gt;'Weight Category L_U Table'!$J$6,"LOWER MEDIUM",IF(E993&gt;'Weight Category L_U Table'!$J$7,"SMALL",IF(E993&lt;='Weight Category L_U Table'!$J$8,"LIGHT")))))</f>
        <v>LIGHT</v>
      </c>
      <c r="H993" s="37" t="s">
        <v>37</v>
      </c>
      <c r="I993" s="104" t="s">
        <v>3013</v>
      </c>
      <c r="J993" s="104">
        <v>10</v>
      </c>
      <c r="K993" s="49"/>
    </row>
    <row r="994" spans="1:11" s="23" customFormat="1" x14ac:dyDescent="0.25">
      <c r="A994" s="38" t="s">
        <v>3014</v>
      </c>
      <c r="B994" s="38" t="s">
        <v>3015</v>
      </c>
      <c r="C994" s="38" t="s">
        <v>3016</v>
      </c>
      <c r="D994" s="38" t="s">
        <v>58</v>
      </c>
      <c r="E994" s="38">
        <v>21500</v>
      </c>
      <c r="F994" s="40" t="str">
        <f>IF(E994&gt;='Weight Category L_U Table'!$G$3,"HEAVY",IF(E994&gt;'Weight Category L_U Table'!$G$4,"MEDIUM",IF(E994&gt;'Weight Category L_U Table'!$G$7,"SMALL",IF(E994&lt;='Weight Category L_U Table'!$G$8,"LIGHT"))))</f>
        <v>SMALL</v>
      </c>
      <c r="G994" s="38" t="str">
        <f>IF(E994&gt;='Weight Category L_U Table'!$J$3,"HEAVY",IF(E994&gt;'Weight Category L_U Table'!$J$5,"UPPER MEDIUM",IF(E994&gt;'Weight Category L_U Table'!$J$6,"LOWER MEDIUM",IF(E994&gt;'Weight Category L_U Table'!$J$7,"SMALL",IF(E994&lt;='Weight Category L_U Table'!$J$8,"LIGHT")))))</f>
        <v>SMALL</v>
      </c>
      <c r="H994" s="41" t="s">
        <v>570</v>
      </c>
      <c r="I994" s="107"/>
      <c r="J994" s="107"/>
      <c r="K994" s="76"/>
    </row>
    <row r="995" spans="1:11" s="23" customFormat="1" x14ac:dyDescent="0.25">
      <c r="A995" s="29" t="s">
        <v>3017</v>
      </c>
      <c r="B995" s="29" t="s">
        <v>3018</v>
      </c>
      <c r="C995" s="29" t="s">
        <v>3019</v>
      </c>
      <c r="D995" s="29" t="s">
        <v>14</v>
      </c>
      <c r="E995" s="29">
        <v>0</v>
      </c>
      <c r="F995" s="28" t="str">
        <f>IF(E995&gt;='Weight Category L_U Table'!$G$3,"HEAVY",IF(E995&gt;'Weight Category L_U Table'!$G$4,"MEDIUM",IF(E995&gt;'Weight Category L_U Table'!$G$7,"SMALL",IF(E995&lt;='Weight Category L_U Table'!$G$8,"LIGHT"))))</f>
        <v>LIGHT</v>
      </c>
      <c r="G995" s="29" t="str">
        <f>IF(E995&gt;='Weight Category L_U Table'!$J$3,"HEAVY",IF(E995&gt;'Weight Category L_U Table'!$J$5,"UPPER MEDIUM",IF(E995&gt;'Weight Category L_U Table'!$J$6,"LOWER MEDIUM",IF(E995&gt;'Weight Category L_U Table'!$J$7,"SMALL",IF(E995&lt;='Weight Category L_U Table'!$J$8,"LIGHT")))))</f>
        <v>LIGHT</v>
      </c>
      <c r="H995" s="30" t="s">
        <v>15</v>
      </c>
      <c r="I995" s="103"/>
      <c r="J995" s="103"/>
      <c r="K995" s="72" t="s">
        <v>3020</v>
      </c>
    </row>
    <row r="996" spans="1:11" s="23" customFormat="1" x14ac:dyDescent="0.25">
      <c r="A996" s="29" t="s">
        <v>3021</v>
      </c>
      <c r="B996" s="29" t="s">
        <v>3022</v>
      </c>
      <c r="C996" s="29" t="s">
        <v>3023</v>
      </c>
      <c r="D996" s="29" t="s">
        <v>14</v>
      </c>
      <c r="E996" s="29">
        <v>0</v>
      </c>
      <c r="F996" s="28" t="str">
        <f>IF(E996&gt;='Weight Category L_U Table'!$G$3,"HEAVY",IF(E996&gt;'Weight Category L_U Table'!$G$4,"MEDIUM",IF(E996&gt;'Weight Category L_U Table'!$G$7,"SMALL",IF(E996&lt;='Weight Category L_U Table'!$G$8,"LIGHT"))))</f>
        <v>LIGHT</v>
      </c>
      <c r="G996" s="29" t="str">
        <f>IF(E996&gt;='Weight Category L_U Table'!$J$3,"HEAVY",IF(E996&gt;'Weight Category L_U Table'!$J$5,"UPPER MEDIUM",IF(E996&gt;'Weight Category L_U Table'!$J$6,"LOWER MEDIUM",IF(E996&gt;'Weight Category L_U Table'!$J$7,"SMALL",IF(E996&lt;='Weight Category L_U Table'!$J$8,"LIGHT")))))</f>
        <v>LIGHT</v>
      </c>
      <c r="H996" s="30" t="s">
        <v>15</v>
      </c>
      <c r="I996" s="103"/>
      <c r="J996" s="103"/>
      <c r="K996" s="72" t="s">
        <v>3024</v>
      </c>
    </row>
    <row r="997" spans="1:11" s="23" customFormat="1" x14ac:dyDescent="0.25">
      <c r="A997" s="29" t="s">
        <v>3021</v>
      </c>
      <c r="B997" s="29" t="s">
        <v>3025</v>
      </c>
      <c r="C997" s="29" t="s">
        <v>3026</v>
      </c>
      <c r="D997" s="29" t="s">
        <v>14</v>
      </c>
      <c r="E997" s="29">
        <v>0</v>
      </c>
      <c r="F997" s="28" t="str">
        <f>IF(E997&gt;='Weight Category L_U Table'!$G$3,"HEAVY",IF(E997&gt;'Weight Category L_U Table'!$G$4,"MEDIUM",IF(E997&gt;'Weight Category L_U Table'!$G$7,"SMALL",IF(E997&lt;='Weight Category L_U Table'!$G$8,"LIGHT"))))</f>
        <v>LIGHT</v>
      </c>
      <c r="G997" s="29" t="str">
        <f>IF(E997&gt;='Weight Category L_U Table'!$J$3,"HEAVY",IF(E997&gt;'Weight Category L_U Table'!$J$5,"UPPER MEDIUM",IF(E997&gt;'Weight Category L_U Table'!$J$6,"LOWER MEDIUM",IF(E997&gt;'Weight Category L_U Table'!$J$7,"SMALL",IF(E997&lt;='Weight Category L_U Table'!$J$8,"LIGHT")))))</f>
        <v>LIGHT</v>
      </c>
      <c r="H997" s="30" t="s">
        <v>15</v>
      </c>
      <c r="I997" s="103"/>
      <c r="J997" s="103"/>
      <c r="K997" s="72" t="s">
        <v>3027</v>
      </c>
    </row>
    <row r="998" spans="1:11" x14ac:dyDescent="0.25">
      <c r="A998" s="29" t="s">
        <v>3021</v>
      </c>
      <c r="B998" s="29" t="s">
        <v>3028</v>
      </c>
      <c r="C998" s="29" t="s">
        <v>3029</v>
      </c>
      <c r="D998" s="29" t="s">
        <v>14</v>
      </c>
      <c r="E998" s="29">
        <v>0</v>
      </c>
      <c r="F998" s="28" t="str">
        <f>IF(E998&gt;='Weight Category L_U Table'!$G$3,"HEAVY",IF(E998&gt;'Weight Category L_U Table'!$G$4,"MEDIUM",IF(E998&gt;'Weight Category L_U Table'!$G$7,"SMALL",IF(E998&lt;='Weight Category L_U Table'!$G$8,"LIGHT"))))</f>
        <v>LIGHT</v>
      </c>
      <c r="G998" s="29" t="str">
        <f>IF(E998&gt;='Weight Category L_U Table'!$J$3,"HEAVY",IF(E998&gt;'Weight Category L_U Table'!$J$5,"UPPER MEDIUM",IF(E998&gt;'Weight Category L_U Table'!$J$6,"LOWER MEDIUM",IF(E998&gt;'Weight Category L_U Table'!$J$7,"SMALL",IF(E998&lt;='Weight Category L_U Table'!$J$8,"LIGHT")))))</f>
        <v>LIGHT</v>
      </c>
      <c r="H998" s="30" t="s">
        <v>15</v>
      </c>
      <c r="I998" s="103"/>
      <c r="J998" s="103"/>
      <c r="K998" s="72" t="s">
        <v>3030</v>
      </c>
    </row>
    <row r="999" spans="1:11" x14ac:dyDescent="0.25">
      <c r="A999" s="29" t="s">
        <v>3021</v>
      </c>
      <c r="B999" s="29" t="s">
        <v>3031</v>
      </c>
      <c r="C999" s="29" t="s">
        <v>3032</v>
      </c>
      <c r="D999" s="29" t="s">
        <v>14</v>
      </c>
      <c r="E999" s="29">
        <v>0</v>
      </c>
      <c r="F999" s="28" t="str">
        <f>IF(E999&gt;='Weight Category L_U Table'!$G$3,"HEAVY",IF(E999&gt;'Weight Category L_U Table'!$G$4,"MEDIUM",IF(E999&gt;'Weight Category L_U Table'!$G$7,"SMALL",IF(E999&lt;='Weight Category L_U Table'!$G$8,"LIGHT"))))</f>
        <v>LIGHT</v>
      </c>
      <c r="G999" s="29" t="str">
        <f>IF(E999&gt;='Weight Category L_U Table'!$J$3,"HEAVY",IF(E999&gt;'Weight Category L_U Table'!$J$5,"UPPER MEDIUM",IF(E999&gt;'Weight Category L_U Table'!$J$6,"LOWER MEDIUM",IF(E999&gt;'Weight Category L_U Table'!$J$7,"SMALL",IF(E999&lt;='Weight Category L_U Table'!$J$8,"LIGHT")))))</f>
        <v>LIGHT</v>
      </c>
      <c r="H999" s="30" t="s">
        <v>15</v>
      </c>
      <c r="I999" s="103"/>
      <c r="J999" s="103"/>
      <c r="K999" s="72" t="s">
        <v>3033</v>
      </c>
    </row>
    <row r="1000" spans="1:11" x14ac:dyDescent="0.25">
      <c r="A1000" s="29" t="s">
        <v>3021</v>
      </c>
      <c r="B1000" s="29" t="s">
        <v>3034</v>
      </c>
      <c r="C1000" s="29" t="s">
        <v>3035</v>
      </c>
      <c r="D1000" s="29" t="s">
        <v>14</v>
      </c>
      <c r="E1000" s="29">
        <v>0</v>
      </c>
      <c r="F1000" s="28" t="str">
        <f>IF(E1000&gt;='Weight Category L_U Table'!$G$3,"HEAVY",IF(E1000&gt;'Weight Category L_U Table'!$G$4,"MEDIUM",IF(E1000&gt;'Weight Category L_U Table'!$G$7,"SMALL",IF(E1000&lt;='Weight Category L_U Table'!$G$8,"LIGHT"))))</f>
        <v>LIGHT</v>
      </c>
      <c r="G1000" s="29" t="str">
        <f>IF(E1000&gt;='Weight Category L_U Table'!$J$3,"HEAVY",IF(E1000&gt;'Weight Category L_U Table'!$J$5,"UPPER MEDIUM",IF(E1000&gt;'Weight Category L_U Table'!$J$6,"LOWER MEDIUM",IF(E1000&gt;'Weight Category L_U Table'!$J$7,"SMALL",IF(E1000&lt;='Weight Category L_U Table'!$J$8,"LIGHT")))))</f>
        <v>LIGHT</v>
      </c>
      <c r="H1000" s="30" t="s">
        <v>15</v>
      </c>
      <c r="I1000" s="103"/>
      <c r="J1000" s="103"/>
      <c r="K1000" s="72" t="s">
        <v>3036</v>
      </c>
    </row>
    <row r="1001" spans="1:11" s="23" customFormat="1" x14ac:dyDescent="0.25">
      <c r="A1001" s="29" t="s">
        <v>3021</v>
      </c>
      <c r="B1001" s="29" t="s">
        <v>3037</v>
      </c>
      <c r="C1001" s="29" t="s">
        <v>3038</v>
      </c>
      <c r="D1001" s="29" t="s">
        <v>14</v>
      </c>
      <c r="E1001" s="29">
        <v>0</v>
      </c>
      <c r="F1001" s="28" t="str">
        <f>IF(E1001&gt;='Weight Category L_U Table'!$G$3,"HEAVY",IF(E1001&gt;'Weight Category L_U Table'!$G$4,"MEDIUM",IF(E1001&gt;'Weight Category L_U Table'!$G$7,"SMALL",IF(E1001&lt;='Weight Category L_U Table'!$G$8,"LIGHT"))))</f>
        <v>LIGHT</v>
      </c>
      <c r="G1001" s="29" t="str">
        <f>IF(E1001&gt;='Weight Category L_U Table'!$J$3,"HEAVY",IF(E1001&gt;'Weight Category L_U Table'!$J$5,"UPPER MEDIUM",IF(E1001&gt;'Weight Category L_U Table'!$J$6,"LOWER MEDIUM",IF(E1001&gt;'Weight Category L_U Table'!$J$7,"SMALL",IF(E1001&lt;='Weight Category L_U Table'!$J$8,"LIGHT")))))</f>
        <v>LIGHT</v>
      </c>
      <c r="H1001" s="30" t="s">
        <v>15</v>
      </c>
      <c r="I1001" s="103"/>
      <c r="J1001" s="103"/>
      <c r="K1001" s="72" t="s">
        <v>3039</v>
      </c>
    </row>
    <row r="1002" spans="1:11" x14ac:dyDescent="0.25">
      <c r="A1002" s="29" t="s">
        <v>3021</v>
      </c>
      <c r="B1002" s="29" t="s">
        <v>3040</v>
      </c>
      <c r="C1002" s="29" t="s">
        <v>3041</v>
      </c>
      <c r="D1002" s="29" t="s">
        <v>14</v>
      </c>
      <c r="E1002" s="29">
        <v>0</v>
      </c>
      <c r="F1002" s="28" t="str">
        <f>IF(E1002&gt;='Weight Category L_U Table'!$G$3,"HEAVY",IF(E1002&gt;'Weight Category L_U Table'!$G$4,"MEDIUM",IF(E1002&gt;'Weight Category L_U Table'!$G$7,"SMALL",IF(E1002&lt;='Weight Category L_U Table'!$G$8,"LIGHT"))))</f>
        <v>LIGHT</v>
      </c>
      <c r="G1002" s="29" t="str">
        <f>IF(E1002&gt;='Weight Category L_U Table'!$J$3,"HEAVY",IF(E1002&gt;'Weight Category L_U Table'!$J$5,"UPPER MEDIUM",IF(E1002&gt;'Weight Category L_U Table'!$J$6,"LOWER MEDIUM",IF(E1002&gt;'Weight Category L_U Table'!$J$7,"SMALL",IF(E1002&lt;='Weight Category L_U Table'!$J$8,"LIGHT")))))</f>
        <v>LIGHT</v>
      </c>
      <c r="H1002" s="30" t="s">
        <v>15</v>
      </c>
      <c r="I1002" s="103"/>
      <c r="J1002" s="103"/>
      <c r="K1002" s="72" t="s">
        <v>3042</v>
      </c>
    </row>
    <row r="1003" spans="1:11" s="23" customFormat="1" x14ac:dyDescent="0.25">
      <c r="A1003" s="29" t="s">
        <v>3043</v>
      </c>
      <c r="B1003" s="29" t="s">
        <v>3044</v>
      </c>
      <c r="C1003" s="29" t="s">
        <v>3045</v>
      </c>
      <c r="D1003" s="29" t="s">
        <v>14</v>
      </c>
      <c r="E1003" s="29">
        <v>0</v>
      </c>
      <c r="F1003" s="28" t="str">
        <f>IF(E1003&gt;='Weight Category L_U Table'!$G$3,"HEAVY",IF(E1003&gt;'Weight Category L_U Table'!$G$4,"MEDIUM",IF(E1003&gt;'Weight Category L_U Table'!$G$7,"SMALL",IF(E1003&lt;='Weight Category L_U Table'!$G$8,"LIGHT"))))</f>
        <v>LIGHT</v>
      </c>
      <c r="G1003" s="29" t="str">
        <f>IF(E1003&gt;='Weight Category L_U Table'!$J$3,"HEAVY",IF(E1003&gt;'Weight Category L_U Table'!$J$5,"UPPER MEDIUM",IF(E1003&gt;'Weight Category L_U Table'!$J$6,"LOWER MEDIUM",IF(E1003&gt;'Weight Category L_U Table'!$J$7,"SMALL",IF(E1003&lt;='Weight Category L_U Table'!$J$8,"LIGHT")))))</f>
        <v>LIGHT</v>
      </c>
      <c r="H1003" s="30" t="s">
        <v>15</v>
      </c>
      <c r="I1003" s="103"/>
      <c r="J1003" s="103"/>
      <c r="K1003" s="72" t="s">
        <v>3046</v>
      </c>
    </row>
    <row r="1004" spans="1:11" s="21" customFormat="1" x14ac:dyDescent="0.25">
      <c r="A1004" s="29" t="s">
        <v>3047</v>
      </c>
      <c r="B1004" s="29" t="s">
        <v>3048</v>
      </c>
      <c r="C1004" s="29" t="s">
        <v>3049</v>
      </c>
      <c r="D1004" s="29" t="s">
        <v>14</v>
      </c>
      <c r="E1004" s="29">
        <v>0</v>
      </c>
      <c r="F1004" s="28" t="str">
        <f>IF(E1004&gt;='Weight Category L_U Table'!$G$3,"HEAVY",IF(E1004&gt;'Weight Category L_U Table'!$G$4,"MEDIUM",IF(E1004&gt;'Weight Category L_U Table'!$G$7,"SMALL",IF(E1004&lt;='Weight Category L_U Table'!$G$8,"LIGHT"))))</f>
        <v>LIGHT</v>
      </c>
      <c r="G1004" s="29" t="str">
        <f>IF(E1004&gt;='Weight Category L_U Table'!$J$3,"HEAVY",IF(E1004&gt;'Weight Category L_U Table'!$J$5,"UPPER MEDIUM",IF(E1004&gt;'Weight Category L_U Table'!$J$6,"LOWER MEDIUM",IF(E1004&gt;'Weight Category L_U Table'!$J$7,"SMALL",IF(E1004&lt;='Weight Category L_U Table'!$J$8,"LIGHT")))))</f>
        <v>LIGHT</v>
      </c>
      <c r="H1004" s="30" t="s">
        <v>15</v>
      </c>
      <c r="I1004" s="103"/>
      <c r="J1004" s="103"/>
      <c r="K1004" s="72" t="s">
        <v>3050</v>
      </c>
    </row>
    <row r="1005" spans="1:11" s="23" customFormat="1" x14ac:dyDescent="0.25">
      <c r="A1005" s="29" t="s">
        <v>3051</v>
      </c>
      <c r="B1005" s="29" t="s">
        <v>3052</v>
      </c>
      <c r="C1005" s="29" t="s">
        <v>3053</v>
      </c>
      <c r="D1005" s="29" t="s">
        <v>14</v>
      </c>
      <c r="E1005" s="29">
        <v>0</v>
      </c>
      <c r="F1005" s="28" t="str">
        <f>IF(E1005&gt;='Weight Category L_U Table'!$G$3,"HEAVY",IF(E1005&gt;'Weight Category L_U Table'!$G$4,"MEDIUM",IF(E1005&gt;'Weight Category L_U Table'!$G$7,"SMALL",IF(E1005&lt;='Weight Category L_U Table'!$G$8,"LIGHT"))))</f>
        <v>LIGHT</v>
      </c>
      <c r="G1005" s="29" t="str">
        <f>IF(E1005&gt;='Weight Category L_U Table'!$J$3,"HEAVY",IF(E1005&gt;'Weight Category L_U Table'!$J$5,"UPPER MEDIUM",IF(E1005&gt;'Weight Category L_U Table'!$J$6,"LOWER MEDIUM",IF(E1005&gt;'Weight Category L_U Table'!$J$7,"SMALL",IF(E1005&lt;='Weight Category L_U Table'!$J$8,"LIGHT")))))</f>
        <v>LIGHT</v>
      </c>
      <c r="H1005" s="30" t="s">
        <v>15</v>
      </c>
      <c r="I1005" s="103"/>
      <c r="J1005" s="103"/>
      <c r="K1005" s="72" t="s">
        <v>3054</v>
      </c>
    </row>
    <row r="1006" spans="1:11" x14ac:dyDescent="0.25">
      <c r="A1006" s="29" t="s">
        <v>3051</v>
      </c>
      <c r="B1006" s="29" t="s">
        <v>3055</v>
      </c>
      <c r="C1006" s="29" t="s">
        <v>3056</v>
      </c>
      <c r="D1006" s="29" t="s">
        <v>14</v>
      </c>
      <c r="E1006" s="29">
        <v>0</v>
      </c>
      <c r="F1006" s="28" t="str">
        <f>IF(E1006&gt;='Weight Category L_U Table'!$G$3,"HEAVY",IF(E1006&gt;'Weight Category L_U Table'!$G$4,"MEDIUM",IF(E1006&gt;'Weight Category L_U Table'!$G$7,"SMALL",IF(E1006&lt;='Weight Category L_U Table'!$G$8,"LIGHT"))))</f>
        <v>LIGHT</v>
      </c>
      <c r="G1006" s="29" t="str">
        <f>IF(E1006&gt;='Weight Category L_U Table'!$J$3,"HEAVY",IF(E1006&gt;'Weight Category L_U Table'!$J$5,"UPPER MEDIUM",IF(E1006&gt;'Weight Category L_U Table'!$J$6,"LOWER MEDIUM",IF(E1006&gt;'Weight Category L_U Table'!$J$7,"SMALL",IF(E1006&lt;='Weight Category L_U Table'!$J$8,"LIGHT")))))</f>
        <v>LIGHT</v>
      </c>
      <c r="H1006" s="30" t="s">
        <v>15</v>
      </c>
      <c r="I1006" s="103"/>
      <c r="J1006" s="103"/>
      <c r="K1006" s="71" t="s">
        <v>3057</v>
      </c>
    </row>
    <row r="1007" spans="1:11" x14ac:dyDescent="0.25">
      <c r="A1007" s="36" t="s">
        <v>3058</v>
      </c>
      <c r="B1007" s="36" t="s">
        <v>3059</v>
      </c>
      <c r="C1007" s="34" t="s">
        <v>3060</v>
      </c>
      <c r="D1007" s="34" t="s">
        <v>14</v>
      </c>
      <c r="E1007" s="34">
        <v>800</v>
      </c>
      <c r="F1007" s="33" t="str">
        <f>IF(E1007&gt;='Weight Category L_U Table'!$G$3,"HEAVY",IF(E1007&gt;'Weight Category L_U Table'!$G$4,"MEDIUM",IF(E1007&gt;'Weight Category L_U Table'!$G$7,"SMALL",IF(E1007&lt;='Weight Category L_U Table'!$G$8,"LIGHT"))))</f>
        <v>LIGHT</v>
      </c>
      <c r="G1007" s="34" t="str">
        <f>IF(E1007&gt;='Weight Category L_U Table'!$J$3,"HEAVY",IF(E1007&gt;'Weight Category L_U Table'!$J$5,"UPPER MEDIUM",IF(E1007&gt;'Weight Category L_U Table'!$J$6,"LOWER MEDIUM",IF(E1007&gt;'Weight Category L_U Table'!$J$7,"SMALL",IF(E1007&lt;='Weight Category L_U Table'!$J$8,"LIGHT")))))</f>
        <v>LIGHT</v>
      </c>
      <c r="H1007" s="37" t="s">
        <v>89</v>
      </c>
      <c r="I1007" s="104" t="s">
        <v>3061</v>
      </c>
      <c r="J1007" s="104">
        <v>3</v>
      </c>
      <c r="K1007" s="49"/>
    </row>
    <row r="1008" spans="1:11" s="23" customFormat="1" x14ac:dyDescent="0.25">
      <c r="A1008" s="36" t="s">
        <v>3062</v>
      </c>
      <c r="B1008" s="36" t="s">
        <v>3063</v>
      </c>
      <c r="C1008" s="34" t="s">
        <v>2009</v>
      </c>
      <c r="D1008" s="34" t="s">
        <v>14</v>
      </c>
      <c r="E1008" s="34">
        <v>930</v>
      </c>
      <c r="F1008" s="33" t="str">
        <f>IF(E1008&gt;='Weight Category L_U Table'!$G$3,"HEAVY",IF(E1008&gt;'Weight Category L_U Table'!$G$4,"MEDIUM",IF(E1008&gt;'Weight Category L_U Table'!$G$7,"SMALL",IF(E1008&lt;='Weight Category L_U Table'!$G$8,"LIGHT"))))</f>
        <v>LIGHT</v>
      </c>
      <c r="G1008" s="34" t="str">
        <f>IF(E1008&gt;='Weight Category L_U Table'!$J$3,"HEAVY",IF(E1008&gt;'Weight Category L_U Table'!$J$5,"UPPER MEDIUM",IF(E1008&gt;'Weight Category L_U Table'!$J$6,"LOWER MEDIUM",IF(E1008&gt;'Weight Category L_U Table'!$J$7,"SMALL",IF(E1008&lt;='Weight Category L_U Table'!$J$8,"LIGHT")))))</f>
        <v>LIGHT</v>
      </c>
      <c r="H1008" s="37" t="s">
        <v>89</v>
      </c>
      <c r="I1008" s="104" t="s">
        <v>3064</v>
      </c>
      <c r="J1008" s="104">
        <v>3</v>
      </c>
      <c r="K1008" s="49"/>
    </row>
    <row r="1009" spans="1:11" s="23" customFormat="1" x14ac:dyDescent="0.25">
      <c r="A1009" s="36" t="s">
        <v>3062</v>
      </c>
      <c r="B1009" s="36" t="s">
        <v>3065</v>
      </c>
      <c r="C1009" s="36" t="s">
        <v>3066</v>
      </c>
      <c r="D1009" s="34" t="s">
        <v>14</v>
      </c>
      <c r="E1009" s="34">
        <v>850</v>
      </c>
      <c r="F1009" s="33" t="str">
        <f>IF(E1009&gt;='Weight Category L_U Table'!$G$3,"HEAVY",IF(E1009&gt;'Weight Category L_U Table'!$G$4,"MEDIUM",IF(E1009&gt;'Weight Category L_U Table'!$G$7,"SMALL",IF(E1009&lt;='Weight Category L_U Table'!$G$8,"LIGHT"))))</f>
        <v>LIGHT</v>
      </c>
      <c r="G1009" s="34" t="str">
        <f>IF(E1009&gt;='Weight Category L_U Table'!$J$3,"HEAVY",IF(E1009&gt;'Weight Category L_U Table'!$J$5,"UPPER MEDIUM",IF(E1009&gt;'Weight Category L_U Table'!$J$6,"LOWER MEDIUM",IF(E1009&gt;'Weight Category L_U Table'!$J$7,"SMALL",IF(E1009&lt;='Weight Category L_U Table'!$J$8,"LIGHT")))))</f>
        <v>LIGHT</v>
      </c>
      <c r="H1009" s="37" t="s">
        <v>89</v>
      </c>
      <c r="I1009" s="104" t="s">
        <v>3067</v>
      </c>
      <c r="J1009" s="104">
        <v>1</v>
      </c>
      <c r="K1009" s="49"/>
    </row>
    <row r="1010" spans="1:11" s="23" customFormat="1" x14ac:dyDescent="0.25">
      <c r="A1010" s="29" t="s">
        <v>3068</v>
      </c>
      <c r="B1010" s="29" t="s">
        <v>3069</v>
      </c>
      <c r="C1010" s="29" t="s">
        <v>3070</v>
      </c>
      <c r="D1010" s="29" t="s">
        <v>14</v>
      </c>
      <c r="E1010" s="29">
        <v>0</v>
      </c>
      <c r="F1010" s="28" t="str">
        <f>IF(E1010&gt;='Weight Category L_U Table'!$G$3,"HEAVY",IF(E1010&gt;'Weight Category L_U Table'!$G$4,"MEDIUM",IF(E1010&gt;'Weight Category L_U Table'!$G$7,"SMALL",IF(E1010&lt;='Weight Category L_U Table'!$G$8,"LIGHT"))))</f>
        <v>LIGHT</v>
      </c>
      <c r="G1010" s="29" t="str">
        <f>IF(E1010&gt;='Weight Category L_U Table'!$J$3,"HEAVY",IF(E1010&gt;'Weight Category L_U Table'!$J$5,"UPPER MEDIUM",IF(E1010&gt;'Weight Category L_U Table'!$J$6,"LOWER MEDIUM",IF(E1010&gt;'Weight Category L_U Table'!$J$7,"SMALL",IF(E1010&lt;='Weight Category L_U Table'!$J$8,"LIGHT")))))</f>
        <v>LIGHT</v>
      </c>
      <c r="H1010" s="30" t="s">
        <v>15</v>
      </c>
      <c r="I1010" s="103"/>
      <c r="J1010" s="103"/>
      <c r="K1010" s="72" t="s">
        <v>3071</v>
      </c>
    </row>
    <row r="1011" spans="1:11" s="23" customFormat="1" x14ac:dyDescent="0.25">
      <c r="A1011" s="36" t="s">
        <v>3072</v>
      </c>
      <c r="B1011" s="36" t="s">
        <v>3073</v>
      </c>
      <c r="C1011" s="36" t="s">
        <v>3074</v>
      </c>
      <c r="D1011" s="34" t="s">
        <v>14</v>
      </c>
      <c r="E1011" s="34">
        <v>4944</v>
      </c>
      <c r="F1011" s="33" t="str">
        <f>IF(E1011&gt;='Weight Category L_U Table'!$G$3,"HEAVY",IF(E1011&gt;'Weight Category L_U Table'!$G$4,"MEDIUM",IF(E1011&gt;'Weight Category L_U Table'!$G$7,"SMALL",IF(E1011&lt;='Weight Category L_U Table'!$G$8,"LIGHT"))))</f>
        <v>LIGHT</v>
      </c>
      <c r="G1011" s="34" t="str">
        <f>IF(E1011&gt;='Weight Category L_U Table'!$J$3,"HEAVY",IF(E1011&gt;'Weight Category L_U Table'!$J$5,"UPPER MEDIUM",IF(E1011&gt;'Weight Category L_U Table'!$J$6,"LOWER MEDIUM",IF(E1011&gt;'Weight Category L_U Table'!$J$7,"SMALL",IF(E1011&lt;='Weight Category L_U Table'!$J$8,"LIGHT")))))</f>
        <v>LIGHT</v>
      </c>
      <c r="H1011" s="37" t="s">
        <v>89</v>
      </c>
      <c r="I1011" s="104" t="s">
        <v>3075</v>
      </c>
      <c r="J1011" s="104">
        <v>8</v>
      </c>
      <c r="K1011" s="49"/>
    </row>
    <row r="1012" spans="1:11" s="23" customFormat="1" x14ac:dyDescent="0.25">
      <c r="A1012" s="29" t="s">
        <v>3076</v>
      </c>
      <c r="B1012" s="29" t="s">
        <v>3077</v>
      </c>
      <c r="C1012" s="29" t="s">
        <v>3078</v>
      </c>
      <c r="D1012" s="29" t="s">
        <v>14</v>
      </c>
      <c r="E1012" s="29">
        <v>0</v>
      </c>
      <c r="F1012" s="28" t="str">
        <f>IF(E1012&gt;='Weight Category L_U Table'!$G$3,"HEAVY",IF(E1012&gt;'Weight Category L_U Table'!$G$4,"MEDIUM",IF(E1012&gt;'Weight Category L_U Table'!$G$7,"SMALL",IF(E1012&lt;='Weight Category L_U Table'!$G$8,"LIGHT"))))</f>
        <v>LIGHT</v>
      </c>
      <c r="G1012" s="29" t="str">
        <f>IF(E1012&gt;='Weight Category L_U Table'!$J$3,"HEAVY",IF(E1012&gt;'Weight Category L_U Table'!$J$5,"UPPER MEDIUM",IF(E1012&gt;'Weight Category L_U Table'!$J$6,"LOWER MEDIUM",IF(E1012&gt;'Weight Category L_U Table'!$J$7,"SMALL",IF(E1012&lt;='Weight Category L_U Table'!$J$8,"LIGHT")))))</f>
        <v>LIGHT</v>
      </c>
      <c r="H1012" s="30" t="s">
        <v>15</v>
      </c>
      <c r="I1012" s="103"/>
      <c r="J1012" s="103"/>
      <c r="K1012" s="72" t="s">
        <v>3079</v>
      </c>
    </row>
    <row r="1013" spans="1:11" s="23" customFormat="1" x14ac:dyDescent="0.25">
      <c r="A1013" s="38" t="s">
        <v>3080</v>
      </c>
      <c r="B1013" s="38" t="s">
        <v>3081</v>
      </c>
      <c r="C1013" s="38" t="s">
        <v>3082</v>
      </c>
      <c r="D1013" s="38" t="s">
        <v>58</v>
      </c>
      <c r="E1013" s="38">
        <v>9500</v>
      </c>
      <c r="F1013" s="40" t="str">
        <f>IF(E1013&gt;='Weight Category L_U Table'!$G$3,"HEAVY",IF(E1013&gt;'Weight Category L_U Table'!$G$4,"MEDIUM",IF(E1013&gt;'Weight Category L_U Table'!$G$7,"SMALL",IF(E1013&lt;='Weight Category L_U Table'!$G$8,"LIGHT"))))</f>
        <v>LIGHT</v>
      </c>
      <c r="G1013" s="38" t="str">
        <f>IF(E1013&gt;='Weight Category L_U Table'!$J$3,"HEAVY",IF(E1013&gt;'Weight Category L_U Table'!$J$5,"UPPER MEDIUM",IF(E1013&gt;'Weight Category L_U Table'!$J$6,"LOWER MEDIUM",IF(E1013&gt;'Weight Category L_U Table'!$J$7,"SMALL",IF(E1013&lt;='Weight Category L_U Table'!$J$8,"LIGHT")))))</f>
        <v>LIGHT</v>
      </c>
      <c r="H1013" s="41" t="s">
        <v>570</v>
      </c>
      <c r="I1013" s="107"/>
      <c r="J1013" s="107"/>
      <c r="K1013" s="76"/>
    </row>
    <row r="1014" spans="1:11" s="23" customFormat="1" x14ac:dyDescent="0.25">
      <c r="A1014" s="29" t="s">
        <v>3083</v>
      </c>
      <c r="B1014" s="29" t="s">
        <v>3084</v>
      </c>
      <c r="C1014" s="29" t="s">
        <v>3085</v>
      </c>
      <c r="D1014" s="29" t="s">
        <v>14</v>
      </c>
      <c r="E1014" s="29">
        <v>0</v>
      </c>
      <c r="F1014" s="28" t="str">
        <f>IF(E1014&gt;='Weight Category L_U Table'!$G$3,"HEAVY",IF(E1014&gt;'Weight Category L_U Table'!$G$4,"MEDIUM",IF(E1014&gt;'Weight Category L_U Table'!$G$7,"SMALL",IF(E1014&lt;='Weight Category L_U Table'!$G$8,"LIGHT"))))</f>
        <v>LIGHT</v>
      </c>
      <c r="G1014" s="29" t="str">
        <f>IF(E1014&gt;='Weight Category L_U Table'!$J$3,"HEAVY",IF(E1014&gt;'Weight Category L_U Table'!$J$5,"UPPER MEDIUM",IF(E1014&gt;'Weight Category L_U Table'!$J$6,"LOWER MEDIUM",IF(E1014&gt;'Weight Category L_U Table'!$J$7,"SMALL",IF(E1014&lt;='Weight Category L_U Table'!$J$8,"LIGHT")))))</f>
        <v>LIGHT</v>
      </c>
      <c r="H1014" s="30" t="s">
        <v>15</v>
      </c>
      <c r="I1014" s="103"/>
      <c r="J1014" s="103"/>
      <c r="K1014" s="72" t="s">
        <v>3086</v>
      </c>
    </row>
    <row r="1015" spans="1:11" s="20" customFormat="1" x14ac:dyDescent="0.25">
      <c r="A1015" s="36" t="s">
        <v>3087</v>
      </c>
      <c r="B1015" s="36" t="s">
        <v>3088</v>
      </c>
      <c r="C1015" s="34" t="s">
        <v>3089</v>
      </c>
      <c r="D1015" s="34" t="s">
        <v>14</v>
      </c>
      <c r="E1015" s="34">
        <v>2302</v>
      </c>
      <c r="F1015" s="33" t="str">
        <f>IF(E1015&gt;='Weight Category L_U Table'!$G$3,"HEAVY",IF(E1015&gt;'Weight Category L_U Table'!$G$4,"MEDIUM",IF(E1015&gt;'Weight Category L_U Table'!$G$7,"SMALL",IF(E1015&lt;='Weight Category L_U Table'!$G$8,"LIGHT"))))</f>
        <v>LIGHT</v>
      </c>
      <c r="G1015" s="34" t="str">
        <f>IF(E1015&gt;='Weight Category L_U Table'!$J$3,"HEAVY",IF(E1015&gt;'Weight Category L_U Table'!$J$5,"UPPER MEDIUM",IF(E1015&gt;'Weight Category L_U Table'!$J$6,"LOWER MEDIUM",IF(E1015&gt;'Weight Category L_U Table'!$J$7,"SMALL",IF(E1015&lt;='Weight Category L_U Table'!$J$8,"LIGHT")))))</f>
        <v>LIGHT</v>
      </c>
      <c r="H1015" s="37" t="s">
        <v>37</v>
      </c>
      <c r="I1015" s="104" t="s">
        <v>3090</v>
      </c>
      <c r="J1015" s="104">
        <v>7</v>
      </c>
      <c r="K1015" s="49"/>
    </row>
    <row r="1016" spans="1:11" x14ac:dyDescent="0.25">
      <c r="A1016" s="36" t="s">
        <v>3091</v>
      </c>
      <c r="B1016" s="36" t="s">
        <v>3092</v>
      </c>
      <c r="C1016" s="36" t="s">
        <v>3093</v>
      </c>
      <c r="D1016" s="34" t="s">
        <v>14</v>
      </c>
      <c r="E1016" s="34">
        <v>480</v>
      </c>
      <c r="F1016" s="33" t="str">
        <f>IF(E1016&gt;='Weight Category L_U Table'!$G$3,"HEAVY",IF(E1016&gt;'Weight Category L_U Table'!$G$4,"MEDIUM",IF(E1016&gt;'Weight Category L_U Table'!$G$7,"SMALL",IF(E1016&lt;='Weight Category L_U Table'!$G$8,"LIGHT"))))</f>
        <v>LIGHT</v>
      </c>
      <c r="G1016" s="34" t="str">
        <f>IF(E1016&gt;='Weight Category L_U Table'!$J$3,"HEAVY",IF(E1016&gt;'Weight Category L_U Table'!$J$5,"UPPER MEDIUM",IF(E1016&gt;'Weight Category L_U Table'!$J$6,"LOWER MEDIUM",IF(E1016&gt;'Weight Category L_U Table'!$J$7,"SMALL",IF(E1016&lt;='Weight Category L_U Table'!$J$8,"LIGHT")))))</f>
        <v>LIGHT</v>
      </c>
      <c r="H1016" s="37" t="s">
        <v>2151</v>
      </c>
      <c r="I1016" s="104" t="s">
        <v>3094</v>
      </c>
      <c r="J1016" s="104">
        <v>0</v>
      </c>
      <c r="K1016" s="49"/>
    </row>
    <row r="1017" spans="1:11" s="23" customFormat="1" x14ac:dyDescent="0.25">
      <c r="A1017" s="29" t="s">
        <v>3091</v>
      </c>
      <c r="B1017" s="29" t="s">
        <v>3095</v>
      </c>
      <c r="C1017" s="29" t="s">
        <v>3096</v>
      </c>
      <c r="D1017" s="29" t="s">
        <v>14</v>
      </c>
      <c r="E1017" s="29">
        <v>0</v>
      </c>
      <c r="F1017" s="28" t="str">
        <f>IF(E1017&gt;='Weight Category L_U Table'!$G$3,"HEAVY",IF(E1017&gt;'Weight Category L_U Table'!$G$4,"MEDIUM",IF(E1017&gt;'Weight Category L_U Table'!$G$7,"SMALL",IF(E1017&lt;='Weight Category L_U Table'!$G$8,"LIGHT"))))</f>
        <v>LIGHT</v>
      </c>
      <c r="G1017" s="29" t="str">
        <f>IF(E1017&gt;='Weight Category L_U Table'!$J$3,"HEAVY",IF(E1017&gt;'Weight Category L_U Table'!$J$5,"UPPER MEDIUM",IF(E1017&gt;'Weight Category L_U Table'!$J$6,"LOWER MEDIUM",IF(E1017&gt;'Weight Category L_U Table'!$J$7,"SMALL",IF(E1017&lt;='Weight Category L_U Table'!$J$8,"LIGHT")))))</f>
        <v>LIGHT</v>
      </c>
      <c r="H1017" s="30" t="s">
        <v>15</v>
      </c>
      <c r="I1017" s="103"/>
      <c r="J1017" s="103"/>
      <c r="K1017" s="72" t="s">
        <v>3097</v>
      </c>
    </row>
    <row r="1018" spans="1:11" s="20" customFormat="1" x14ac:dyDescent="0.25">
      <c r="A1018" s="29" t="s">
        <v>3091</v>
      </c>
      <c r="B1018" s="29" t="s">
        <v>3098</v>
      </c>
      <c r="C1018" s="29" t="s">
        <v>3099</v>
      </c>
      <c r="D1018" s="29" t="s">
        <v>14</v>
      </c>
      <c r="E1018" s="29">
        <v>0</v>
      </c>
      <c r="F1018" s="28" t="str">
        <f>IF(E1018&gt;='Weight Category L_U Table'!$G$3,"HEAVY",IF(E1018&gt;'Weight Category L_U Table'!$G$4,"MEDIUM",IF(E1018&gt;'Weight Category L_U Table'!$G$7,"SMALL",IF(E1018&lt;='Weight Category L_U Table'!$G$8,"LIGHT"))))</f>
        <v>LIGHT</v>
      </c>
      <c r="G1018" s="29" t="str">
        <f>IF(E1018&gt;='Weight Category L_U Table'!$J$3,"HEAVY",IF(E1018&gt;'Weight Category L_U Table'!$J$5,"UPPER MEDIUM",IF(E1018&gt;'Weight Category L_U Table'!$J$6,"LOWER MEDIUM",IF(E1018&gt;'Weight Category L_U Table'!$J$7,"SMALL",IF(E1018&lt;='Weight Category L_U Table'!$J$8,"LIGHT")))))</f>
        <v>LIGHT</v>
      </c>
      <c r="H1018" s="30" t="s">
        <v>15</v>
      </c>
      <c r="I1018" s="103"/>
      <c r="J1018" s="103"/>
      <c r="K1018" s="71" t="s">
        <v>3100</v>
      </c>
    </row>
    <row r="1019" spans="1:11" s="20" customFormat="1" x14ac:dyDescent="0.25">
      <c r="A1019" s="29" t="s">
        <v>3091</v>
      </c>
      <c r="B1019" s="29" t="s">
        <v>3101</v>
      </c>
      <c r="C1019" s="29" t="s">
        <v>3102</v>
      </c>
      <c r="D1019" s="29" t="s">
        <v>14</v>
      </c>
      <c r="E1019" s="29">
        <v>0</v>
      </c>
      <c r="F1019" s="28" t="str">
        <f>IF(E1019&gt;='Weight Category L_U Table'!$G$3,"HEAVY",IF(E1019&gt;'Weight Category L_U Table'!$G$4,"MEDIUM",IF(E1019&gt;'Weight Category L_U Table'!$G$7,"SMALL",IF(E1019&lt;='Weight Category L_U Table'!$G$8,"LIGHT"))))</f>
        <v>LIGHT</v>
      </c>
      <c r="G1019" s="29" t="str">
        <f>IF(E1019&gt;='Weight Category L_U Table'!$J$3,"HEAVY",IF(E1019&gt;'Weight Category L_U Table'!$J$5,"UPPER MEDIUM",IF(E1019&gt;'Weight Category L_U Table'!$J$6,"LOWER MEDIUM",IF(E1019&gt;'Weight Category L_U Table'!$J$7,"SMALL",IF(E1019&lt;='Weight Category L_U Table'!$J$8,"LIGHT")))))</f>
        <v>LIGHT</v>
      </c>
      <c r="H1019" s="30" t="s">
        <v>15</v>
      </c>
      <c r="I1019" s="103"/>
      <c r="J1019" s="103"/>
      <c r="K1019" s="71" t="s">
        <v>3103</v>
      </c>
    </row>
    <row r="1020" spans="1:11" s="23" customFormat="1" x14ac:dyDescent="0.25">
      <c r="A1020" s="29" t="s">
        <v>3091</v>
      </c>
      <c r="B1020" s="29" t="s">
        <v>3104</v>
      </c>
      <c r="C1020" s="29" t="s">
        <v>3105</v>
      </c>
      <c r="D1020" s="29" t="s">
        <v>14</v>
      </c>
      <c r="E1020" s="29">
        <v>0</v>
      </c>
      <c r="F1020" s="28" t="str">
        <f>IF(E1020&gt;='Weight Category L_U Table'!$G$3,"HEAVY",IF(E1020&gt;'Weight Category L_U Table'!$G$4,"MEDIUM",IF(E1020&gt;'Weight Category L_U Table'!$G$7,"SMALL",IF(E1020&lt;='Weight Category L_U Table'!$G$8,"LIGHT"))))</f>
        <v>LIGHT</v>
      </c>
      <c r="G1020" s="29" t="str">
        <f>IF(E1020&gt;='Weight Category L_U Table'!$J$3,"HEAVY",IF(E1020&gt;'Weight Category L_U Table'!$J$5,"UPPER MEDIUM",IF(E1020&gt;'Weight Category L_U Table'!$J$6,"LOWER MEDIUM",IF(E1020&gt;'Weight Category L_U Table'!$J$7,"SMALL",IF(E1020&lt;='Weight Category L_U Table'!$J$8,"LIGHT")))))</f>
        <v>LIGHT</v>
      </c>
      <c r="H1020" s="30" t="s">
        <v>15</v>
      </c>
      <c r="I1020" s="103"/>
      <c r="J1020" s="103"/>
      <c r="K1020" s="72" t="s">
        <v>3106</v>
      </c>
    </row>
    <row r="1021" spans="1:11" x14ac:dyDescent="0.25">
      <c r="A1021" s="29" t="s">
        <v>3091</v>
      </c>
      <c r="B1021" s="29" t="s">
        <v>3107</v>
      </c>
      <c r="C1021" s="29" t="s">
        <v>3108</v>
      </c>
      <c r="D1021" s="29" t="s">
        <v>14</v>
      </c>
      <c r="E1021" s="29">
        <v>0</v>
      </c>
      <c r="F1021" s="28" t="str">
        <f>IF(E1021&gt;='Weight Category L_U Table'!$G$3,"HEAVY",IF(E1021&gt;'Weight Category L_U Table'!$G$4,"MEDIUM",IF(E1021&gt;'Weight Category L_U Table'!$G$7,"SMALL",IF(E1021&lt;='Weight Category L_U Table'!$G$8,"LIGHT"))))</f>
        <v>LIGHT</v>
      </c>
      <c r="G1021" s="29" t="str">
        <f>IF(E1021&gt;='Weight Category L_U Table'!$J$3,"HEAVY",IF(E1021&gt;'Weight Category L_U Table'!$J$5,"UPPER MEDIUM",IF(E1021&gt;'Weight Category L_U Table'!$J$6,"LOWER MEDIUM",IF(E1021&gt;'Weight Category L_U Table'!$J$7,"SMALL",IF(E1021&lt;='Weight Category L_U Table'!$J$8,"LIGHT")))))</f>
        <v>LIGHT</v>
      </c>
      <c r="H1021" s="30" t="s">
        <v>15</v>
      </c>
      <c r="I1021" s="103"/>
      <c r="J1021" s="103"/>
      <c r="K1021" s="72" t="s">
        <v>3109</v>
      </c>
    </row>
    <row r="1022" spans="1:11" x14ac:dyDescent="0.25">
      <c r="A1022" s="25" t="s">
        <v>3110</v>
      </c>
      <c r="B1022" s="25" t="s">
        <v>3111</v>
      </c>
      <c r="C1022" s="25" t="s">
        <v>3112</v>
      </c>
      <c r="D1022" s="25" t="s">
        <v>14</v>
      </c>
      <c r="E1022" s="29">
        <v>0</v>
      </c>
      <c r="F1022" s="28" t="str">
        <f>IF(E1022&gt;='Weight Category L_U Table'!$G$3,"HEAVY",IF(E1022&gt;'Weight Category L_U Table'!$G$4,"MEDIUM",IF(E1022&gt;'Weight Category L_U Table'!$G$7,"SMALL",IF(E1022&lt;='Weight Category L_U Table'!$G$8,"LIGHT"))))</f>
        <v>LIGHT</v>
      </c>
      <c r="G1022" s="29" t="str">
        <f>IF(E1022&gt;='Weight Category L_U Table'!$J$3,"HEAVY",IF(E1022&gt;'Weight Category L_U Table'!$J$5,"UPPER MEDIUM",IF(E1022&gt;'Weight Category L_U Table'!$J$6,"LOWER MEDIUM",IF(E1022&gt;'Weight Category L_U Table'!$J$7,"SMALL",IF(E1022&lt;='Weight Category L_U Table'!$J$8,"LIGHT")))))</f>
        <v>LIGHT</v>
      </c>
      <c r="H1022" s="30" t="s">
        <v>15</v>
      </c>
      <c r="I1022" s="103"/>
      <c r="J1022" s="103"/>
      <c r="K1022" s="72" t="s">
        <v>3113</v>
      </c>
    </row>
    <row r="1023" spans="1:11" x14ac:dyDescent="0.25">
      <c r="A1023" s="29" t="s">
        <v>3114</v>
      </c>
      <c r="B1023" s="29" t="s">
        <v>3115</v>
      </c>
      <c r="C1023" s="29" t="s">
        <v>3116</v>
      </c>
      <c r="D1023" s="29" t="s">
        <v>14</v>
      </c>
      <c r="E1023" s="29">
        <v>0</v>
      </c>
      <c r="F1023" s="28" t="str">
        <f>IF(E1023&gt;='Weight Category L_U Table'!$G$3,"HEAVY",IF(E1023&gt;'Weight Category L_U Table'!$G$4,"MEDIUM",IF(E1023&gt;'Weight Category L_U Table'!$G$7,"SMALL",IF(E1023&lt;='Weight Category L_U Table'!$G$8,"LIGHT"))))</f>
        <v>LIGHT</v>
      </c>
      <c r="G1023" s="29" t="str">
        <f>IF(E1023&gt;='Weight Category L_U Table'!$J$3,"HEAVY",IF(E1023&gt;'Weight Category L_U Table'!$J$5,"UPPER MEDIUM",IF(E1023&gt;'Weight Category L_U Table'!$J$6,"LOWER MEDIUM",IF(E1023&gt;'Weight Category L_U Table'!$J$7,"SMALL",IF(E1023&lt;='Weight Category L_U Table'!$J$8,"LIGHT")))))</f>
        <v>LIGHT</v>
      </c>
      <c r="H1023" s="30" t="s">
        <v>15</v>
      </c>
      <c r="I1023" s="103"/>
      <c r="J1023" s="103"/>
      <c r="K1023" s="72" t="s">
        <v>3117</v>
      </c>
    </row>
    <row r="1024" spans="1:11" s="21" customFormat="1" x14ac:dyDescent="0.25">
      <c r="A1024" s="36" t="s">
        <v>3118</v>
      </c>
      <c r="B1024" s="36" t="s">
        <v>3119</v>
      </c>
      <c r="C1024" s="36" t="s">
        <v>3120</v>
      </c>
      <c r="D1024" s="36" t="s">
        <v>14</v>
      </c>
      <c r="E1024" s="36">
        <v>450</v>
      </c>
      <c r="F1024" s="44" t="str">
        <f>IF(E1024&gt;='Weight Category L_U Table'!$G$3,"HEAVY",IF(E1024&gt;'Weight Category L_U Table'!$G$4,"MEDIUM",IF(E1024&gt;'Weight Category L_U Table'!$G$7,"SMALL",IF(E1024&lt;='Weight Category L_U Table'!$G$8,"LIGHT"))))</f>
        <v>LIGHT</v>
      </c>
      <c r="G1024" s="36" t="str">
        <f>IF(E1024&gt;='Weight Category L_U Table'!$J$3,"HEAVY",IF(E1024&gt;'Weight Category L_U Table'!$J$5,"UPPER MEDIUM",IF(E1024&gt;'Weight Category L_U Table'!$J$6,"LOWER MEDIUM",IF(E1024&gt;'Weight Category L_U Table'!$J$7,"SMALL",IF(E1024&lt;='Weight Category L_U Table'!$J$8,"LIGHT")))))</f>
        <v>LIGHT</v>
      </c>
      <c r="H1024" s="45" t="s">
        <v>3121</v>
      </c>
      <c r="I1024" s="105"/>
      <c r="J1024" s="105"/>
      <c r="K1024" s="75"/>
    </row>
    <row r="1025" spans="1:11" x14ac:dyDescent="0.25">
      <c r="A1025" s="31" t="s">
        <v>3118</v>
      </c>
      <c r="B1025" s="31" t="s">
        <v>3122</v>
      </c>
      <c r="C1025" s="31" t="s">
        <v>3123</v>
      </c>
      <c r="D1025" s="32" t="s">
        <v>14</v>
      </c>
      <c r="E1025" s="34">
        <v>495</v>
      </c>
      <c r="F1025" s="33" t="str">
        <f>IF(E1025&gt;='Weight Category L_U Table'!$G$3,"HEAVY",IF(E1025&gt;'Weight Category L_U Table'!$G$4,"MEDIUM",IF(E1025&gt;'Weight Category L_U Table'!$G$7,"SMALL",IF(E1025&lt;='Weight Category L_U Table'!$G$8,"LIGHT"))))</f>
        <v>LIGHT</v>
      </c>
      <c r="G1025" s="34" t="str">
        <f>IF(E1025&gt;='Weight Category L_U Table'!$J$3,"HEAVY",IF(E1025&gt;'Weight Category L_U Table'!$J$5,"UPPER MEDIUM",IF(E1025&gt;'Weight Category L_U Table'!$J$6,"LOWER MEDIUM",IF(E1025&gt;'Weight Category L_U Table'!$J$7,"SMALL",IF(E1025&lt;='Weight Category L_U Table'!$J$8,"LIGHT")))))</f>
        <v>LIGHT</v>
      </c>
      <c r="H1025" s="37" t="s">
        <v>59</v>
      </c>
      <c r="I1025" s="104"/>
      <c r="J1025" s="104"/>
      <c r="K1025" s="49"/>
    </row>
    <row r="1026" spans="1:11" ht="30" x14ac:dyDescent="0.25">
      <c r="A1026" s="29" t="s">
        <v>3124</v>
      </c>
      <c r="B1026" s="29" t="s">
        <v>3125</v>
      </c>
      <c r="C1026" s="29" t="s">
        <v>3126</v>
      </c>
      <c r="D1026" s="29" t="s">
        <v>14</v>
      </c>
      <c r="E1026" s="29">
        <v>0</v>
      </c>
      <c r="F1026" s="28" t="str">
        <f>IF(E1026&gt;='Weight Category L_U Table'!$G$3,"HEAVY",IF(E1026&gt;'Weight Category L_U Table'!$G$4,"MEDIUM",IF(E1026&gt;'Weight Category L_U Table'!$G$7,"SMALL",IF(E1026&lt;='Weight Category L_U Table'!$G$8,"LIGHT"))))</f>
        <v>LIGHT</v>
      </c>
      <c r="G1026" s="29" t="str">
        <f>IF(E1026&gt;='Weight Category L_U Table'!$J$3,"HEAVY",IF(E1026&gt;'Weight Category L_U Table'!$J$5,"UPPER MEDIUM",IF(E1026&gt;'Weight Category L_U Table'!$J$6,"LOWER MEDIUM",IF(E1026&gt;'Weight Category L_U Table'!$J$7,"SMALL",IF(E1026&lt;='Weight Category L_U Table'!$J$8,"LIGHT")))))</f>
        <v>LIGHT</v>
      </c>
      <c r="H1026" s="30" t="s">
        <v>15</v>
      </c>
      <c r="I1026" s="103"/>
      <c r="J1026" s="103"/>
      <c r="K1026" s="72" t="s">
        <v>3127</v>
      </c>
    </row>
    <row r="1027" spans="1:11" x14ac:dyDescent="0.25">
      <c r="A1027" s="36" t="s">
        <v>3128</v>
      </c>
      <c r="B1027" s="36" t="s">
        <v>3129</v>
      </c>
      <c r="C1027" s="36" t="s">
        <v>3130</v>
      </c>
      <c r="D1027" s="36" t="s">
        <v>14</v>
      </c>
      <c r="E1027" s="36">
        <v>3357</v>
      </c>
      <c r="F1027" s="44" t="str">
        <f>IF(E1027&gt;='Weight Category L_U Table'!$G$3,"HEAVY",IF(E1027&gt;'Weight Category L_U Table'!$G$4,"MEDIUM",IF(E1027&gt;'Weight Category L_U Table'!$G$7,"SMALL",IF(E1027&lt;='Weight Category L_U Table'!$G$8,"LIGHT"))))</f>
        <v>LIGHT</v>
      </c>
      <c r="G1027" s="36" t="str">
        <f>IF(E1027&gt;='Weight Category L_U Table'!$J$3,"HEAVY",IF(E1027&gt;'Weight Category L_U Table'!$J$5,"UPPER MEDIUM",IF(E1027&gt;'Weight Category L_U Table'!$J$6,"LOWER MEDIUM",IF(E1027&gt;'Weight Category L_U Table'!$J$7,"SMALL",IF(E1027&lt;='Weight Category L_U Table'!$J$8,"LIGHT")))))</f>
        <v>LIGHT</v>
      </c>
      <c r="H1027" s="45" t="s">
        <v>1898</v>
      </c>
      <c r="I1027" s="105"/>
      <c r="J1027" s="105"/>
      <c r="K1027" s="74" t="s">
        <v>756</v>
      </c>
    </row>
    <row r="1028" spans="1:11" x14ac:dyDescent="0.25">
      <c r="A1028" s="36" t="s">
        <v>3131</v>
      </c>
      <c r="B1028" s="36" t="s">
        <v>3132</v>
      </c>
      <c r="C1028" s="36" t="s">
        <v>3133</v>
      </c>
      <c r="D1028" s="36" t="s">
        <v>58</v>
      </c>
      <c r="E1028" s="36">
        <v>19980</v>
      </c>
      <c r="F1028" s="44" t="str">
        <f>IF(E1028&gt;='Weight Category L_U Table'!$G$3,"HEAVY",IF(E1028&gt;'Weight Category L_U Table'!$G$4,"MEDIUM",IF(E1028&gt;'Weight Category L_U Table'!$G$7,"SMALL",IF(E1028&lt;='Weight Category L_U Table'!$G$8,"LIGHT"))))</f>
        <v>SMALL</v>
      </c>
      <c r="G1028" s="36" t="str">
        <f>IF(E1028&gt;='Weight Category L_U Table'!$J$3,"HEAVY",IF(E1028&gt;'Weight Category L_U Table'!$J$5,"UPPER MEDIUM",IF(E1028&gt;'Weight Category L_U Table'!$J$6,"LOWER MEDIUM",IF(E1028&gt;'Weight Category L_U Table'!$J$7,"SMALL",IF(E1028&lt;='Weight Category L_U Table'!$J$8,"LIGHT")))))</f>
        <v>SMALL</v>
      </c>
      <c r="H1028" s="45" t="s">
        <v>59</v>
      </c>
      <c r="I1028" s="105"/>
      <c r="J1028" s="105"/>
      <c r="K1028" s="75" t="s">
        <v>776</v>
      </c>
    </row>
    <row r="1029" spans="1:11" x14ac:dyDescent="0.25">
      <c r="A1029" s="29" t="s">
        <v>3134</v>
      </c>
      <c r="B1029" s="29" t="s">
        <v>3135</v>
      </c>
      <c r="C1029" s="29" t="s">
        <v>3136</v>
      </c>
      <c r="D1029" s="29" t="s">
        <v>14</v>
      </c>
      <c r="E1029" s="29">
        <v>0</v>
      </c>
      <c r="F1029" s="28" t="str">
        <f>IF(E1029&gt;='Weight Category L_U Table'!$G$3,"HEAVY",IF(E1029&gt;'Weight Category L_U Table'!$G$4,"MEDIUM",IF(E1029&gt;'Weight Category L_U Table'!$G$7,"SMALL",IF(E1029&lt;='Weight Category L_U Table'!$G$8,"LIGHT"))))</f>
        <v>LIGHT</v>
      </c>
      <c r="G1029" s="29" t="str">
        <f>IF(E1029&gt;='Weight Category L_U Table'!$J$3,"HEAVY",IF(E1029&gt;'Weight Category L_U Table'!$J$5,"UPPER MEDIUM",IF(E1029&gt;'Weight Category L_U Table'!$J$6,"LOWER MEDIUM",IF(E1029&gt;'Weight Category L_U Table'!$J$7,"SMALL",IF(E1029&lt;='Weight Category L_U Table'!$J$8,"LIGHT")))))</f>
        <v>LIGHT</v>
      </c>
      <c r="H1029" s="30" t="s">
        <v>15</v>
      </c>
      <c r="I1029" s="103"/>
      <c r="J1029" s="103"/>
      <c r="K1029" s="72" t="s">
        <v>3137</v>
      </c>
    </row>
    <row r="1030" spans="1:11" x14ac:dyDescent="0.25">
      <c r="A1030" s="36" t="s">
        <v>3138</v>
      </c>
      <c r="B1030" s="36" t="s">
        <v>3139</v>
      </c>
      <c r="C1030" s="34" t="s">
        <v>3140</v>
      </c>
      <c r="D1030" s="34" t="s">
        <v>14</v>
      </c>
      <c r="E1030" s="34">
        <v>6867</v>
      </c>
      <c r="F1030" s="33" t="str">
        <f>IF(E1030&gt;='Weight Category L_U Table'!$G$3,"HEAVY",IF(E1030&gt;'Weight Category L_U Table'!$G$4,"MEDIUM",IF(E1030&gt;'Weight Category L_U Table'!$G$7,"SMALL",IF(E1030&lt;='Weight Category L_U Table'!$G$8,"LIGHT"))))</f>
        <v>LIGHT</v>
      </c>
      <c r="G1030" s="34" t="str">
        <f>IF(E1030&gt;='Weight Category L_U Table'!$J$3,"HEAVY",IF(E1030&gt;'Weight Category L_U Table'!$J$5,"UPPER MEDIUM",IF(E1030&gt;'Weight Category L_U Table'!$J$6,"LOWER MEDIUM",IF(E1030&gt;'Weight Category L_U Table'!$J$7,"SMALL",IF(E1030&lt;='Weight Category L_U Table'!$J$8,"LIGHT")))))</f>
        <v>LIGHT</v>
      </c>
      <c r="H1030" s="37" t="s">
        <v>37</v>
      </c>
      <c r="I1030" s="104" t="s">
        <v>3141</v>
      </c>
      <c r="J1030" s="104">
        <v>3</v>
      </c>
      <c r="K1030" s="49"/>
    </row>
    <row r="1031" spans="1:11" x14ac:dyDescent="0.25">
      <c r="A1031" s="36" t="s">
        <v>3138</v>
      </c>
      <c r="B1031" s="36" t="s">
        <v>3142</v>
      </c>
      <c r="C1031" s="36" t="s">
        <v>3143</v>
      </c>
      <c r="D1031" s="34" t="s">
        <v>58</v>
      </c>
      <c r="E1031" s="34">
        <v>9389</v>
      </c>
      <c r="F1031" s="33" t="str">
        <f>IF(E1031&gt;='Weight Category L_U Table'!$G$3,"HEAVY",IF(E1031&gt;'Weight Category L_U Table'!$G$4,"MEDIUM",IF(E1031&gt;'Weight Category L_U Table'!$G$7,"SMALL",IF(E1031&lt;='Weight Category L_U Table'!$G$8,"LIGHT"))))</f>
        <v>LIGHT</v>
      </c>
      <c r="G1031" s="34" t="str">
        <f>IF(E1031&gt;='Weight Category L_U Table'!$J$3,"HEAVY",IF(E1031&gt;'Weight Category L_U Table'!$J$5,"UPPER MEDIUM",IF(E1031&gt;'Weight Category L_U Table'!$J$6,"LOWER MEDIUM",IF(E1031&gt;'Weight Category L_U Table'!$J$7,"SMALL",IF(E1031&lt;='Weight Category L_U Table'!$J$8,"LIGHT")))))</f>
        <v>LIGHT</v>
      </c>
      <c r="H1031" s="37" t="s">
        <v>37</v>
      </c>
      <c r="I1031" s="104" t="s">
        <v>3144</v>
      </c>
      <c r="J1031" s="104">
        <v>13</v>
      </c>
      <c r="K1031" s="49"/>
    </row>
    <row r="1032" spans="1:11" s="23" customFormat="1" x14ac:dyDescent="0.25">
      <c r="A1032" s="36" t="s">
        <v>3138</v>
      </c>
      <c r="B1032" s="36" t="s">
        <v>3145</v>
      </c>
      <c r="C1032" s="36" t="s">
        <v>3146</v>
      </c>
      <c r="D1032" s="34" t="s">
        <v>58</v>
      </c>
      <c r="E1032" s="34">
        <v>7938</v>
      </c>
      <c r="F1032" s="33" t="str">
        <f>IF(E1032&gt;='Weight Category L_U Table'!$G$3,"HEAVY",IF(E1032&gt;'Weight Category L_U Table'!$G$4,"MEDIUM",IF(E1032&gt;'Weight Category L_U Table'!$G$7,"SMALL",IF(E1032&lt;='Weight Category L_U Table'!$G$8,"LIGHT"))))</f>
        <v>LIGHT</v>
      </c>
      <c r="G1032" s="34" t="str">
        <f>IF(E1032&gt;='Weight Category L_U Table'!$J$3,"HEAVY",IF(E1032&gt;'Weight Category L_U Table'!$J$5,"UPPER MEDIUM",IF(E1032&gt;'Weight Category L_U Table'!$J$6,"LOWER MEDIUM",IF(E1032&gt;'Weight Category L_U Table'!$J$7,"SMALL",IF(E1032&lt;='Weight Category L_U Table'!$J$8,"LIGHT")))))</f>
        <v>LIGHT</v>
      </c>
      <c r="H1032" s="37" t="s">
        <v>37</v>
      </c>
      <c r="I1032" s="104" t="s">
        <v>3144</v>
      </c>
      <c r="J1032" s="104">
        <v>13</v>
      </c>
      <c r="K1032" s="49"/>
    </row>
    <row r="1033" spans="1:11" x14ac:dyDescent="0.25">
      <c r="A1033" s="38" t="s">
        <v>3138</v>
      </c>
      <c r="B1033" s="38" t="s">
        <v>3147</v>
      </c>
      <c r="C1033" s="38" t="s">
        <v>3148</v>
      </c>
      <c r="D1033" s="38" t="s">
        <v>58</v>
      </c>
      <c r="E1033" s="38">
        <v>16200</v>
      </c>
      <c r="F1033" s="40" t="str">
        <f>IF(E1033&gt;='Weight Category L_U Table'!$G$3,"HEAVY",IF(E1033&gt;'Weight Category L_U Table'!$G$4,"MEDIUM",IF(E1033&gt;'Weight Category L_U Table'!$G$7,"SMALL",IF(E1033&lt;='Weight Category L_U Table'!$G$8,"LIGHT"))))</f>
        <v>LIGHT</v>
      </c>
      <c r="G1033" s="38" t="str">
        <f>IF(E1033&gt;='Weight Category L_U Table'!$J$3,"HEAVY",IF(E1033&gt;'Weight Category L_U Table'!$J$5,"UPPER MEDIUM",IF(E1033&gt;'Weight Category L_U Table'!$J$6,"LOWER MEDIUM",IF(E1033&gt;'Weight Category L_U Table'!$J$7,"SMALL",IF(E1033&lt;='Weight Category L_U Table'!$J$8,"LIGHT")))))</f>
        <v>LIGHT</v>
      </c>
      <c r="H1033" s="41" t="s">
        <v>570</v>
      </c>
      <c r="I1033" s="107"/>
      <c r="J1033" s="107"/>
      <c r="K1033" s="76"/>
    </row>
    <row r="1034" spans="1:11" x14ac:dyDescent="0.25">
      <c r="A1034" s="36" t="s">
        <v>3138</v>
      </c>
      <c r="B1034" s="36" t="s">
        <v>3149</v>
      </c>
      <c r="C1034" s="36" t="s">
        <v>3150</v>
      </c>
      <c r="D1034" s="34" t="s">
        <v>58</v>
      </c>
      <c r="E1034" s="34">
        <v>16171</v>
      </c>
      <c r="F1034" s="33" t="str">
        <f>IF(E1034&gt;='Weight Category L_U Table'!$G$3,"HEAVY",IF(E1034&gt;'Weight Category L_U Table'!$G$4,"MEDIUM",IF(E1034&gt;'Weight Category L_U Table'!$G$7,"SMALL",IF(E1034&lt;='Weight Category L_U Table'!$G$8,"LIGHT"))))</f>
        <v>LIGHT</v>
      </c>
      <c r="G1034" s="34" t="str">
        <f>IF(E1034&gt;='Weight Category L_U Table'!$J$3,"HEAVY",IF(E1034&gt;'Weight Category L_U Table'!$J$5,"UPPER MEDIUM",IF(E1034&gt;'Weight Category L_U Table'!$J$6,"LOWER MEDIUM",IF(E1034&gt;'Weight Category L_U Table'!$J$7,"SMALL",IF(E1034&lt;='Weight Category L_U Table'!$J$8,"LIGHT")))))</f>
        <v>LIGHT</v>
      </c>
      <c r="H1034" s="37" t="s">
        <v>89</v>
      </c>
      <c r="I1034" s="104" t="s">
        <v>3151</v>
      </c>
      <c r="J1034" s="104">
        <v>3</v>
      </c>
      <c r="K1034" s="49"/>
    </row>
    <row r="1035" spans="1:11" x14ac:dyDescent="0.25">
      <c r="A1035" s="36" t="s">
        <v>3138</v>
      </c>
      <c r="B1035" s="36" t="s">
        <v>3152</v>
      </c>
      <c r="C1035" s="34" t="s">
        <v>3153</v>
      </c>
      <c r="D1035" s="34" t="s">
        <v>58</v>
      </c>
      <c r="E1035" s="34">
        <v>11839</v>
      </c>
      <c r="F1035" s="33" t="str">
        <f>IF(E1035&gt;='Weight Category L_U Table'!$G$3,"HEAVY",IF(E1035&gt;'Weight Category L_U Table'!$G$4,"MEDIUM",IF(E1035&gt;'Weight Category L_U Table'!$G$7,"SMALL",IF(E1035&lt;='Weight Category L_U Table'!$G$8,"LIGHT"))))</f>
        <v>LIGHT</v>
      </c>
      <c r="G1035" s="34" t="str">
        <f>IF(E1035&gt;='Weight Category L_U Table'!$J$3,"HEAVY",IF(E1035&gt;'Weight Category L_U Table'!$J$5,"UPPER MEDIUM",IF(E1035&gt;'Weight Category L_U Table'!$J$6,"LOWER MEDIUM",IF(E1035&gt;'Weight Category L_U Table'!$J$7,"SMALL",IF(E1035&lt;='Weight Category L_U Table'!$J$8,"LIGHT")))))</f>
        <v>LIGHT</v>
      </c>
      <c r="H1035" s="37" t="s">
        <v>37</v>
      </c>
      <c r="I1035" s="104" t="s">
        <v>3154</v>
      </c>
      <c r="J1035" s="104">
        <v>8</v>
      </c>
      <c r="K1035" s="49"/>
    </row>
    <row r="1036" spans="1:11" x14ac:dyDescent="0.25">
      <c r="A1036" s="36" t="s">
        <v>3138</v>
      </c>
      <c r="B1036" s="36" t="s">
        <v>3155</v>
      </c>
      <c r="C1036" s="34" t="s">
        <v>3156</v>
      </c>
      <c r="D1036" s="34" t="s">
        <v>58</v>
      </c>
      <c r="E1036" s="34">
        <v>11839</v>
      </c>
      <c r="F1036" s="33" t="str">
        <f>IF(E1036&gt;='Weight Category L_U Table'!$G$3,"HEAVY",IF(E1036&gt;'Weight Category L_U Table'!$G$4,"MEDIUM",IF(E1036&gt;'Weight Category L_U Table'!$G$7,"SMALL",IF(E1036&lt;='Weight Category L_U Table'!$G$8,"LIGHT"))))</f>
        <v>LIGHT</v>
      </c>
      <c r="G1036" s="34" t="str">
        <f>IF(E1036&gt;='Weight Category L_U Table'!$J$3,"HEAVY",IF(E1036&gt;'Weight Category L_U Table'!$J$5,"UPPER MEDIUM",IF(E1036&gt;'Weight Category L_U Table'!$J$6,"LOWER MEDIUM",IF(E1036&gt;'Weight Category L_U Table'!$J$7,"SMALL",IF(E1036&lt;='Weight Category L_U Table'!$J$8,"LIGHT")))))</f>
        <v>LIGHT</v>
      </c>
      <c r="H1036" s="37" t="s">
        <v>89</v>
      </c>
      <c r="I1036" s="104" t="s">
        <v>3157</v>
      </c>
      <c r="J1036" s="104">
        <v>2</v>
      </c>
      <c r="K1036" s="49"/>
    </row>
    <row r="1037" spans="1:11" x14ac:dyDescent="0.25">
      <c r="A1037" s="36" t="s">
        <v>3138</v>
      </c>
      <c r="B1037" s="36" t="s">
        <v>3158</v>
      </c>
      <c r="C1037" s="34" t="s">
        <v>3159</v>
      </c>
      <c r="D1037" s="34" t="s">
        <v>58</v>
      </c>
      <c r="E1037" s="34">
        <v>17962</v>
      </c>
      <c r="F1037" s="33" t="str">
        <f>IF(E1037&gt;='Weight Category L_U Table'!$G$3,"HEAVY",IF(E1037&gt;'Weight Category L_U Table'!$G$4,"MEDIUM",IF(E1037&gt;'Weight Category L_U Table'!$G$7,"SMALL",IF(E1037&lt;='Weight Category L_U Table'!$G$8,"LIGHT"))))</f>
        <v>SMALL</v>
      </c>
      <c r="G1037" s="34" t="str">
        <f>IF(E1037&gt;='Weight Category L_U Table'!$J$3,"HEAVY",IF(E1037&gt;'Weight Category L_U Table'!$J$5,"UPPER MEDIUM",IF(E1037&gt;'Weight Category L_U Table'!$J$6,"LOWER MEDIUM",IF(E1037&gt;'Weight Category L_U Table'!$J$7,"SMALL",IF(E1037&lt;='Weight Category L_U Table'!$J$8,"LIGHT")))))</f>
        <v>SMALL</v>
      </c>
      <c r="H1037" s="37" t="s">
        <v>37</v>
      </c>
      <c r="I1037" s="104" t="s">
        <v>3160</v>
      </c>
      <c r="J1037" s="104">
        <v>9</v>
      </c>
      <c r="K1037" s="49"/>
    </row>
    <row r="1038" spans="1:11" s="23" customFormat="1" x14ac:dyDescent="0.25">
      <c r="A1038" s="36" t="s">
        <v>3138</v>
      </c>
      <c r="B1038" s="36" t="s">
        <v>3161</v>
      </c>
      <c r="C1038" s="34" t="s">
        <v>3162</v>
      </c>
      <c r="D1038" s="34" t="s">
        <v>58</v>
      </c>
      <c r="E1038" s="34">
        <v>17962</v>
      </c>
      <c r="F1038" s="33" t="str">
        <f>IF(E1038&gt;='Weight Category L_U Table'!$G$3,"HEAVY",IF(E1038&gt;'Weight Category L_U Table'!$G$4,"MEDIUM",IF(E1038&gt;'Weight Category L_U Table'!$G$7,"SMALL",IF(E1038&lt;='Weight Category L_U Table'!$G$8,"LIGHT"))))</f>
        <v>SMALL</v>
      </c>
      <c r="G1038" s="34" t="str">
        <f>IF(E1038&gt;='Weight Category L_U Table'!$J$3,"HEAVY",IF(E1038&gt;'Weight Category L_U Table'!$J$5,"UPPER MEDIUM",IF(E1038&gt;'Weight Category L_U Table'!$J$6,"LOWER MEDIUM",IF(E1038&gt;'Weight Category L_U Table'!$J$7,"SMALL",IF(E1038&lt;='Weight Category L_U Table'!$J$8,"LIGHT")))))</f>
        <v>SMALL</v>
      </c>
      <c r="H1038" s="37" t="s">
        <v>89</v>
      </c>
      <c r="I1038" s="104" t="s">
        <v>3163</v>
      </c>
      <c r="J1038" s="104">
        <v>5</v>
      </c>
      <c r="K1038" s="49"/>
    </row>
    <row r="1039" spans="1:11" s="23" customFormat="1" x14ac:dyDescent="0.25">
      <c r="A1039" s="36" t="s">
        <v>3138</v>
      </c>
      <c r="B1039" s="36" t="s">
        <v>3164</v>
      </c>
      <c r="C1039" s="36" t="s">
        <v>3165</v>
      </c>
      <c r="D1039" s="34" t="s">
        <v>58</v>
      </c>
      <c r="E1039" s="34">
        <v>16500</v>
      </c>
      <c r="F1039" s="33" t="str">
        <f>IF(E1039&gt;='Weight Category L_U Table'!$G$3,"HEAVY",IF(E1039&gt;'Weight Category L_U Table'!$G$4,"MEDIUM",IF(E1039&gt;'Weight Category L_U Table'!$G$7,"SMALL",IF(E1039&lt;='Weight Category L_U Table'!$G$8,"LIGHT"))))</f>
        <v>LIGHT</v>
      </c>
      <c r="G1039" s="34" t="str">
        <f>IF(E1039&gt;='Weight Category L_U Table'!$J$3,"HEAVY",IF(E1039&gt;'Weight Category L_U Table'!$J$5,"UPPER MEDIUM",IF(E1039&gt;'Weight Category L_U Table'!$J$6,"LOWER MEDIUM",IF(E1039&gt;'Weight Category L_U Table'!$J$7,"SMALL",IF(E1039&lt;='Weight Category L_U Table'!$J$8,"LIGHT")))))</f>
        <v>LIGHT</v>
      </c>
      <c r="H1039" s="37" t="s">
        <v>59</v>
      </c>
      <c r="I1039" s="104"/>
      <c r="J1039" s="104"/>
      <c r="K1039" s="49"/>
    </row>
    <row r="1040" spans="1:11" s="23" customFormat="1" x14ac:dyDescent="0.25">
      <c r="A1040" s="36" t="s">
        <v>3138</v>
      </c>
      <c r="B1040" s="36" t="s">
        <v>3166</v>
      </c>
      <c r="C1040" s="36" t="s">
        <v>3167</v>
      </c>
      <c r="D1040" s="34" t="s">
        <v>58</v>
      </c>
      <c r="E1040" s="34">
        <v>10659</v>
      </c>
      <c r="F1040" s="33" t="str">
        <f>IF(E1040&gt;='Weight Category L_U Table'!$G$3,"HEAVY",IF(E1040&gt;'Weight Category L_U Table'!$G$4,"MEDIUM",IF(E1040&gt;'Weight Category L_U Table'!$G$7,"SMALL",IF(E1040&lt;='Weight Category L_U Table'!$G$8,"LIGHT"))))</f>
        <v>LIGHT</v>
      </c>
      <c r="G1040" s="34" t="str">
        <f>IF(E1040&gt;='Weight Category L_U Table'!$J$3,"HEAVY",IF(E1040&gt;'Weight Category L_U Table'!$J$5,"UPPER MEDIUM",IF(E1040&gt;'Weight Category L_U Table'!$J$6,"LOWER MEDIUM",IF(E1040&gt;'Weight Category L_U Table'!$J$7,"SMALL",IF(E1040&lt;='Weight Category L_U Table'!$J$8,"LIGHT")))))</f>
        <v>LIGHT</v>
      </c>
      <c r="H1040" s="37" t="s">
        <v>37</v>
      </c>
      <c r="I1040" s="104" t="s">
        <v>3144</v>
      </c>
      <c r="J1040" s="104">
        <v>13</v>
      </c>
      <c r="K1040" s="49"/>
    </row>
    <row r="1041" spans="1:11" s="23" customFormat="1" x14ac:dyDescent="0.25">
      <c r="A1041" s="29" t="s">
        <v>3168</v>
      </c>
      <c r="B1041" s="29" t="s">
        <v>3169</v>
      </c>
      <c r="C1041" s="29" t="s">
        <v>3170</v>
      </c>
      <c r="D1041" s="29" t="s">
        <v>14</v>
      </c>
      <c r="E1041" s="29">
        <v>0</v>
      </c>
      <c r="F1041" s="28" t="str">
        <f>IF(E1041&gt;='Weight Category L_U Table'!$G$3,"HEAVY",IF(E1041&gt;'Weight Category L_U Table'!$G$4,"MEDIUM",IF(E1041&gt;'Weight Category L_U Table'!$G$7,"SMALL",IF(E1041&lt;='Weight Category L_U Table'!$G$8,"LIGHT"))))</f>
        <v>LIGHT</v>
      </c>
      <c r="G1041" s="29" t="str">
        <f>IF(E1041&gt;='Weight Category L_U Table'!$J$3,"HEAVY",IF(E1041&gt;'Weight Category L_U Table'!$J$5,"UPPER MEDIUM",IF(E1041&gt;'Weight Category L_U Table'!$J$6,"LOWER MEDIUM",IF(E1041&gt;'Weight Category L_U Table'!$J$7,"SMALL",IF(E1041&lt;='Weight Category L_U Table'!$J$8,"LIGHT")))))</f>
        <v>LIGHT</v>
      </c>
      <c r="H1041" s="30" t="s">
        <v>15</v>
      </c>
      <c r="I1041" s="103"/>
      <c r="J1041" s="103"/>
      <c r="K1041" s="72" t="s">
        <v>3171</v>
      </c>
    </row>
    <row r="1042" spans="1:11" s="23" customFormat="1" x14ac:dyDescent="0.25">
      <c r="A1042" s="36" t="s">
        <v>3172</v>
      </c>
      <c r="B1042" s="36" t="s">
        <v>3173</v>
      </c>
      <c r="C1042" s="36" t="s">
        <v>3174</v>
      </c>
      <c r="D1042" s="34" t="s">
        <v>14</v>
      </c>
      <c r="E1042" s="34">
        <v>750</v>
      </c>
      <c r="F1042" s="33" t="str">
        <f>IF(E1042&gt;='Weight Category L_U Table'!$G$3,"HEAVY",IF(E1042&gt;'Weight Category L_U Table'!$G$4,"MEDIUM",IF(E1042&gt;'Weight Category L_U Table'!$G$7,"SMALL",IF(E1042&lt;='Weight Category L_U Table'!$G$8,"LIGHT"))))</f>
        <v>LIGHT</v>
      </c>
      <c r="G1042" s="34" t="str">
        <f>IF(E1042&gt;='Weight Category L_U Table'!$J$3,"HEAVY",IF(E1042&gt;'Weight Category L_U Table'!$J$5,"UPPER MEDIUM",IF(E1042&gt;'Weight Category L_U Table'!$J$6,"LOWER MEDIUM",IF(E1042&gt;'Weight Category L_U Table'!$J$7,"SMALL",IF(E1042&lt;='Weight Category L_U Table'!$J$8,"LIGHT")))))</f>
        <v>LIGHT</v>
      </c>
      <c r="H1042" s="37" t="s">
        <v>89</v>
      </c>
      <c r="I1042" s="104" t="s">
        <v>3175</v>
      </c>
      <c r="J1042" s="104">
        <v>2</v>
      </c>
      <c r="K1042" s="49"/>
    </row>
    <row r="1043" spans="1:11" s="23" customFormat="1" x14ac:dyDescent="0.25">
      <c r="A1043" s="36" t="s">
        <v>3176</v>
      </c>
      <c r="B1043" s="36" t="s">
        <v>3177</v>
      </c>
      <c r="C1043" s="34" t="s">
        <v>3178</v>
      </c>
      <c r="D1043" s="34" t="s">
        <v>14</v>
      </c>
      <c r="E1043" s="34">
        <v>3800</v>
      </c>
      <c r="F1043" s="33" t="str">
        <f>IF(E1043&gt;='Weight Category L_U Table'!$G$3,"HEAVY",IF(E1043&gt;'Weight Category L_U Table'!$G$4,"MEDIUM",IF(E1043&gt;'Weight Category L_U Table'!$G$7,"SMALL",IF(E1043&lt;='Weight Category L_U Table'!$G$8,"LIGHT"))))</f>
        <v>LIGHT</v>
      </c>
      <c r="G1043" s="34" t="str">
        <f>IF(E1043&gt;='Weight Category L_U Table'!$J$3,"HEAVY",IF(E1043&gt;'Weight Category L_U Table'!$J$5,"UPPER MEDIUM",IF(E1043&gt;'Weight Category L_U Table'!$J$6,"LOWER MEDIUM",IF(E1043&gt;'Weight Category L_U Table'!$J$7,"SMALL",IF(E1043&lt;='Weight Category L_U Table'!$J$8,"LIGHT")))))</f>
        <v>LIGHT</v>
      </c>
      <c r="H1043" s="37" t="s">
        <v>89</v>
      </c>
      <c r="I1043" s="104" t="s">
        <v>3179</v>
      </c>
      <c r="J1043" s="104">
        <v>5</v>
      </c>
      <c r="K1043" s="49"/>
    </row>
    <row r="1044" spans="1:11" x14ac:dyDescent="0.25">
      <c r="A1044" s="31" t="s">
        <v>3180</v>
      </c>
      <c r="B1044" s="31" t="s">
        <v>663</v>
      </c>
      <c r="C1044" s="31" t="s">
        <v>3181</v>
      </c>
      <c r="D1044" s="32" t="s">
        <v>14</v>
      </c>
      <c r="E1044" s="34">
        <v>600</v>
      </c>
      <c r="F1044" s="33" t="str">
        <f>IF(E1044&gt;='Weight Category L_U Table'!$G$3,"HEAVY",IF(E1044&gt;'Weight Category L_U Table'!$G$4,"MEDIUM",IF(E1044&gt;'Weight Category L_U Table'!$G$7,"SMALL",IF(E1044&lt;='Weight Category L_U Table'!$G$8,"LIGHT"))))</f>
        <v>LIGHT</v>
      </c>
      <c r="G1044" s="34" t="str">
        <f>IF(E1044&gt;='Weight Category L_U Table'!$J$3,"HEAVY",IF(E1044&gt;'Weight Category L_U Table'!$J$5,"UPPER MEDIUM",IF(E1044&gt;'Weight Category L_U Table'!$J$6,"LOWER MEDIUM",IF(E1044&gt;'Weight Category L_U Table'!$J$7,"SMALL",IF(E1044&lt;='Weight Category L_U Table'!$J$8,"LIGHT")))))</f>
        <v>LIGHT</v>
      </c>
      <c r="H1044" s="6" t="s">
        <v>23</v>
      </c>
      <c r="I1044" s="104"/>
      <c r="J1044" s="104"/>
      <c r="K1044" s="49" t="s">
        <v>1076</v>
      </c>
    </row>
    <row r="1045" spans="1:11" x14ac:dyDescent="0.25">
      <c r="A1045" s="36" t="s">
        <v>3180</v>
      </c>
      <c r="B1045" s="36" t="s">
        <v>3182</v>
      </c>
      <c r="C1045" s="36" t="s">
        <v>3183</v>
      </c>
      <c r="D1045" s="34" t="s">
        <v>14</v>
      </c>
      <c r="E1045" s="34">
        <v>1020</v>
      </c>
      <c r="F1045" s="33" t="str">
        <f>IF(E1045&gt;='Weight Category L_U Table'!$G$3,"HEAVY",IF(E1045&gt;'Weight Category L_U Table'!$G$4,"MEDIUM",IF(E1045&gt;'Weight Category L_U Table'!$G$7,"SMALL",IF(E1045&lt;='Weight Category L_U Table'!$G$8,"LIGHT"))))</f>
        <v>LIGHT</v>
      </c>
      <c r="G1045" s="34" t="str">
        <f>IF(E1045&gt;='Weight Category L_U Table'!$J$3,"HEAVY",IF(E1045&gt;'Weight Category L_U Table'!$J$5,"UPPER MEDIUM",IF(E1045&gt;'Weight Category L_U Table'!$J$6,"LOWER MEDIUM",IF(E1045&gt;'Weight Category L_U Table'!$J$7,"SMALL",IF(E1045&lt;='Weight Category L_U Table'!$J$8,"LIGHT")))))</f>
        <v>LIGHT</v>
      </c>
      <c r="H1045" s="6" t="s">
        <v>23</v>
      </c>
      <c r="I1045" s="104"/>
      <c r="J1045" s="104"/>
      <c r="K1045" s="49" t="s">
        <v>1076</v>
      </c>
    </row>
    <row r="1046" spans="1:11" s="23" customFormat="1" x14ac:dyDescent="0.25">
      <c r="A1046" s="36" t="s">
        <v>3180</v>
      </c>
      <c r="B1046" s="36" t="s">
        <v>2294</v>
      </c>
      <c r="C1046" s="36" t="s">
        <v>3184</v>
      </c>
      <c r="D1046" s="34" t="s">
        <v>14</v>
      </c>
      <c r="E1046" s="34">
        <v>700</v>
      </c>
      <c r="F1046" s="33" t="str">
        <f>IF(E1046&gt;='Weight Category L_U Table'!$G$3,"HEAVY",IF(E1046&gt;'Weight Category L_U Table'!$G$4,"MEDIUM",IF(E1046&gt;'Weight Category L_U Table'!$G$7,"SMALL",IF(E1046&lt;='Weight Category L_U Table'!$G$8,"LIGHT"))))</f>
        <v>LIGHT</v>
      </c>
      <c r="G1046" s="34" t="str">
        <f>IF(E1046&gt;='Weight Category L_U Table'!$J$3,"HEAVY",IF(E1046&gt;'Weight Category L_U Table'!$J$5,"UPPER MEDIUM",IF(E1046&gt;'Weight Category L_U Table'!$J$6,"LOWER MEDIUM",IF(E1046&gt;'Weight Category L_U Table'!$J$7,"SMALL",IF(E1046&lt;='Weight Category L_U Table'!$J$8,"LIGHT")))))</f>
        <v>LIGHT</v>
      </c>
      <c r="H1046" s="6" t="s">
        <v>23</v>
      </c>
      <c r="I1046" s="104"/>
      <c r="J1046" s="104"/>
      <c r="K1046" s="49" t="s">
        <v>1076</v>
      </c>
    </row>
    <row r="1047" spans="1:11" s="23" customFormat="1" x14ac:dyDescent="0.25">
      <c r="A1047" s="29" t="s">
        <v>3185</v>
      </c>
      <c r="B1047" s="29" t="s">
        <v>3186</v>
      </c>
      <c r="C1047" s="29" t="s">
        <v>3187</v>
      </c>
      <c r="D1047" s="29" t="s">
        <v>14</v>
      </c>
      <c r="E1047" s="29">
        <v>0</v>
      </c>
      <c r="F1047" s="28" t="str">
        <f>IF(E1047&gt;='Weight Category L_U Table'!$G$3,"HEAVY",IF(E1047&gt;'Weight Category L_U Table'!$G$4,"MEDIUM",IF(E1047&gt;'Weight Category L_U Table'!$G$7,"SMALL",IF(E1047&lt;='Weight Category L_U Table'!$G$8,"LIGHT"))))</f>
        <v>LIGHT</v>
      </c>
      <c r="G1047" s="29" t="str">
        <f>IF(E1047&gt;='Weight Category L_U Table'!$J$3,"HEAVY",IF(E1047&gt;'Weight Category L_U Table'!$J$5,"UPPER MEDIUM",IF(E1047&gt;'Weight Category L_U Table'!$J$6,"LOWER MEDIUM",IF(E1047&gt;'Weight Category L_U Table'!$J$7,"SMALL",IF(E1047&lt;='Weight Category L_U Table'!$J$8,"LIGHT")))))</f>
        <v>LIGHT</v>
      </c>
      <c r="H1047" s="30" t="s">
        <v>15</v>
      </c>
      <c r="I1047" s="103"/>
      <c r="J1047" s="103"/>
      <c r="K1047" s="72" t="s">
        <v>3188</v>
      </c>
    </row>
    <row r="1048" spans="1:11" x14ac:dyDescent="0.25">
      <c r="A1048" s="29" t="s">
        <v>3185</v>
      </c>
      <c r="B1048" s="29" t="s">
        <v>3189</v>
      </c>
      <c r="C1048" s="29" t="s">
        <v>3190</v>
      </c>
      <c r="D1048" s="29" t="s">
        <v>14</v>
      </c>
      <c r="E1048" s="29">
        <v>0</v>
      </c>
      <c r="F1048" s="28" t="str">
        <f>IF(E1048&gt;='Weight Category L_U Table'!$G$3,"HEAVY",IF(E1048&gt;'Weight Category L_U Table'!$G$4,"MEDIUM",IF(E1048&gt;'Weight Category L_U Table'!$G$7,"SMALL",IF(E1048&lt;='Weight Category L_U Table'!$G$8,"LIGHT"))))</f>
        <v>LIGHT</v>
      </c>
      <c r="G1048" s="29" t="str">
        <f>IF(E1048&gt;='Weight Category L_U Table'!$J$3,"HEAVY",IF(E1048&gt;'Weight Category L_U Table'!$J$5,"UPPER MEDIUM",IF(E1048&gt;'Weight Category L_U Table'!$J$6,"LOWER MEDIUM",IF(E1048&gt;'Weight Category L_U Table'!$J$7,"SMALL",IF(E1048&lt;='Weight Category L_U Table'!$J$8,"LIGHT")))))</f>
        <v>LIGHT</v>
      </c>
      <c r="H1048" s="30" t="s">
        <v>15</v>
      </c>
      <c r="I1048" s="103"/>
      <c r="J1048" s="103"/>
      <c r="K1048" s="72" t="s">
        <v>3191</v>
      </c>
    </row>
    <row r="1049" spans="1:11" s="23" customFormat="1" x14ac:dyDescent="0.25">
      <c r="A1049" s="29" t="s">
        <v>3185</v>
      </c>
      <c r="B1049" s="29" t="s">
        <v>3192</v>
      </c>
      <c r="C1049" s="29" t="s">
        <v>3193</v>
      </c>
      <c r="D1049" s="29" t="s">
        <v>14</v>
      </c>
      <c r="E1049" s="29">
        <v>0</v>
      </c>
      <c r="F1049" s="28" t="str">
        <f>IF(E1049&gt;='Weight Category L_U Table'!$G$3,"HEAVY",IF(E1049&gt;'Weight Category L_U Table'!$G$4,"MEDIUM",IF(E1049&gt;'Weight Category L_U Table'!$G$7,"SMALL",IF(E1049&lt;='Weight Category L_U Table'!$G$8,"LIGHT"))))</f>
        <v>LIGHT</v>
      </c>
      <c r="G1049" s="29" t="str">
        <f>IF(E1049&gt;='Weight Category L_U Table'!$J$3,"HEAVY",IF(E1049&gt;'Weight Category L_U Table'!$J$5,"UPPER MEDIUM",IF(E1049&gt;'Weight Category L_U Table'!$J$6,"LOWER MEDIUM",IF(E1049&gt;'Weight Category L_U Table'!$J$7,"SMALL",IF(E1049&lt;='Weight Category L_U Table'!$J$8,"LIGHT")))))</f>
        <v>LIGHT</v>
      </c>
      <c r="H1049" s="30" t="s">
        <v>15</v>
      </c>
      <c r="I1049" s="103"/>
      <c r="J1049" s="103"/>
      <c r="K1049" s="72" t="s">
        <v>3194</v>
      </c>
    </row>
    <row r="1050" spans="1:11" x14ac:dyDescent="0.25">
      <c r="A1050" s="29" t="s">
        <v>3185</v>
      </c>
      <c r="B1050" s="29" t="s">
        <v>3195</v>
      </c>
      <c r="C1050" s="29" t="s">
        <v>3196</v>
      </c>
      <c r="D1050" s="29" t="s">
        <v>14</v>
      </c>
      <c r="E1050" s="29">
        <v>0</v>
      </c>
      <c r="F1050" s="28" t="str">
        <f>IF(E1050&gt;='Weight Category L_U Table'!$G$3,"HEAVY",IF(E1050&gt;'Weight Category L_U Table'!$G$4,"MEDIUM",IF(E1050&gt;'Weight Category L_U Table'!$G$7,"SMALL",IF(E1050&lt;='Weight Category L_U Table'!$G$8,"LIGHT"))))</f>
        <v>LIGHT</v>
      </c>
      <c r="G1050" s="29" t="str">
        <f>IF(E1050&gt;='Weight Category L_U Table'!$J$3,"HEAVY",IF(E1050&gt;'Weight Category L_U Table'!$J$5,"UPPER MEDIUM",IF(E1050&gt;'Weight Category L_U Table'!$J$6,"LOWER MEDIUM",IF(E1050&gt;'Weight Category L_U Table'!$J$7,"SMALL",IF(E1050&lt;='Weight Category L_U Table'!$J$8,"LIGHT")))))</f>
        <v>LIGHT</v>
      </c>
      <c r="H1050" s="30" t="s">
        <v>15</v>
      </c>
      <c r="I1050" s="103"/>
      <c r="J1050" s="103"/>
      <c r="K1050" s="72" t="s">
        <v>3197</v>
      </c>
    </row>
    <row r="1051" spans="1:11" s="23" customFormat="1" x14ac:dyDescent="0.25">
      <c r="A1051" s="29" t="s">
        <v>3185</v>
      </c>
      <c r="B1051" s="29" t="s">
        <v>3198</v>
      </c>
      <c r="C1051" s="29" t="s">
        <v>3199</v>
      </c>
      <c r="D1051" s="29" t="s">
        <v>14</v>
      </c>
      <c r="E1051" s="29">
        <v>0</v>
      </c>
      <c r="F1051" s="28" t="str">
        <f>IF(E1051&gt;='Weight Category L_U Table'!$G$3,"HEAVY",IF(E1051&gt;'Weight Category L_U Table'!$G$4,"MEDIUM",IF(E1051&gt;'Weight Category L_U Table'!$G$7,"SMALL",IF(E1051&lt;='Weight Category L_U Table'!$G$8,"LIGHT"))))</f>
        <v>LIGHT</v>
      </c>
      <c r="G1051" s="29" t="str">
        <f>IF(E1051&gt;='Weight Category L_U Table'!$J$3,"HEAVY",IF(E1051&gt;'Weight Category L_U Table'!$J$5,"UPPER MEDIUM",IF(E1051&gt;'Weight Category L_U Table'!$J$6,"LOWER MEDIUM",IF(E1051&gt;'Weight Category L_U Table'!$J$7,"SMALL",IF(E1051&lt;='Weight Category L_U Table'!$J$8,"LIGHT")))))</f>
        <v>LIGHT</v>
      </c>
      <c r="H1051" s="30" t="s">
        <v>15</v>
      </c>
      <c r="I1051" s="103"/>
      <c r="J1051" s="103"/>
      <c r="K1051" s="72" t="s">
        <v>3200</v>
      </c>
    </row>
    <row r="1052" spans="1:11" x14ac:dyDescent="0.25">
      <c r="A1052" s="29" t="s">
        <v>3185</v>
      </c>
      <c r="B1052" s="29" t="s">
        <v>3201</v>
      </c>
      <c r="C1052" s="29" t="s">
        <v>3202</v>
      </c>
      <c r="D1052" s="29" t="s">
        <v>14</v>
      </c>
      <c r="E1052" s="29">
        <v>0</v>
      </c>
      <c r="F1052" s="28" t="str">
        <f>IF(E1052&gt;='Weight Category L_U Table'!$G$3,"HEAVY",IF(E1052&gt;'Weight Category L_U Table'!$G$4,"MEDIUM",IF(E1052&gt;'Weight Category L_U Table'!$G$7,"SMALL",IF(E1052&lt;='Weight Category L_U Table'!$G$8,"LIGHT"))))</f>
        <v>LIGHT</v>
      </c>
      <c r="G1052" s="29" t="str">
        <f>IF(E1052&gt;='Weight Category L_U Table'!$J$3,"HEAVY",IF(E1052&gt;'Weight Category L_U Table'!$J$5,"UPPER MEDIUM",IF(E1052&gt;'Weight Category L_U Table'!$J$6,"LOWER MEDIUM",IF(E1052&gt;'Weight Category L_U Table'!$J$7,"SMALL",IF(E1052&lt;='Weight Category L_U Table'!$J$8,"LIGHT")))))</f>
        <v>LIGHT</v>
      </c>
      <c r="H1052" s="30" t="s">
        <v>15</v>
      </c>
      <c r="I1052" s="103"/>
      <c r="J1052" s="103"/>
      <c r="K1052" s="72" t="s">
        <v>3203</v>
      </c>
    </row>
    <row r="1053" spans="1:11" s="23" customFormat="1" x14ac:dyDescent="0.25">
      <c r="A1053" s="36" t="s">
        <v>3185</v>
      </c>
      <c r="B1053" s="36" t="s">
        <v>3204</v>
      </c>
      <c r="C1053" s="36" t="s">
        <v>3205</v>
      </c>
      <c r="D1053" s="34" t="s">
        <v>14</v>
      </c>
      <c r="E1053" s="34">
        <v>780</v>
      </c>
      <c r="F1053" s="33" t="str">
        <f>IF(E1053&gt;='Weight Category L_U Table'!$G$3,"HEAVY",IF(E1053&gt;'Weight Category L_U Table'!$G$4,"MEDIUM",IF(E1053&gt;'Weight Category L_U Table'!$G$7,"SMALL",IF(E1053&lt;='Weight Category L_U Table'!$G$8,"LIGHT"))))</f>
        <v>LIGHT</v>
      </c>
      <c r="G1053" s="34" t="str">
        <f>IF(E1053&gt;='Weight Category L_U Table'!$J$3,"HEAVY",IF(E1053&gt;'Weight Category L_U Table'!$J$5,"UPPER MEDIUM",IF(E1053&gt;'Weight Category L_U Table'!$J$6,"LOWER MEDIUM",IF(E1053&gt;'Weight Category L_U Table'!$J$7,"SMALL",IF(E1053&lt;='Weight Category L_U Table'!$J$8,"LIGHT")))))</f>
        <v>LIGHT</v>
      </c>
      <c r="H1053" s="37" t="s">
        <v>89</v>
      </c>
      <c r="I1053" s="104" t="s">
        <v>3206</v>
      </c>
      <c r="J1053" s="104">
        <v>3</v>
      </c>
      <c r="K1053" s="49"/>
    </row>
    <row r="1054" spans="1:11" s="23" customFormat="1" x14ac:dyDescent="0.25">
      <c r="A1054" s="36" t="s">
        <v>3185</v>
      </c>
      <c r="B1054" s="36" t="s">
        <v>3207</v>
      </c>
      <c r="C1054" s="36" t="s">
        <v>3208</v>
      </c>
      <c r="D1054" s="34" t="s">
        <v>14</v>
      </c>
      <c r="E1054" s="34">
        <v>780</v>
      </c>
      <c r="F1054" s="33" t="str">
        <f>IF(E1054&gt;='Weight Category L_U Table'!$G$3,"HEAVY",IF(E1054&gt;'Weight Category L_U Table'!$G$4,"MEDIUM",IF(E1054&gt;'Weight Category L_U Table'!$G$7,"SMALL",IF(E1054&lt;='Weight Category L_U Table'!$G$8,"LIGHT"))))</f>
        <v>LIGHT</v>
      </c>
      <c r="G1054" s="34" t="str">
        <f>IF(E1054&gt;='Weight Category L_U Table'!$J$3,"HEAVY",IF(E1054&gt;'Weight Category L_U Table'!$J$5,"UPPER MEDIUM",IF(E1054&gt;'Weight Category L_U Table'!$J$6,"LOWER MEDIUM",IF(E1054&gt;'Weight Category L_U Table'!$J$7,"SMALL",IF(E1054&lt;='Weight Category L_U Table'!$J$8,"LIGHT")))))</f>
        <v>LIGHT</v>
      </c>
      <c r="H1054" s="37" t="s">
        <v>89</v>
      </c>
      <c r="I1054" s="104" t="s">
        <v>3206</v>
      </c>
      <c r="J1054" s="104">
        <v>3</v>
      </c>
      <c r="K1054" s="49"/>
    </row>
    <row r="1055" spans="1:11" x14ac:dyDescent="0.25">
      <c r="A1055" s="29" t="s">
        <v>3185</v>
      </c>
      <c r="B1055" s="29" t="s">
        <v>3209</v>
      </c>
      <c r="C1055" s="29" t="s">
        <v>3210</v>
      </c>
      <c r="D1055" s="29" t="s">
        <v>14</v>
      </c>
      <c r="E1055" s="29">
        <v>0</v>
      </c>
      <c r="F1055" s="28" t="str">
        <f>IF(E1055&gt;='Weight Category L_U Table'!$G$3,"HEAVY",IF(E1055&gt;'Weight Category L_U Table'!$G$4,"MEDIUM",IF(E1055&gt;'Weight Category L_U Table'!$G$7,"SMALL",IF(E1055&lt;='Weight Category L_U Table'!$G$8,"LIGHT"))))</f>
        <v>LIGHT</v>
      </c>
      <c r="G1055" s="29" t="str">
        <f>IF(E1055&gt;='Weight Category L_U Table'!$J$3,"HEAVY",IF(E1055&gt;'Weight Category L_U Table'!$J$5,"UPPER MEDIUM",IF(E1055&gt;'Weight Category L_U Table'!$J$6,"LOWER MEDIUM",IF(E1055&gt;'Weight Category L_U Table'!$J$7,"SMALL",IF(E1055&lt;='Weight Category L_U Table'!$J$8,"LIGHT")))))</f>
        <v>LIGHT</v>
      </c>
      <c r="H1055" s="30" t="s">
        <v>15</v>
      </c>
      <c r="I1055" s="103"/>
      <c r="J1055" s="103"/>
      <c r="K1055" s="72" t="s">
        <v>3211</v>
      </c>
    </row>
    <row r="1056" spans="1:11" s="20" customFormat="1" x14ac:dyDescent="0.25">
      <c r="A1056" s="29" t="s">
        <v>3185</v>
      </c>
      <c r="B1056" s="29" t="s">
        <v>3212</v>
      </c>
      <c r="C1056" s="29" t="s">
        <v>3213</v>
      </c>
      <c r="D1056" s="29" t="s">
        <v>14</v>
      </c>
      <c r="E1056" s="29">
        <v>0</v>
      </c>
      <c r="F1056" s="28" t="str">
        <f>IF(E1056&gt;='Weight Category L_U Table'!$G$3,"HEAVY",IF(E1056&gt;'Weight Category L_U Table'!$G$4,"MEDIUM",IF(E1056&gt;'Weight Category L_U Table'!$G$7,"SMALL",IF(E1056&lt;='Weight Category L_U Table'!$G$8,"LIGHT"))))</f>
        <v>LIGHT</v>
      </c>
      <c r="G1056" s="29" t="str">
        <f>IF(E1056&gt;='Weight Category L_U Table'!$J$3,"HEAVY",IF(E1056&gt;'Weight Category L_U Table'!$J$5,"UPPER MEDIUM",IF(E1056&gt;'Weight Category L_U Table'!$J$6,"LOWER MEDIUM",IF(E1056&gt;'Weight Category L_U Table'!$J$7,"SMALL",IF(E1056&lt;='Weight Category L_U Table'!$J$8,"LIGHT")))))</f>
        <v>LIGHT</v>
      </c>
      <c r="H1056" s="30" t="s">
        <v>15</v>
      </c>
      <c r="I1056" s="103"/>
      <c r="J1056" s="103"/>
      <c r="K1056" s="72" t="s">
        <v>3214</v>
      </c>
    </row>
    <row r="1057" spans="1:11" x14ac:dyDescent="0.25">
      <c r="A1057" s="31" t="s">
        <v>3215</v>
      </c>
      <c r="B1057" s="31" t="s">
        <v>3216</v>
      </c>
      <c r="C1057" s="31" t="s">
        <v>3217</v>
      </c>
      <c r="D1057" s="32" t="s">
        <v>14</v>
      </c>
      <c r="E1057" s="34">
        <v>600</v>
      </c>
      <c r="F1057" s="33" t="str">
        <f>IF(E1057&gt;='Weight Category L_U Table'!$G$3,"HEAVY",IF(E1057&gt;'Weight Category L_U Table'!$G$4,"MEDIUM",IF(E1057&gt;'Weight Category L_U Table'!$G$7,"SMALL",IF(E1057&lt;='Weight Category L_U Table'!$G$8,"LIGHT"))))</f>
        <v>LIGHT</v>
      </c>
      <c r="G1057" s="34" t="str">
        <f>IF(E1057&gt;='Weight Category L_U Table'!$J$3,"HEAVY",IF(E1057&gt;'Weight Category L_U Table'!$J$5,"UPPER MEDIUM",IF(E1057&gt;'Weight Category L_U Table'!$J$6,"LOWER MEDIUM",IF(E1057&gt;'Weight Category L_U Table'!$J$7,"SMALL",IF(E1057&lt;='Weight Category L_U Table'!$J$8,"LIGHT")))))</f>
        <v>LIGHT</v>
      </c>
      <c r="H1057" s="37" t="s">
        <v>59</v>
      </c>
      <c r="I1057" s="104"/>
      <c r="J1057" s="104"/>
      <c r="K1057" s="49"/>
    </row>
    <row r="1058" spans="1:11" x14ac:dyDescent="0.25">
      <c r="A1058" s="29" t="s">
        <v>3215</v>
      </c>
      <c r="B1058" s="29" t="s">
        <v>3218</v>
      </c>
      <c r="C1058" s="29" t="s">
        <v>3219</v>
      </c>
      <c r="D1058" s="29" t="s">
        <v>14</v>
      </c>
      <c r="E1058" s="29">
        <v>0</v>
      </c>
      <c r="F1058" s="28" t="str">
        <f>IF(E1058&gt;='Weight Category L_U Table'!$G$3,"HEAVY",IF(E1058&gt;'Weight Category L_U Table'!$G$4,"MEDIUM",IF(E1058&gt;'Weight Category L_U Table'!$G$7,"SMALL",IF(E1058&lt;='Weight Category L_U Table'!$G$8,"LIGHT"))))</f>
        <v>LIGHT</v>
      </c>
      <c r="G1058" s="29" t="str">
        <f>IF(E1058&gt;='Weight Category L_U Table'!$J$3,"HEAVY",IF(E1058&gt;'Weight Category L_U Table'!$J$5,"UPPER MEDIUM",IF(E1058&gt;'Weight Category L_U Table'!$J$6,"LOWER MEDIUM",IF(E1058&gt;'Weight Category L_U Table'!$J$7,"SMALL",IF(E1058&lt;='Weight Category L_U Table'!$J$8,"LIGHT")))))</f>
        <v>LIGHT</v>
      </c>
      <c r="H1058" s="30" t="s">
        <v>15</v>
      </c>
      <c r="I1058" s="103"/>
      <c r="J1058" s="103"/>
      <c r="K1058" s="72" t="s">
        <v>3220</v>
      </c>
    </row>
    <row r="1059" spans="1:11" s="20" customFormat="1" x14ac:dyDescent="0.25">
      <c r="A1059" s="31" t="s">
        <v>3215</v>
      </c>
      <c r="B1059" s="31" t="s">
        <v>1309</v>
      </c>
      <c r="C1059" s="31" t="s">
        <v>3221</v>
      </c>
      <c r="D1059" s="32" t="s">
        <v>14</v>
      </c>
      <c r="E1059" s="34">
        <v>800</v>
      </c>
      <c r="F1059" s="33" t="str">
        <f>IF(E1059&gt;='Weight Category L_U Table'!$G$3,"HEAVY",IF(E1059&gt;'Weight Category L_U Table'!$G$4,"MEDIUM",IF(E1059&gt;'Weight Category L_U Table'!$G$7,"SMALL",IF(E1059&lt;='Weight Category L_U Table'!$G$8,"LIGHT"))))</f>
        <v>LIGHT</v>
      </c>
      <c r="G1059" s="34" t="str">
        <f>IF(E1059&gt;='Weight Category L_U Table'!$J$3,"HEAVY",IF(E1059&gt;'Weight Category L_U Table'!$J$5,"UPPER MEDIUM",IF(E1059&gt;'Weight Category L_U Table'!$J$6,"LOWER MEDIUM",IF(E1059&gt;'Weight Category L_U Table'!$J$7,"SMALL",IF(E1059&lt;='Weight Category L_U Table'!$J$8,"LIGHT")))))</f>
        <v>LIGHT</v>
      </c>
      <c r="H1059" s="6" t="s">
        <v>23</v>
      </c>
      <c r="I1059" s="104"/>
      <c r="J1059" s="104"/>
      <c r="K1059" s="49"/>
    </row>
    <row r="1060" spans="1:11" x14ac:dyDescent="0.25">
      <c r="A1060" s="29" t="s">
        <v>3222</v>
      </c>
      <c r="B1060" s="29" t="s">
        <v>3223</v>
      </c>
      <c r="C1060" s="29" t="s">
        <v>3224</v>
      </c>
      <c r="D1060" s="29" t="s">
        <v>14</v>
      </c>
      <c r="E1060" s="29">
        <v>0</v>
      </c>
      <c r="F1060" s="28" t="str">
        <f>IF(E1060&gt;='Weight Category L_U Table'!$G$3,"HEAVY",IF(E1060&gt;'Weight Category L_U Table'!$G$4,"MEDIUM",IF(E1060&gt;'Weight Category L_U Table'!$G$7,"SMALL",IF(E1060&lt;='Weight Category L_U Table'!$G$8,"LIGHT"))))</f>
        <v>LIGHT</v>
      </c>
      <c r="G1060" s="29" t="str">
        <f>IF(E1060&gt;='Weight Category L_U Table'!$J$3,"HEAVY",IF(E1060&gt;'Weight Category L_U Table'!$J$5,"UPPER MEDIUM",IF(E1060&gt;'Weight Category L_U Table'!$J$6,"LOWER MEDIUM",IF(E1060&gt;'Weight Category L_U Table'!$J$7,"SMALL",IF(E1060&lt;='Weight Category L_U Table'!$J$8,"LIGHT")))))</f>
        <v>LIGHT</v>
      </c>
      <c r="H1060" s="30" t="s">
        <v>15</v>
      </c>
      <c r="I1060" s="103"/>
      <c r="J1060" s="103"/>
      <c r="K1060" s="72" t="s">
        <v>3225</v>
      </c>
    </row>
    <row r="1061" spans="1:11" s="20" customFormat="1" x14ac:dyDescent="0.25">
      <c r="A1061" s="36" t="s">
        <v>3226</v>
      </c>
      <c r="B1061" s="36" t="s">
        <v>3227</v>
      </c>
      <c r="C1061" s="36" t="s">
        <v>3228</v>
      </c>
      <c r="D1061" s="34" t="s">
        <v>14</v>
      </c>
      <c r="E1061" s="34">
        <v>710</v>
      </c>
      <c r="F1061" s="33" t="str">
        <f>IF(E1061&gt;='Weight Category L_U Table'!$G$3,"HEAVY",IF(E1061&gt;'Weight Category L_U Table'!$G$4,"MEDIUM",IF(E1061&gt;'Weight Category L_U Table'!$G$7,"SMALL",IF(E1061&lt;='Weight Category L_U Table'!$G$8,"LIGHT"))))</f>
        <v>LIGHT</v>
      </c>
      <c r="G1061" s="34" t="str">
        <f>IF(E1061&gt;='Weight Category L_U Table'!$J$3,"HEAVY",IF(E1061&gt;'Weight Category L_U Table'!$J$5,"UPPER MEDIUM",IF(E1061&gt;'Weight Category L_U Table'!$J$6,"LOWER MEDIUM",IF(E1061&gt;'Weight Category L_U Table'!$J$7,"SMALL",IF(E1061&lt;='Weight Category L_U Table'!$J$8,"LIGHT")))))</f>
        <v>LIGHT</v>
      </c>
      <c r="H1061" s="37" t="s">
        <v>89</v>
      </c>
      <c r="I1061" s="104" t="s">
        <v>3229</v>
      </c>
      <c r="J1061" s="104">
        <v>4</v>
      </c>
      <c r="K1061" s="49"/>
    </row>
    <row r="1062" spans="1:11" x14ac:dyDescent="0.25">
      <c r="A1062" s="29" t="s">
        <v>3226</v>
      </c>
      <c r="B1062" s="29" t="s">
        <v>3230</v>
      </c>
      <c r="C1062" s="29" t="s">
        <v>3231</v>
      </c>
      <c r="D1062" s="29" t="s">
        <v>14</v>
      </c>
      <c r="E1062" s="29">
        <v>0</v>
      </c>
      <c r="F1062" s="28" t="str">
        <f>IF(E1062&gt;='Weight Category L_U Table'!$G$3,"HEAVY",IF(E1062&gt;'Weight Category L_U Table'!$G$4,"MEDIUM",IF(E1062&gt;'Weight Category L_U Table'!$G$7,"SMALL",IF(E1062&lt;='Weight Category L_U Table'!$G$8,"LIGHT"))))</f>
        <v>LIGHT</v>
      </c>
      <c r="G1062" s="29" t="str">
        <f>IF(E1062&gt;='Weight Category L_U Table'!$J$3,"HEAVY",IF(E1062&gt;'Weight Category L_U Table'!$J$5,"UPPER MEDIUM",IF(E1062&gt;'Weight Category L_U Table'!$J$6,"LOWER MEDIUM",IF(E1062&gt;'Weight Category L_U Table'!$J$7,"SMALL",IF(E1062&lt;='Weight Category L_U Table'!$J$8,"LIGHT")))))</f>
        <v>LIGHT</v>
      </c>
      <c r="H1062" s="30" t="s">
        <v>15</v>
      </c>
      <c r="I1062" s="103"/>
      <c r="J1062" s="103"/>
      <c r="K1062" s="72" t="s">
        <v>3232</v>
      </c>
    </row>
    <row r="1063" spans="1:11" x14ac:dyDescent="0.25">
      <c r="A1063" s="29" t="s">
        <v>3233</v>
      </c>
      <c r="B1063" s="29" t="s">
        <v>3234</v>
      </c>
      <c r="C1063" s="29" t="s">
        <v>3235</v>
      </c>
      <c r="D1063" s="29" t="s">
        <v>14</v>
      </c>
      <c r="E1063" s="29">
        <v>0</v>
      </c>
      <c r="F1063" s="28" t="str">
        <f>IF(E1063&gt;='Weight Category L_U Table'!$G$3,"HEAVY",IF(E1063&gt;'Weight Category L_U Table'!$G$4,"MEDIUM",IF(E1063&gt;'Weight Category L_U Table'!$G$7,"SMALL",IF(E1063&lt;='Weight Category L_U Table'!$G$8,"LIGHT"))))</f>
        <v>LIGHT</v>
      </c>
      <c r="G1063" s="29" t="str">
        <f>IF(E1063&gt;='Weight Category L_U Table'!$J$3,"HEAVY",IF(E1063&gt;'Weight Category L_U Table'!$J$5,"UPPER MEDIUM",IF(E1063&gt;'Weight Category L_U Table'!$J$6,"LOWER MEDIUM",IF(E1063&gt;'Weight Category L_U Table'!$J$7,"SMALL",IF(E1063&lt;='Weight Category L_U Table'!$J$8,"LIGHT")))))</f>
        <v>LIGHT</v>
      </c>
      <c r="H1063" s="30" t="s">
        <v>15</v>
      </c>
      <c r="I1063" s="103"/>
      <c r="J1063" s="103"/>
      <c r="K1063" s="72" t="s">
        <v>3236</v>
      </c>
    </row>
    <row r="1064" spans="1:11" ht="30" x14ac:dyDescent="0.25">
      <c r="A1064" s="36" t="s">
        <v>3237</v>
      </c>
      <c r="B1064" s="36" t="s">
        <v>3238</v>
      </c>
      <c r="C1064" s="34" t="s">
        <v>3239</v>
      </c>
      <c r="D1064" s="34" t="s">
        <v>14</v>
      </c>
      <c r="E1064" s="34">
        <v>992</v>
      </c>
      <c r="F1064" s="33" t="str">
        <f>IF(E1064&gt;='Weight Category L_U Table'!$G$3,"HEAVY",IF(E1064&gt;'Weight Category L_U Table'!$G$4,"MEDIUM",IF(E1064&gt;'Weight Category L_U Table'!$G$7,"SMALL",IF(E1064&lt;='Weight Category L_U Table'!$G$8,"LIGHT"))))</f>
        <v>LIGHT</v>
      </c>
      <c r="G1064" s="34" t="str">
        <f>IF(E1064&gt;='Weight Category L_U Table'!$J$3,"HEAVY",IF(E1064&gt;'Weight Category L_U Table'!$J$5,"UPPER MEDIUM",IF(E1064&gt;'Weight Category L_U Table'!$J$6,"LOWER MEDIUM",IF(E1064&gt;'Weight Category L_U Table'!$J$7,"SMALL",IF(E1064&lt;='Weight Category L_U Table'!$J$8,"LIGHT")))))</f>
        <v>LIGHT</v>
      </c>
      <c r="H1064" s="6" t="s">
        <v>23</v>
      </c>
      <c r="I1064" s="104"/>
      <c r="J1064" s="104"/>
      <c r="K1064" s="49" t="s">
        <v>3240</v>
      </c>
    </row>
    <row r="1065" spans="1:11" x14ac:dyDescent="0.25">
      <c r="A1065" s="36" t="s">
        <v>3241</v>
      </c>
      <c r="B1065" s="36" t="s">
        <v>3242</v>
      </c>
      <c r="C1065" s="36" t="s">
        <v>3243</v>
      </c>
      <c r="D1065" s="36" t="s">
        <v>332</v>
      </c>
      <c r="E1065" s="36">
        <v>190000</v>
      </c>
      <c r="F1065" s="44" t="str">
        <f>IF(E1065&gt;='Weight Category L_U Table'!$G$3,"HEAVY",IF(E1065&gt;'Weight Category L_U Table'!$G$4,"MEDIUM",IF(E1065&gt;'Weight Category L_U Table'!$G$7,"SMALL",IF(E1065&lt;='Weight Category L_U Table'!$G$8,"LIGHT"))))</f>
        <v>HEAVY</v>
      </c>
      <c r="G1065" s="36" t="str">
        <f>IF(E1065&gt;='Weight Category L_U Table'!$J$3,"HEAVY",IF(E1065&gt;'Weight Category L_U Table'!$J$5,"UPPER MEDIUM",IF(E1065&gt;'Weight Category L_U Table'!$J$6,"LOWER MEDIUM",IF(E1065&gt;'Weight Category L_U Table'!$J$7,"SMALL",IF(E1065&lt;='Weight Category L_U Table'!$J$8,"LIGHT")))))</f>
        <v>HEAVY</v>
      </c>
      <c r="H1065" s="45" t="s">
        <v>3244</v>
      </c>
      <c r="I1065" s="105"/>
      <c r="J1065" s="105"/>
      <c r="K1065" s="75" t="s">
        <v>149</v>
      </c>
    </row>
    <row r="1066" spans="1:11" x14ac:dyDescent="0.25">
      <c r="A1066" s="36" t="s">
        <v>3241</v>
      </c>
      <c r="B1066" s="36" t="s">
        <v>3245</v>
      </c>
      <c r="C1066" s="36" t="s">
        <v>3246</v>
      </c>
      <c r="D1066" s="34" t="s">
        <v>14</v>
      </c>
      <c r="E1066" s="34">
        <v>1310</v>
      </c>
      <c r="F1066" s="33" t="str">
        <f>IF(E1066&gt;='Weight Category L_U Table'!$G$3,"HEAVY",IF(E1066&gt;'Weight Category L_U Table'!$G$4,"MEDIUM",IF(E1066&gt;'Weight Category L_U Table'!$G$7,"SMALL",IF(E1066&lt;='Weight Category L_U Table'!$G$8,"LIGHT"))))</f>
        <v>LIGHT</v>
      </c>
      <c r="G1066" s="34" t="str">
        <f>IF(E1066&gt;='Weight Category L_U Table'!$J$3,"HEAVY",IF(E1066&gt;'Weight Category L_U Table'!$J$5,"UPPER MEDIUM",IF(E1066&gt;'Weight Category L_U Table'!$J$6,"LOWER MEDIUM",IF(E1066&gt;'Weight Category L_U Table'!$J$7,"SMALL",IF(E1066&lt;='Weight Category L_U Table'!$J$8,"LIGHT")))))</f>
        <v>LIGHT</v>
      </c>
      <c r="H1066" s="37" t="s">
        <v>37</v>
      </c>
      <c r="I1066" s="104" t="s">
        <v>3247</v>
      </c>
      <c r="J1066" s="104">
        <v>1</v>
      </c>
      <c r="K1066" s="49"/>
    </row>
    <row r="1067" spans="1:11" s="23" customFormat="1" x14ac:dyDescent="0.25">
      <c r="A1067" s="36" t="s">
        <v>3241</v>
      </c>
      <c r="B1067" s="36" t="s">
        <v>3248</v>
      </c>
      <c r="C1067" s="36" t="s">
        <v>3249</v>
      </c>
      <c r="D1067" s="34" t="s">
        <v>58</v>
      </c>
      <c r="E1067" s="34">
        <v>23500</v>
      </c>
      <c r="F1067" s="33" t="str">
        <f>IF(E1067&gt;='Weight Category L_U Table'!$G$3,"HEAVY",IF(E1067&gt;'Weight Category L_U Table'!$G$4,"MEDIUM",IF(E1067&gt;'Weight Category L_U Table'!$G$7,"SMALL",IF(E1067&lt;='Weight Category L_U Table'!$G$8,"LIGHT"))))</f>
        <v>SMALL</v>
      </c>
      <c r="G1067" s="34" t="str">
        <f>IF(E1067&gt;='Weight Category L_U Table'!$J$3,"HEAVY",IF(E1067&gt;'Weight Category L_U Table'!$J$5,"UPPER MEDIUM",IF(E1067&gt;'Weight Category L_U Table'!$J$6,"LOWER MEDIUM",IF(E1067&gt;'Weight Category L_U Table'!$J$7,"SMALL",IF(E1067&lt;='Weight Category L_U Table'!$J$8,"LIGHT")))))</f>
        <v>SMALL</v>
      </c>
      <c r="H1067" s="37" t="s">
        <v>3250</v>
      </c>
      <c r="I1067" s="104" t="s">
        <v>3251</v>
      </c>
      <c r="J1067" s="104">
        <v>1</v>
      </c>
      <c r="K1067" s="49"/>
    </row>
    <row r="1068" spans="1:11" s="23" customFormat="1" x14ac:dyDescent="0.25">
      <c r="A1068" s="36" t="s">
        <v>3241</v>
      </c>
      <c r="B1068" s="36" t="s">
        <v>3252</v>
      </c>
      <c r="C1068" s="36" t="s">
        <v>3253</v>
      </c>
      <c r="D1068" s="36" t="s">
        <v>58</v>
      </c>
      <c r="E1068" s="36">
        <v>17250</v>
      </c>
      <c r="F1068" s="44" t="str">
        <f>IF(E1068&gt;='Weight Category L_U Table'!$G$3,"HEAVY",IF(E1068&gt;'Weight Category L_U Table'!$G$4,"MEDIUM",IF(E1068&gt;'Weight Category L_U Table'!$G$7,"SMALL",IF(E1068&lt;='Weight Category L_U Table'!$G$8,"LIGHT"))))</f>
        <v>SMALL</v>
      </c>
      <c r="G1068" s="36" t="str">
        <f>IF(E1068&gt;='Weight Category L_U Table'!$J$3,"HEAVY",IF(E1068&gt;'Weight Category L_U Table'!$J$5,"UPPER MEDIUM",IF(E1068&gt;'Weight Category L_U Table'!$J$6,"LOWER MEDIUM",IF(E1068&gt;'Weight Category L_U Table'!$J$7,"SMALL",IF(E1068&lt;='Weight Category L_U Table'!$J$8,"LIGHT")))))</f>
        <v>SMALL</v>
      </c>
      <c r="H1068" s="45" t="s">
        <v>59</v>
      </c>
      <c r="I1068" s="105"/>
      <c r="J1068" s="105"/>
      <c r="K1068" s="73"/>
    </row>
    <row r="1069" spans="1:11" x14ac:dyDescent="0.25">
      <c r="A1069" s="36" t="s">
        <v>3241</v>
      </c>
      <c r="B1069" s="36" t="s">
        <v>3254</v>
      </c>
      <c r="C1069" s="36" t="s">
        <v>3255</v>
      </c>
      <c r="D1069" s="34" t="s">
        <v>58</v>
      </c>
      <c r="E1069" s="34">
        <v>64000</v>
      </c>
      <c r="F1069" s="33" t="str">
        <f>IF(E1069&gt;='Weight Category L_U Table'!$G$3,"HEAVY",IF(E1069&gt;'Weight Category L_U Table'!$G$4,"MEDIUM",IF(E1069&gt;'Weight Category L_U Table'!$G$7,"SMALL",IF(E1069&lt;='Weight Category L_U Table'!$G$8,"LIGHT"))))</f>
        <v>MEDIUM</v>
      </c>
      <c r="G1069" s="34" t="str">
        <f>IF(E1069&gt;='Weight Category L_U Table'!$J$3,"HEAVY",IF(E1069&gt;'Weight Category L_U Table'!$J$5,"UPPER MEDIUM",IF(E1069&gt;'Weight Category L_U Table'!$J$6,"LOWER MEDIUM",IF(E1069&gt;'Weight Category L_U Table'!$J$7,"SMALL",IF(E1069&lt;='Weight Category L_U Table'!$J$8,"LIGHT")))))</f>
        <v>LOWER MEDIUM</v>
      </c>
      <c r="H1069" s="37" t="s">
        <v>54</v>
      </c>
      <c r="I1069" s="104"/>
      <c r="J1069" s="104"/>
      <c r="K1069" s="49"/>
    </row>
    <row r="1070" spans="1:11" s="23" customFormat="1" x14ac:dyDescent="0.25">
      <c r="A1070" s="36" t="s">
        <v>3241</v>
      </c>
      <c r="B1070" s="36" t="s">
        <v>3256</v>
      </c>
      <c r="C1070" s="36" t="s">
        <v>3257</v>
      </c>
      <c r="D1070" s="36" t="s">
        <v>58</v>
      </c>
      <c r="E1070" s="36">
        <v>19960</v>
      </c>
      <c r="F1070" s="44" t="str">
        <f>IF(E1070&gt;='Weight Category L_U Table'!$G$3,"HEAVY",IF(E1070&gt;'Weight Category L_U Table'!$G$4,"MEDIUM",IF(E1070&gt;'Weight Category L_U Table'!$G$7,"SMALL",IF(E1070&lt;='Weight Category L_U Table'!$G$8,"LIGHT"))))</f>
        <v>SMALL</v>
      </c>
      <c r="G1070" s="36" t="str">
        <f>IF(E1070&gt;='Weight Category L_U Table'!$J$3,"HEAVY",IF(E1070&gt;'Weight Category L_U Table'!$J$5,"UPPER MEDIUM",IF(E1070&gt;'Weight Category L_U Table'!$J$6,"LOWER MEDIUM",IF(E1070&gt;'Weight Category L_U Table'!$J$7,"SMALL",IF(E1070&lt;='Weight Category L_U Table'!$J$8,"LIGHT")))))</f>
        <v>SMALL</v>
      </c>
      <c r="H1070" s="45" t="s">
        <v>59</v>
      </c>
      <c r="I1070" s="105"/>
      <c r="J1070" s="105"/>
      <c r="K1070" s="73"/>
    </row>
    <row r="1071" spans="1:11" s="23" customFormat="1" x14ac:dyDescent="0.25">
      <c r="A1071" s="36" t="s">
        <v>3241</v>
      </c>
      <c r="B1071" s="36" t="s">
        <v>3258</v>
      </c>
      <c r="C1071" s="36" t="s">
        <v>3259</v>
      </c>
      <c r="D1071" s="34" t="s">
        <v>58</v>
      </c>
      <c r="E1071" s="34">
        <v>66000</v>
      </c>
      <c r="F1071" s="33" t="str">
        <f>IF(E1071&gt;='Weight Category L_U Table'!$G$3,"HEAVY",IF(E1071&gt;'Weight Category L_U Table'!$G$4,"MEDIUM",IF(E1071&gt;'Weight Category L_U Table'!$G$7,"SMALL",IF(E1071&lt;='Weight Category L_U Table'!$G$8,"LIGHT"))))</f>
        <v>MEDIUM</v>
      </c>
      <c r="G1071" s="34" t="str">
        <f>IF(E1071&gt;='Weight Category L_U Table'!$J$3,"HEAVY",IF(E1071&gt;'Weight Category L_U Table'!$J$5,"UPPER MEDIUM",IF(E1071&gt;'Weight Category L_U Table'!$J$6,"LOWER MEDIUM",IF(E1071&gt;'Weight Category L_U Table'!$J$7,"SMALL",IF(E1071&lt;='Weight Category L_U Table'!$J$8,"LIGHT")))))</f>
        <v>LOWER MEDIUM</v>
      </c>
      <c r="H1071" s="37" t="s">
        <v>59</v>
      </c>
      <c r="I1071" s="104"/>
      <c r="J1071" s="104"/>
      <c r="K1071" s="49"/>
    </row>
    <row r="1072" spans="1:11" s="23" customFormat="1" x14ac:dyDescent="0.25">
      <c r="A1072" s="36" t="s">
        <v>3241</v>
      </c>
      <c r="B1072" s="36" t="s">
        <v>3260</v>
      </c>
      <c r="C1072" s="36" t="s">
        <v>3261</v>
      </c>
      <c r="D1072" s="34" t="s">
        <v>332</v>
      </c>
      <c r="E1072" s="34">
        <v>165000</v>
      </c>
      <c r="F1072" s="33" t="str">
        <f>IF(E1072&gt;='Weight Category L_U Table'!$G$3,"HEAVY",IF(E1072&gt;'Weight Category L_U Table'!$G$4,"MEDIUM",IF(E1072&gt;'Weight Category L_U Table'!$G$7,"SMALL",IF(E1072&lt;='Weight Category L_U Table'!$G$8,"LIGHT"))))</f>
        <v>HEAVY</v>
      </c>
      <c r="G1072" s="34" t="str">
        <f>IF(E1072&gt;='Weight Category L_U Table'!$J$3,"HEAVY",IF(E1072&gt;'Weight Category L_U Table'!$J$5,"UPPER MEDIUM",IF(E1072&gt;'Weight Category L_U Table'!$J$6,"LOWER MEDIUM",IF(E1072&gt;'Weight Category L_U Table'!$J$7,"SMALL",IF(E1072&lt;='Weight Category L_U Table'!$J$8,"LIGHT")))))</f>
        <v>HEAVY</v>
      </c>
      <c r="H1072" s="37" t="s">
        <v>54</v>
      </c>
      <c r="I1072" s="104"/>
      <c r="J1072" s="104"/>
      <c r="K1072" s="49"/>
    </row>
    <row r="1073" spans="1:11" x14ac:dyDescent="0.25">
      <c r="A1073" s="36" t="s">
        <v>3241</v>
      </c>
      <c r="B1073" s="36" t="s">
        <v>3262</v>
      </c>
      <c r="C1073" s="36" t="s">
        <v>3263</v>
      </c>
      <c r="D1073" s="34" t="s">
        <v>332</v>
      </c>
      <c r="E1073" s="34">
        <v>170000</v>
      </c>
      <c r="F1073" s="33" t="str">
        <f>IF(E1073&gt;='Weight Category L_U Table'!$G$3,"HEAVY",IF(E1073&gt;'Weight Category L_U Table'!$G$4,"MEDIUM",IF(E1073&gt;'Weight Category L_U Table'!$G$7,"SMALL",IF(E1073&lt;='Weight Category L_U Table'!$G$8,"LIGHT"))))</f>
        <v>HEAVY</v>
      </c>
      <c r="G1073" s="34" t="str">
        <f>IF(E1073&gt;='Weight Category L_U Table'!$J$3,"HEAVY",IF(E1073&gt;'Weight Category L_U Table'!$J$5,"UPPER MEDIUM",IF(E1073&gt;'Weight Category L_U Table'!$J$6,"LOWER MEDIUM",IF(E1073&gt;'Weight Category L_U Table'!$J$7,"SMALL",IF(E1073&lt;='Weight Category L_U Table'!$J$8,"LIGHT")))))</f>
        <v>HEAVY</v>
      </c>
      <c r="H1073" s="37" t="s">
        <v>54</v>
      </c>
      <c r="I1073" s="104"/>
      <c r="J1073" s="104"/>
      <c r="K1073" s="49"/>
    </row>
    <row r="1074" spans="1:11" s="23" customFormat="1" x14ac:dyDescent="0.25">
      <c r="A1074" s="36" t="s">
        <v>3241</v>
      </c>
      <c r="B1074" s="36" t="s">
        <v>3264</v>
      </c>
      <c r="C1074" s="36" t="s">
        <v>3265</v>
      </c>
      <c r="D1074" s="34" t="s">
        <v>332</v>
      </c>
      <c r="E1074" s="34">
        <v>215000</v>
      </c>
      <c r="F1074" s="33" t="str">
        <f>IF(E1074&gt;='Weight Category L_U Table'!$G$3,"HEAVY",IF(E1074&gt;'Weight Category L_U Table'!$G$4,"MEDIUM",IF(E1074&gt;'Weight Category L_U Table'!$G$7,"SMALL",IF(E1074&lt;='Weight Category L_U Table'!$G$8,"LIGHT"))))</f>
        <v>HEAVY</v>
      </c>
      <c r="G1074" s="34" t="str">
        <f>IF(E1074&gt;='Weight Category L_U Table'!$J$3,"HEAVY",IF(E1074&gt;'Weight Category L_U Table'!$J$5,"UPPER MEDIUM",IF(E1074&gt;'Weight Category L_U Table'!$J$6,"LOWER MEDIUM",IF(E1074&gt;'Weight Category L_U Table'!$J$7,"SMALL",IF(E1074&lt;='Weight Category L_U Table'!$J$8,"LIGHT")))))</f>
        <v>HEAVY</v>
      </c>
      <c r="H1074" s="37" t="s">
        <v>54</v>
      </c>
      <c r="I1074" s="104"/>
      <c r="J1074" s="104"/>
      <c r="K1074" s="49"/>
    </row>
    <row r="1075" spans="1:11" s="23" customFormat="1" x14ac:dyDescent="0.25">
      <c r="A1075" s="36" t="s">
        <v>3241</v>
      </c>
      <c r="B1075" s="36" t="s">
        <v>3266</v>
      </c>
      <c r="C1075" s="36" t="s">
        <v>3267</v>
      </c>
      <c r="D1075" s="34" t="s">
        <v>332</v>
      </c>
      <c r="E1075" s="34">
        <v>270000</v>
      </c>
      <c r="F1075" s="33" t="str">
        <f>IF(E1075&gt;='Weight Category L_U Table'!$G$3,"HEAVY",IF(E1075&gt;'Weight Category L_U Table'!$G$4,"MEDIUM",IF(E1075&gt;'Weight Category L_U Table'!$G$7,"SMALL",IF(E1075&lt;='Weight Category L_U Table'!$G$8,"LIGHT"))))</f>
        <v>HEAVY</v>
      </c>
      <c r="G1075" s="34" t="str">
        <f>IF(E1075&gt;='Weight Category L_U Table'!$J$3,"HEAVY",IF(E1075&gt;'Weight Category L_U Table'!$J$5,"UPPER MEDIUM",IF(E1075&gt;'Weight Category L_U Table'!$J$6,"LOWER MEDIUM",IF(E1075&gt;'Weight Category L_U Table'!$J$7,"SMALL",IF(E1075&lt;='Weight Category L_U Table'!$J$8,"LIGHT")))))</f>
        <v>HEAVY</v>
      </c>
      <c r="H1075" s="37" t="s">
        <v>37</v>
      </c>
      <c r="I1075" s="104" t="s">
        <v>3268</v>
      </c>
      <c r="J1075" s="104">
        <v>2</v>
      </c>
      <c r="K1075" s="49"/>
    </row>
    <row r="1076" spans="1:11" x14ac:dyDescent="0.25">
      <c r="A1076" s="29" t="s">
        <v>3269</v>
      </c>
      <c r="B1076" s="29" t="s">
        <v>3270</v>
      </c>
      <c r="C1076" s="29" t="s">
        <v>3271</v>
      </c>
      <c r="D1076" s="29" t="s">
        <v>14</v>
      </c>
      <c r="E1076" s="29">
        <v>0</v>
      </c>
      <c r="F1076" s="28" t="str">
        <f>IF(E1076&gt;='Weight Category L_U Table'!$G$3,"HEAVY",IF(E1076&gt;'Weight Category L_U Table'!$G$4,"MEDIUM",IF(E1076&gt;'Weight Category L_U Table'!$G$7,"SMALL",IF(E1076&lt;='Weight Category L_U Table'!$G$8,"LIGHT"))))</f>
        <v>LIGHT</v>
      </c>
      <c r="G1076" s="29" t="str">
        <f>IF(E1076&gt;='Weight Category L_U Table'!$J$3,"HEAVY",IF(E1076&gt;'Weight Category L_U Table'!$J$5,"UPPER MEDIUM",IF(E1076&gt;'Weight Category L_U Table'!$J$6,"LOWER MEDIUM",IF(E1076&gt;'Weight Category L_U Table'!$J$7,"SMALL",IF(E1076&lt;='Weight Category L_U Table'!$J$8,"LIGHT")))))</f>
        <v>LIGHT</v>
      </c>
      <c r="H1076" s="30" t="s">
        <v>15</v>
      </c>
      <c r="I1076" s="103"/>
      <c r="J1076" s="103"/>
      <c r="K1076" s="72" t="s">
        <v>3272</v>
      </c>
    </row>
    <row r="1077" spans="1:11" s="23" customFormat="1" x14ac:dyDescent="0.25">
      <c r="A1077" s="29" t="s">
        <v>3273</v>
      </c>
      <c r="B1077" s="29" t="s">
        <v>3274</v>
      </c>
      <c r="C1077" s="29" t="s">
        <v>3275</v>
      </c>
      <c r="D1077" s="29" t="s">
        <v>14</v>
      </c>
      <c r="E1077" s="29">
        <v>0</v>
      </c>
      <c r="F1077" s="28" t="str">
        <f>IF(E1077&gt;='Weight Category L_U Table'!$G$3,"HEAVY",IF(E1077&gt;'Weight Category L_U Table'!$G$4,"MEDIUM",IF(E1077&gt;'Weight Category L_U Table'!$G$7,"SMALL",IF(E1077&lt;='Weight Category L_U Table'!$G$8,"LIGHT"))))</f>
        <v>LIGHT</v>
      </c>
      <c r="G1077" s="29" t="str">
        <f>IF(E1077&gt;='Weight Category L_U Table'!$J$3,"HEAVY",IF(E1077&gt;'Weight Category L_U Table'!$J$5,"UPPER MEDIUM",IF(E1077&gt;'Weight Category L_U Table'!$J$6,"LOWER MEDIUM",IF(E1077&gt;'Weight Category L_U Table'!$J$7,"SMALL",IF(E1077&lt;='Weight Category L_U Table'!$J$8,"LIGHT")))))</f>
        <v>LIGHT</v>
      </c>
      <c r="H1077" s="30" t="s">
        <v>15</v>
      </c>
      <c r="I1077" s="103"/>
      <c r="J1077" s="103"/>
      <c r="K1077" s="72" t="s">
        <v>3276</v>
      </c>
    </row>
    <row r="1078" spans="1:11" s="23" customFormat="1" x14ac:dyDescent="0.25">
      <c r="A1078" s="31" t="s">
        <v>3277</v>
      </c>
      <c r="B1078" s="31" t="s">
        <v>3278</v>
      </c>
      <c r="C1078" s="31" t="s">
        <v>3279</v>
      </c>
      <c r="D1078" s="32" t="s">
        <v>14</v>
      </c>
      <c r="E1078" s="34">
        <v>600</v>
      </c>
      <c r="F1078" s="33" t="str">
        <f>IF(E1078&gt;='Weight Category L_U Table'!$G$3,"HEAVY",IF(E1078&gt;'Weight Category L_U Table'!$G$4,"MEDIUM",IF(E1078&gt;'Weight Category L_U Table'!$G$7,"SMALL",IF(E1078&lt;='Weight Category L_U Table'!$G$8,"LIGHT"))))</f>
        <v>LIGHT</v>
      </c>
      <c r="G1078" s="34" t="str">
        <f>IF(E1078&gt;='Weight Category L_U Table'!$J$3,"HEAVY",IF(E1078&gt;'Weight Category L_U Table'!$J$5,"UPPER MEDIUM",IF(E1078&gt;'Weight Category L_U Table'!$J$6,"LOWER MEDIUM",IF(E1078&gt;'Weight Category L_U Table'!$J$7,"SMALL",IF(E1078&lt;='Weight Category L_U Table'!$J$8,"LIGHT")))))</f>
        <v>LIGHT</v>
      </c>
      <c r="H1078" s="6" t="s">
        <v>23</v>
      </c>
      <c r="I1078" s="104"/>
      <c r="J1078" s="104"/>
      <c r="K1078" s="49" t="s">
        <v>1076</v>
      </c>
    </row>
    <row r="1079" spans="1:11" s="23" customFormat="1" x14ac:dyDescent="0.25">
      <c r="A1079" s="29" t="s">
        <v>3280</v>
      </c>
      <c r="B1079" s="29" t="s">
        <v>3281</v>
      </c>
      <c r="C1079" s="29" t="s">
        <v>3282</v>
      </c>
      <c r="D1079" s="29" t="s">
        <v>14</v>
      </c>
      <c r="E1079" s="29">
        <v>0</v>
      </c>
      <c r="F1079" s="28" t="str">
        <f>IF(E1079&gt;='Weight Category L_U Table'!$G$3,"HEAVY",IF(E1079&gt;'Weight Category L_U Table'!$G$4,"MEDIUM",IF(E1079&gt;'Weight Category L_U Table'!$G$7,"SMALL",IF(E1079&lt;='Weight Category L_U Table'!$G$8,"LIGHT"))))</f>
        <v>LIGHT</v>
      </c>
      <c r="G1079" s="29" t="str">
        <f>IF(E1079&gt;='Weight Category L_U Table'!$J$3,"HEAVY",IF(E1079&gt;'Weight Category L_U Table'!$J$5,"UPPER MEDIUM",IF(E1079&gt;'Weight Category L_U Table'!$J$6,"LOWER MEDIUM",IF(E1079&gt;'Weight Category L_U Table'!$J$7,"SMALL",IF(E1079&lt;='Weight Category L_U Table'!$J$8,"LIGHT")))))</f>
        <v>LIGHT</v>
      </c>
      <c r="H1079" s="30" t="s">
        <v>15</v>
      </c>
      <c r="I1079" s="103"/>
      <c r="J1079" s="103"/>
      <c r="K1079" s="72" t="s">
        <v>3283</v>
      </c>
    </row>
    <row r="1080" spans="1:11" s="23" customFormat="1" x14ac:dyDescent="0.25">
      <c r="A1080" s="29" t="s">
        <v>3280</v>
      </c>
      <c r="B1080" s="29" t="s">
        <v>3284</v>
      </c>
      <c r="C1080" s="29" t="s">
        <v>3285</v>
      </c>
      <c r="D1080" s="29" t="s">
        <v>14</v>
      </c>
      <c r="E1080" s="29">
        <v>0</v>
      </c>
      <c r="F1080" s="28" t="str">
        <f>IF(E1080&gt;='Weight Category L_U Table'!$G$3,"HEAVY",IF(E1080&gt;'Weight Category L_U Table'!$G$4,"MEDIUM",IF(E1080&gt;'Weight Category L_U Table'!$G$7,"SMALL",IF(E1080&lt;='Weight Category L_U Table'!$G$8,"LIGHT"))))</f>
        <v>LIGHT</v>
      </c>
      <c r="G1080" s="29" t="str">
        <f>IF(E1080&gt;='Weight Category L_U Table'!$J$3,"HEAVY",IF(E1080&gt;'Weight Category L_U Table'!$J$5,"UPPER MEDIUM",IF(E1080&gt;'Weight Category L_U Table'!$J$6,"LOWER MEDIUM",IF(E1080&gt;'Weight Category L_U Table'!$J$7,"SMALL",IF(E1080&lt;='Weight Category L_U Table'!$J$8,"LIGHT")))))</f>
        <v>LIGHT</v>
      </c>
      <c r="H1080" s="30" t="s">
        <v>15</v>
      </c>
      <c r="I1080" s="103"/>
      <c r="J1080" s="103"/>
      <c r="K1080" s="72" t="s">
        <v>3286</v>
      </c>
    </row>
    <row r="1081" spans="1:11" s="23" customFormat="1" x14ac:dyDescent="0.25">
      <c r="A1081" s="29" t="s">
        <v>3280</v>
      </c>
      <c r="B1081" s="29" t="s">
        <v>3287</v>
      </c>
      <c r="C1081" s="29" t="s">
        <v>3288</v>
      </c>
      <c r="D1081" s="29" t="s">
        <v>14</v>
      </c>
      <c r="E1081" s="29">
        <v>0</v>
      </c>
      <c r="F1081" s="28" t="str">
        <f>IF(E1081&gt;='Weight Category L_U Table'!$G$3,"HEAVY",IF(E1081&gt;'Weight Category L_U Table'!$G$4,"MEDIUM",IF(E1081&gt;'Weight Category L_U Table'!$G$7,"SMALL",IF(E1081&lt;='Weight Category L_U Table'!$G$8,"LIGHT"))))</f>
        <v>LIGHT</v>
      </c>
      <c r="G1081" s="29" t="str">
        <f>IF(E1081&gt;='Weight Category L_U Table'!$J$3,"HEAVY",IF(E1081&gt;'Weight Category L_U Table'!$J$5,"UPPER MEDIUM",IF(E1081&gt;'Weight Category L_U Table'!$J$6,"LOWER MEDIUM",IF(E1081&gt;'Weight Category L_U Table'!$J$7,"SMALL",IF(E1081&lt;='Weight Category L_U Table'!$J$8,"LIGHT")))))</f>
        <v>LIGHT</v>
      </c>
      <c r="H1081" s="30" t="s">
        <v>15</v>
      </c>
      <c r="I1081" s="103"/>
      <c r="J1081" s="103"/>
      <c r="K1081" s="72" t="s">
        <v>3289</v>
      </c>
    </row>
    <row r="1082" spans="1:11" s="23" customFormat="1" x14ac:dyDescent="0.25">
      <c r="A1082" s="36" t="s">
        <v>3290</v>
      </c>
      <c r="B1082" s="36" t="s">
        <v>3291</v>
      </c>
      <c r="C1082" s="34" t="s">
        <v>3292</v>
      </c>
      <c r="D1082" s="34" t="s">
        <v>14</v>
      </c>
      <c r="E1082" s="34">
        <v>975</v>
      </c>
      <c r="F1082" s="33" t="str">
        <f>IF(E1082&gt;='Weight Category L_U Table'!$G$3,"HEAVY",IF(E1082&gt;'Weight Category L_U Table'!$G$4,"MEDIUM",IF(E1082&gt;'Weight Category L_U Table'!$G$7,"SMALL",IF(E1082&lt;='Weight Category L_U Table'!$G$8,"LIGHT"))))</f>
        <v>LIGHT</v>
      </c>
      <c r="G1082" s="34" t="str">
        <f>IF(E1082&gt;='Weight Category L_U Table'!$J$3,"HEAVY",IF(E1082&gt;'Weight Category L_U Table'!$J$5,"UPPER MEDIUM",IF(E1082&gt;'Weight Category L_U Table'!$J$6,"LOWER MEDIUM",IF(E1082&gt;'Weight Category L_U Table'!$J$7,"SMALL",IF(E1082&lt;='Weight Category L_U Table'!$J$8,"LIGHT")))))</f>
        <v>LIGHT</v>
      </c>
      <c r="H1082" s="37" t="s">
        <v>37</v>
      </c>
      <c r="I1082" s="104" t="s">
        <v>3293</v>
      </c>
      <c r="J1082" s="104">
        <v>10</v>
      </c>
      <c r="K1082" s="49"/>
    </row>
    <row r="1083" spans="1:11" s="23" customFormat="1" ht="30" x14ac:dyDescent="0.25">
      <c r="A1083" s="29" t="s">
        <v>3294</v>
      </c>
      <c r="B1083" s="29" t="s">
        <v>3295</v>
      </c>
      <c r="C1083" s="29" t="s">
        <v>3296</v>
      </c>
      <c r="D1083" s="29" t="s">
        <v>14</v>
      </c>
      <c r="E1083" s="29">
        <v>0</v>
      </c>
      <c r="F1083" s="28" t="str">
        <f>IF(E1083&gt;='Weight Category L_U Table'!$G$3,"HEAVY",IF(E1083&gt;'Weight Category L_U Table'!$G$4,"MEDIUM",IF(E1083&gt;'Weight Category L_U Table'!$G$7,"SMALL",IF(E1083&lt;='Weight Category L_U Table'!$G$8,"LIGHT"))))</f>
        <v>LIGHT</v>
      </c>
      <c r="G1083" s="29" t="str">
        <f>IF(E1083&gt;='Weight Category L_U Table'!$J$3,"HEAVY",IF(E1083&gt;'Weight Category L_U Table'!$J$5,"UPPER MEDIUM",IF(E1083&gt;'Weight Category L_U Table'!$J$6,"LOWER MEDIUM",IF(E1083&gt;'Weight Category L_U Table'!$J$7,"SMALL",IF(E1083&lt;='Weight Category L_U Table'!$J$8,"LIGHT")))))</f>
        <v>LIGHT</v>
      </c>
      <c r="H1083" s="30" t="s">
        <v>15</v>
      </c>
      <c r="I1083" s="103"/>
      <c r="J1083" s="103"/>
      <c r="K1083" s="72" t="s">
        <v>3297</v>
      </c>
    </row>
    <row r="1084" spans="1:11" s="23" customFormat="1" x14ac:dyDescent="0.25">
      <c r="A1084" s="29" t="s">
        <v>3298</v>
      </c>
      <c r="B1084" s="29" t="s">
        <v>3299</v>
      </c>
      <c r="C1084" s="29" t="s">
        <v>3300</v>
      </c>
      <c r="D1084" s="29" t="s">
        <v>14</v>
      </c>
      <c r="E1084" s="29">
        <v>0</v>
      </c>
      <c r="F1084" s="28" t="str">
        <f>IF(E1084&gt;='Weight Category L_U Table'!$G$3,"HEAVY",IF(E1084&gt;'Weight Category L_U Table'!$G$4,"MEDIUM",IF(E1084&gt;'Weight Category L_U Table'!$G$7,"SMALL",IF(E1084&lt;='Weight Category L_U Table'!$G$8,"LIGHT"))))</f>
        <v>LIGHT</v>
      </c>
      <c r="G1084" s="29" t="str">
        <f>IF(E1084&gt;='Weight Category L_U Table'!$J$3,"HEAVY",IF(E1084&gt;'Weight Category L_U Table'!$J$5,"UPPER MEDIUM",IF(E1084&gt;'Weight Category L_U Table'!$J$6,"LOWER MEDIUM",IF(E1084&gt;'Weight Category L_U Table'!$J$7,"SMALL",IF(E1084&lt;='Weight Category L_U Table'!$J$8,"LIGHT")))))</f>
        <v>LIGHT</v>
      </c>
      <c r="H1084" s="30" t="s">
        <v>15</v>
      </c>
      <c r="I1084" s="103"/>
      <c r="J1084" s="103"/>
      <c r="K1084" s="72" t="s">
        <v>3301</v>
      </c>
    </row>
    <row r="1085" spans="1:11" s="1" customFormat="1" x14ac:dyDescent="0.25">
      <c r="A1085" s="36" t="s">
        <v>3302</v>
      </c>
      <c r="B1085" s="36" t="s">
        <v>3303</v>
      </c>
      <c r="C1085" s="36" t="s">
        <v>3304</v>
      </c>
      <c r="D1085" s="34" t="s">
        <v>14</v>
      </c>
      <c r="E1085" s="34">
        <v>522</v>
      </c>
      <c r="F1085" s="33" t="str">
        <f>IF(E1085&gt;='Weight Category L_U Table'!$G$3,"HEAVY",IF(E1085&gt;'Weight Category L_U Table'!$G$4,"MEDIUM",IF(E1085&gt;'Weight Category L_U Table'!$G$7,"SMALL",IF(E1085&lt;='Weight Category L_U Table'!$G$8,"LIGHT"))))</f>
        <v>LIGHT</v>
      </c>
      <c r="G1085" s="34" t="str">
        <f>IF(E1085&gt;='Weight Category L_U Table'!$J$3,"HEAVY",IF(E1085&gt;'Weight Category L_U Table'!$J$5,"UPPER MEDIUM",IF(E1085&gt;'Weight Category L_U Table'!$J$6,"LOWER MEDIUM",IF(E1085&gt;'Weight Category L_U Table'!$J$7,"SMALL",IF(E1085&lt;='Weight Category L_U Table'!$J$8,"LIGHT")))))</f>
        <v>LIGHT</v>
      </c>
      <c r="H1085" s="37" t="s">
        <v>37</v>
      </c>
      <c r="I1085" s="104" t="s">
        <v>3305</v>
      </c>
      <c r="J1085" s="104">
        <v>5</v>
      </c>
      <c r="K1085" s="49"/>
    </row>
    <row r="1086" spans="1:11" x14ac:dyDescent="0.25">
      <c r="A1086" s="29" t="s">
        <v>3306</v>
      </c>
      <c r="B1086" s="29" t="s">
        <v>3307</v>
      </c>
      <c r="C1086" s="29" t="s">
        <v>3308</v>
      </c>
      <c r="D1086" s="29" t="s">
        <v>14</v>
      </c>
      <c r="E1086" s="29">
        <v>0</v>
      </c>
      <c r="F1086" s="28" t="str">
        <f>IF(E1086&gt;='Weight Category L_U Table'!$G$3,"HEAVY",IF(E1086&gt;'Weight Category L_U Table'!$G$4,"MEDIUM",IF(E1086&gt;'Weight Category L_U Table'!$G$7,"SMALL",IF(E1086&lt;='Weight Category L_U Table'!$G$8,"LIGHT"))))</f>
        <v>LIGHT</v>
      </c>
      <c r="G1086" s="29" t="str">
        <f>IF(E1086&gt;='Weight Category L_U Table'!$J$3,"HEAVY",IF(E1086&gt;'Weight Category L_U Table'!$J$5,"UPPER MEDIUM",IF(E1086&gt;'Weight Category L_U Table'!$J$6,"LOWER MEDIUM",IF(E1086&gt;'Weight Category L_U Table'!$J$7,"SMALL",IF(E1086&lt;='Weight Category L_U Table'!$J$8,"LIGHT")))))</f>
        <v>LIGHT</v>
      </c>
      <c r="H1086" s="30" t="s">
        <v>15</v>
      </c>
      <c r="I1086" s="103"/>
      <c r="J1086" s="103"/>
      <c r="K1086" s="72" t="s">
        <v>3309</v>
      </c>
    </row>
    <row r="1087" spans="1:11" s="23" customFormat="1" x14ac:dyDescent="0.25">
      <c r="A1087" s="29" t="s">
        <v>3310</v>
      </c>
      <c r="B1087" s="29" t="s">
        <v>3311</v>
      </c>
      <c r="C1087" s="29" t="s">
        <v>3310</v>
      </c>
      <c r="D1087" s="29" t="s">
        <v>14</v>
      </c>
      <c r="E1087" s="29">
        <v>0</v>
      </c>
      <c r="F1087" s="28" t="str">
        <f>IF(E1087&gt;='Weight Category L_U Table'!$G$3,"HEAVY",IF(E1087&gt;'Weight Category L_U Table'!$G$4,"MEDIUM",IF(E1087&gt;'Weight Category L_U Table'!$G$7,"SMALL",IF(E1087&lt;='Weight Category L_U Table'!$G$8,"LIGHT"))))</f>
        <v>LIGHT</v>
      </c>
      <c r="G1087" s="29" t="str">
        <f>IF(E1087&gt;='Weight Category L_U Table'!$J$3,"HEAVY",IF(E1087&gt;'Weight Category L_U Table'!$J$5,"UPPER MEDIUM",IF(E1087&gt;'Weight Category L_U Table'!$J$6,"LOWER MEDIUM",IF(E1087&gt;'Weight Category L_U Table'!$J$7,"SMALL",IF(E1087&lt;='Weight Category L_U Table'!$J$8,"LIGHT")))))</f>
        <v>LIGHT</v>
      </c>
      <c r="H1087" s="30" t="s">
        <v>15</v>
      </c>
      <c r="I1087" s="103"/>
      <c r="J1087" s="103"/>
      <c r="K1087" s="72" t="s">
        <v>3312</v>
      </c>
    </row>
    <row r="1088" spans="1:11" s="23" customFormat="1" x14ac:dyDescent="0.25">
      <c r="A1088" s="29" t="s">
        <v>3313</v>
      </c>
      <c r="B1088" s="29" t="s">
        <v>3314</v>
      </c>
      <c r="C1088" s="29" t="s">
        <v>3315</v>
      </c>
      <c r="D1088" s="29" t="s">
        <v>14</v>
      </c>
      <c r="E1088" s="29">
        <v>0</v>
      </c>
      <c r="F1088" s="28" t="str">
        <f>IF(E1088&gt;='Weight Category L_U Table'!$G$3,"HEAVY",IF(E1088&gt;'Weight Category L_U Table'!$G$4,"MEDIUM",IF(E1088&gt;'Weight Category L_U Table'!$G$7,"SMALL",IF(E1088&lt;='Weight Category L_U Table'!$G$8,"LIGHT"))))</f>
        <v>LIGHT</v>
      </c>
      <c r="G1088" s="29" t="str">
        <f>IF(E1088&gt;='Weight Category L_U Table'!$J$3,"HEAVY",IF(E1088&gt;'Weight Category L_U Table'!$J$5,"UPPER MEDIUM",IF(E1088&gt;'Weight Category L_U Table'!$J$6,"LOWER MEDIUM",IF(E1088&gt;'Weight Category L_U Table'!$J$7,"SMALL",IF(E1088&lt;='Weight Category L_U Table'!$J$8,"LIGHT")))))</f>
        <v>LIGHT</v>
      </c>
      <c r="H1088" s="30" t="s">
        <v>15</v>
      </c>
      <c r="I1088" s="103"/>
      <c r="J1088" s="103"/>
      <c r="K1088" s="71" t="s">
        <v>3316</v>
      </c>
    </row>
    <row r="1089" spans="1:11" s="23" customFormat="1" x14ac:dyDescent="0.25">
      <c r="A1089" s="29" t="s">
        <v>3317</v>
      </c>
      <c r="B1089" s="29" t="s">
        <v>3318</v>
      </c>
      <c r="C1089" s="29" t="s">
        <v>3319</v>
      </c>
      <c r="D1089" s="29" t="s">
        <v>14</v>
      </c>
      <c r="E1089" s="29">
        <v>0</v>
      </c>
      <c r="F1089" s="28" t="str">
        <f>IF(E1089&gt;='Weight Category L_U Table'!$G$3,"HEAVY",IF(E1089&gt;'Weight Category L_U Table'!$G$4,"MEDIUM",IF(E1089&gt;'Weight Category L_U Table'!$G$7,"SMALL",IF(E1089&lt;='Weight Category L_U Table'!$G$8,"LIGHT"))))</f>
        <v>LIGHT</v>
      </c>
      <c r="G1089" s="29" t="str">
        <f>IF(E1089&gt;='Weight Category L_U Table'!$J$3,"HEAVY",IF(E1089&gt;'Weight Category L_U Table'!$J$5,"UPPER MEDIUM",IF(E1089&gt;'Weight Category L_U Table'!$J$6,"LOWER MEDIUM",IF(E1089&gt;'Weight Category L_U Table'!$J$7,"SMALL",IF(E1089&lt;='Weight Category L_U Table'!$J$8,"LIGHT")))))</f>
        <v>LIGHT</v>
      </c>
      <c r="H1089" s="30" t="s">
        <v>15</v>
      </c>
      <c r="I1089" s="103"/>
      <c r="J1089" s="103"/>
      <c r="K1089" s="72" t="s">
        <v>3320</v>
      </c>
    </row>
    <row r="1090" spans="1:11" s="23" customFormat="1" x14ac:dyDescent="0.25">
      <c r="A1090" s="29" t="s">
        <v>3317</v>
      </c>
      <c r="B1090" s="29" t="s">
        <v>3321</v>
      </c>
      <c r="C1090" s="29" t="s">
        <v>3322</v>
      </c>
      <c r="D1090" s="29" t="s">
        <v>14</v>
      </c>
      <c r="E1090" s="29">
        <v>0</v>
      </c>
      <c r="F1090" s="28" t="str">
        <f>IF(E1090&gt;='Weight Category L_U Table'!$G$3,"HEAVY",IF(E1090&gt;'Weight Category L_U Table'!$G$4,"MEDIUM",IF(E1090&gt;'Weight Category L_U Table'!$G$7,"SMALL",IF(E1090&lt;='Weight Category L_U Table'!$G$8,"LIGHT"))))</f>
        <v>LIGHT</v>
      </c>
      <c r="G1090" s="29" t="str">
        <f>IF(E1090&gt;='Weight Category L_U Table'!$J$3,"HEAVY",IF(E1090&gt;'Weight Category L_U Table'!$J$5,"UPPER MEDIUM",IF(E1090&gt;'Weight Category L_U Table'!$J$6,"LOWER MEDIUM",IF(E1090&gt;'Weight Category L_U Table'!$J$7,"SMALL",IF(E1090&lt;='Weight Category L_U Table'!$J$8,"LIGHT")))))</f>
        <v>LIGHT</v>
      </c>
      <c r="H1090" s="30" t="s">
        <v>15</v>
      </c>
      <c r="I1090" s="103"/>
      <c r="J1090" s="103"/>
      <c r="K1090" s="72" t="s">
        <v>3323</v>
      </c>
    </row>
    <row r="1091" spans="1:11" x14ac:dyDescent="0.25">
      <c r="A1091" s="29" t="s">
        <v>3317</v>
      </c>
      <c r="B1091" s="29" t="s">
        <v>3324</v>
      </c>
      <c r="C1091" s="29" t="s">
        <v>3325</v>
      </c>
      <c r="D1091" s="29" t="s">
        <v>14</v>
      </c>
      <c r="E1091" s="29">
        <v>0</v>
      </c>
      <c r="F1091" s="28" t="str">
        <f>IF(E1091&gt;='Weight Category L_U Table'!$G$3,"HEAVY",IF(E1091&gt;'Weight Category L_U Table'!$G$4,"MEDIUM",IF(E1091&gt;'Weight Category L_U Table'!$G$7,"SMALL",IF(E1091&lt;='Weight Category L_U Table'!$G$8,"LIGHT"))))</f>
        <v>LIGHT</v>
      </c>
      <c r="G1091" s="29" t="str">
        <f>IF(E1091&gt;='Weight Category L_U Table'!$J$3,"HEAVY",IF(E1091&gt;'Weight Category L_U Table'!$J$5,"UPPER MEDIUM",IF(E1091&gt;'Weight Category L_U Table'!$J$6,"LOWER MEDIUM",IF(E1091&gt;'Weight Category L_U Table'!$J$7,"SMALL",IF(E1091&lt;='Weight Category L_U Table'!$J$8,"LIGHT")))))</f>
        <v>LIGHT</v>
      </c>
      <c r="H1091" s="30" t="s">
        <v>15</v>
      </c>
      <c r="I1091" s="103"/>
      <c r="J1091" s="103"/>
      <c r="K1091" s="72" t="s">
        <v>3326</v>
      </c>
    </row>
    <row r="1092" spans="1:11" x14ac:dyDescent="0.25">
      <c r="A1092" s="25" t="s">
        <v>3327</v>
      </c>
      <c r="B1092" s="25" t="s">
        <v>3328</v>
      </c>
      <c r="C1092" s="25" t="s">
        <v>3329</v>
      </c>
      <c r="D1092" s="25" t="s">
        <v>14</v>
      </c>
      <c r="E1092" s="29">
        <v>0</v>
      </c>
      <c r="F1092" s="28" t="str">
        <f>IF(E1092&gt;='Weight Category L_U Table'!$G$3,"HEAVY",IF(E1092&gt;'Weight Category L_U Table'!$G$4,"MEDIUM",IF(E1092&gt;'Weight Category L_U Table'!$G$7,"SMALL",IF(E1092&lt;='Weight Category L_U Table'!$G$8,"LIGHT"))))</f>
        <v>LIGHT</v>
      </c>
      <c r="G1092" s="29" t="str">
        <f>IF(E1092&gt;='Weight Category L_U Table'!$J$3,"HEAVY",IF(E1092&gt;'Weight Category L_U Table'!$J$5,"UPPER MEDIUM",IF(E1092&gt;'Weight Category L_U Table'!$J$6,"LOWER MEDIUM",IF(E1092&gt;'Weight Category L_U Table'!$J$7,"SMALL",IF(E1092&lt;='Weight Category L_U Table'!$J$8,"LIGHT")))))</f>
        <v>LIGHT</v>
      </c>
      <c r="H1092" s="30" t="s">
        <v>15</v>
      </c>
      <c r="I1092" s="103"/>
      <c r="J1092" s="103"/>
      <c r="K1092" s="72" t="s">
        <v>3330</v>
      </c>
    </row>
    <row r="1093" spans="1:11" s="23" customFormat="1" x14ac:dyDescent="0.25">
      <c r="A1093" s="25" t="s">
        <v>3331</v>
      </c>
      <c r="B1093" s="25" t="s">
        <v>3332</v>
      </c>
      <c r="C1093" s="25" t="s">
        <v>3333</v>
      </c>
      <c r="D1093" s="25" t="s">
        <v>14</v>
      </c>
      <c r="E1093" s="29">
        <v>0</v>
      </c>
      <c r="F1093" s="28" t="str">
        <f>IF(E1093&gt;='Weight Category L_U Table'!$G$3,"HEAVY",IF(E1093&gt;'Weight Category L_U Table'!$G$4,"MEDIUM",IF(E1093&gt;'Weight Category L_U Table'!$G$7,"SMALL",IF(E1093&lt;='Weight Category L_U Table'!$G$8,"LIGHT"))))</f>
        <v>LIGHT</v>
      </c>
      <c r="G1093" s="29" t="str">
        <f>IF(E1093&gt;='Weight Category L_U Table'!$J$3,"HEAVY",IF(E1093&gt;'Weight Category L_U Table'!$J$5,"UPPER MEDIUM",IF(E1093&gt;'Weight Category L_U Table'!$J$6,"LOWER MEDIUM",IF(E1093&gt;'Weight Category L_U Table'!$J$7,"SMALL",IF(E1093&lt;='Weight Category L_U Table'!$J$8,"LIGHT")))))</f>
        <v>LIGHT</v>
      </c>
      <c r="H1093" s="30" t="s">
        <v>15</v>
      </c>
      <c r="I1093" s="103"/>
      <c r="J1093" s="103"/>
      <c r="K1093" s="72" t="s">
        <v>3334</v>
      </c>
    </row>
    <row r="1094" spans="1:11" ht="90" x14ac:dyDescent="0.25">
      <c r="A1094" s="56" t="s">
        <v>3331</v>
      </c>
      <c r="B1094" s="51" t="s">
        <v>3335</v>
      </c>
      <c r="C1094" s="51" t="s">
        <v>3336</v>
      </c>
      <c r="D1094" s="51" t="s">
        <v>58</v>
      </c>
      <c r="E1094" s="51">
        <v>0</v>
      </c>
      <c r="F1094" s="52" t="s">
        <v>3337</v>
      </c>
      <c r="G1094" s="51" t="s">
        <v>3337</v>
      </c>
      <c r="H1094" s="53" t="s">
        <v>1094</v>
      </c>
      <c r="I1094" s="108"/>
      <c r="J1094" s="108"/>
      <c r="K1094" s="78" t="s">
        <v>3338</v>
      </c>
    </row>
    <row r="1095" spans="1:11" x14ac:dyDescent="0.25">
      <c r="A1095" s="31" t="s">
        <v>3339</v>
      </c>
      <c r="B1095" s="31" t="s">
        <v>3340</v>
      </c>
      <c r="C1095" s="36" t="s">
        <v>3341</v>
      </c>
      <c r="D1095" s="32" t="s">
        <v>58</v>
      </c>
      <c r="E1095" s="34">
        <v>79250</v>
      </c>
      <c r="F1095" s="33" t="str">
        <f>IF(E1095&gt;='Weight Category L_U Table'!$G$3,"HEAVY",IF(E1095&gt;'Weight Category L_U Table'!$G$4,"MEDIUM",IF(E1095&gt;'Weight Category L_U Table'!$G$7,"SMALL",IF(E1095&lt;='Weight Category L_U Table'!$G$8,"LIGHT"))))</f>
        <v>MEDIUM</v>
      </c>
      <c r="G1095" s="34" t="str">
        <f>IF(E1095&gt;='Weight Category L_U Table'!$J$3,"HEAVY",IF(E1095&gt;'Weight Category L_U Table'!$J$5,"UPPER MEDIUM",IF(E1095&gt;'Weight Category L_U Table'!$J$6,"LOWER MEDIUM",IF(E1095&gt;'Weight Category L_U Table'!$J$7,"SMALL",IF(E1095&lt;='Weight Category L_U Table'!$J$8,"LIGHT")))))</f>
        <v>LOWER MEDIUM</v>
      </c>
      <c r="H1095" s="6" t="s">
        <v>23</v>
      </c>
      <c r="I1095" s="104"/>
      <c r="J1095" s="104"/>
      <c r="K1095" s="49" t="s">
        <v>1076</v>
      </c>
    </row>
    <row r="1096" spans="1:11" s="23" customFormat="1" x14ac:dyDescent="0.25">
      <c r="A1096" s="29" t="s">
        <v>3342</v>
      </c>
      <c r="B1096" s="29" t="s">
        <v>3343</v>
      </c>
      <c r="C1096" s="29" t="s">
        <v>3344</v>
      </c>
      <c r="D1096" s="29" t="s">
        <v>14</v>
      </c>
      <c r="E1096" s="29">
        <v>0</v>
      </c>
      <c r="F1096" s="28" t="str">
        <f>IF(E1096&gt;='Weight Category L_U Table'!$G$3,"HEAVY",IF(E1096&gt;'Weight Category L_U Table'!$G$4,"MEDIUM",IF(E1096&gt;'Weight Category L_U Table'!$G$7,"SMALL",IF(E1096&lt;='Weight Category L_U Table'!$G$8,"LIGHT"))))</f>
        <v>LIGHT</v>
      </c>
      <c r="G1096" s="29" t="str">
        <f>IF(E1096&gt;='Weight Category L_U Table'!$J$3,"HEAVY",IF(E1096&gt;'Weight Category L_U Table'!$J$5,"UPPER MEDIUM",IF(E1096&gt;'Weight Category L_U Table'!$J$6,"LOWER MEDIUM",IF(E1096&gt;'Weight Category L_U Table'!$J$7,"SMALL",IF(E1096&lt;='Weight Category L_U Table'!$J$8,"LIGHT")))))</f>
        <v>LIGHT</v>
      </c>
      <c r="H1096" s="30" t="s">
        <v>15</v>
      </c>
      <c r="I1096" s="103"/>
      <c r="J1096" s="103"/>
      <c r="K1096" s="72" t="s">
        <v>3345</v>
      </c>
    </row>
    <row r="1097" spans="1:11" s="23" customFormat="1" x14ac:dyDescent="0.25">
      <c r="A1097" s="29" t="s">
        <v>3342</v>
      </c>
      <c r="B1097" s="29" t="s">
        <v>3346</v>
      </c>
      <c r="C1097" s="29" t="s">
        <v>3347</v>
      </c>
      <c r="D1097" s="29" t="s">
        <v>14</v>
      </c>
      <c r="E1097" s="29">
        <v>0</v>
      </c>
      <c r="F1097" s="28" t="str">
        <f>IF(E1097&gt;='Weight Category L_U Table'!$G$3,"HEAVY",IF(E1097&gt;'Weight Category L_U Table'!$G$4,"MEDIUM",IF(E1097&gt;'Weight Category L_U Table'!$G$7,"SMALL",IF(E1097&lt;='Weight Category L_U Table'!$G$8,"LIGHT"))))</f>
        <v>LIGHT</v>
      </c>
      <c r="G1097" s="29" t="str">
        <f>IF(E1097&gt;='Weight Category L_U Table'!$J$3,"HEAVY",IF(E1097&gt;'Weight Category L_U Table'!$J$5,"UPPER MEDIUM",IF(E1097&gt;'Weight Category L_U Table'!$J$6,"LOWER MEDIUM",IF(E1097&gt;'Weight Category L_U Table'!$J$7,"SMALL",IF(E1097&lt;='Weight Category L_U Table'!$J$8,"LIGHT")))))</f>
        <v>LIGHT</v>
      </c>
      <c r="H1097" s="30" t="s">
        <v>15</v>
      </c>
      <c r="I1097" s="103"/>
      <c r="J1097" s="103"/>
      <c r="K1097" s="72" t="s">
        <v>3348</v>
      </c>
    </row>
    <row r="1098" spans="1:11" s="23" customFormat="1" ht="30" x14ac:dyDescent="0.25">
      <c r="A1098" s="29" t="s">
        <v>3349</v>
      </c>
      <c r="B1098" s="29" t="s">
        <v>3350</v>
      </c>
      <c r="C1098" s="29" t="s">
        <v>3351</v>
      </c>
      <c r="D1098" s="29" t="s">
        <v>14</v>
      </c>
      <c r="E1098" s="29">
        <v>1000</v>
      </c>
      <c r="F1098" s="28" t="str">
        <f>IF(E1098&gt;='Weight Category L_U Table'!$G$3,"HEAVY",IF(E1098&gt;'Weight Category L_U Table'!$G$4,"MEDIUM",IF(E1098&gt;'Weight Category L_U Table'!$G$7,"SMALL",IF(E1098&lt;='Weight Category L_U Table'!$G$8,"LIGHT"))))</f>
        <v>LIGHT</v>
      </c>
      <c r="G1098" s="29" t="str">
        <f>IF(E1098&gt;='Weight Category L_U Table'!$J$3,"HEAVY",IF(E1098&gt;'Weight Category L_U Table'!$J$5,"UPPER MEDIUM",IF(E1098&gt;'Weight Category L_U Table'!$J$6,"LOWER MEDIUM",IF(E1098&gt;'Weight Category L_U Table'!$J$7,"SMALL",IF(E1098&lt;='Weight Category L_U Table'!$J$8,"LIGHT")))))</f>
        <v>LIGHT</v>
      </c>
      <c r="H1098" s="30" t="s">
        <v>15</v>
      </c>
      <c r="I1098" s="103"/>
      <c r="J1098" s="103"/>
      <c r="K1098" s="72" t="s">
        <v>3352</v>
      </c>
    </row>
    <row r="1099" spans="1:11" s="23" customFormat="1" x14ac:dyDescent="0.25">
      <c r="A1099" s="25" t="s">
        <v>3353</v>
      </c>
      <c r="B1099" s="25" t="s">
        <v>3354</v>
      </c>
      <c r="C1099" s="25" t="s">
        <v>3355</v>
      </c>
      <c r="D1099" s="25" t="s">
        <v>14</v>
      </c>
      <c r="E1099" s="29">
        <v>0</v>
      </c>
      <c r="F1099" s="28" t="str">
        <f>IF(E1099&gt;='Weight Category L_U Table'!$G$3,"HEAVY",IF(E1099&gt;'Weight Category L_U Table'!$G$4,"MEDIUM",IF(E1099&gt;'Weight Category L_U Table'!$G$7,"SMALL",IF(E1099&lt;='Weight Category L_U Table'!$G$8,"LIGHT"))))</f>
        <v>LIGHT</v>
      </c>
      <c r="G1099" s="29" t="str">
        <f>IF(E1099&gt;='Weight Category L_U Table'!$J$3,"HEAVY",IF(E1099&gt;'Weight Category L_U Table'!$J$5,"UPPER MEDIUM",IF(E1099&gt;'Weight Category L_U Table'!$J$6,"LOWER MEDIUM",IF(E1099&gt;'Weight Category L_U Table'!$J$7,"SMALL",IF(E1099&lt;='Weight Category L_U Table'!$J$8,"LIGHT")))))</f>
        <v>LIGHT</v>
      </c>
      <c r="H1099" s="30" t="s">
        <v>15</v>
      </c>
      <c r="I1099" s="103"/>
      <c r="J1099" s="103"/>
      <c r="K1099" s="72" t="s">
        <v>3356</v>
      </c>
    </row>
    <row r="1100" spans="1:11" x14ac:dyDescent="0.25">
      <c r="A1100" s="36" t="s">
        <v>3357</v>
      </c>
      <c r="B1100" s="36" t="s">
        <v>3358</v>
      </c>
      <c r="C1100" s="34" t="s">
        <v>3359</v>
      </c>
      <c r="D1100" s="34" t="s">
        <v>14</v>
      </c>
      <c r="E1100" s="34">
        <v>750</v>
      </c>
      <c r="F1100" s="33" t="str">
        <f>IF(E1100&gt;='Weight Category L_U Table'!$G$3,"HEAVY",IF(E1100&gt;'Weight Category L_U Table'!$G$4,"MEDIUM",IF(E1100&gt;'Weight Category L_U Table'!$G$7,"SMALL",IF(E1100&lt;='Weight Category L_U Table'!$G$8,"LIGHT"))))</f>
        <v>LIGHT</v>
      </c>
      <c r="G1100" s="34" t="str">
        <f>IF(E1100&gt;='Weight Category L_U Table'!$J$3,"HEAVY",IF(E1100&gt;'Weight Category L_U Table'!$J$5,"UPPER MEDIUM",IF(E1100&gt;'Weight Category L_U Table'!$J$6,"LOWER MEDIUM",IF(E1100&gt;'Weight Category L_U Table'!$J$7,"SMALL",IF(E1100&lt;='Weight Category L_U Table'!$J$8,"LIGHT")))))</f>
        <v>LIGHT</v>
      </c>
      <c r="H1100" s="37" t="s">
        <v>89</v>
      </c>
      <c r="I1100" s="104" t="s">
        <v>3360</v>
      </c>
      <c r="J1100" s="104">
        <v>4</v>
      </c>
      <c r="K1100" s="49"/>
    </row>
    <row r="1101" spans="1:11" x14ac:dyDescent="0.25">
      <c r="A1101" s="36" t="s">
        <v>3357</v>
      </c>
      <c r="B1101" s="36" t="s">
        <v>3361</v>
      </c>
      <c r="C1101" s="34" t="s">
        <v>3362</v>
      </c>
      <c r="D1101" s="34" t="s">
        <v>14</v>
      </c>
      <c r="E1101" s="34">
        <v>985</v>
      </c>
      <c r="F1101" s="33" t="str">
        <f>IF(E1101&gt;='Weight Category L_U Table'!$G$3,"HEAVY",IF(E1101&gt;'Weight Category L_U Table'!$G$4,"MEDIUM",IF(E1101&gt;'Weight Category L_U Table'!$G$7,"SMALL",IF(E1101&lt;='Weight Category L_U Table'!$G$8,"LIGHT"))))</f>
        <v>LIGHT</v>
      </c>
      <c r="G1101" s="34" t="str">
        <f>IF(E1101&gt;='Weight Category L_U Table'!$J$3,"HEAVY",IF(E1101&gt;'Weight Category L_U Table'!$J$5,"UPPER MEDIUM",IF(E1101&gt;'Weight Category L_U Table'!$J$6,"LOWER MEDIUM",IF(E1101&gt;'Weight Category L_U Table'!$J$7,"SMALL",IF(E1101&lt;='Weight Category L_U Table'!$J$8,"LIGHT")))))</f>
        <v>LIGHT</v>
      </c>
      <c r="H1101" s="37" t="s">
        <v>89</v>
      </c>
      <c r="I1101" s="104" t="s">
        <v>3363</v>
      </c>
      <c r="J1101" s="104">
        <v>2</v>
      </c>
      <c r="K1101" s="49"/>
    </row>
    <row r="1102" spans="1:11" x14ac:dyDescent="0.25">
      <c r="A1102" s="29" t="s">
        <v>3364</v>
      </c>
      <c r="B1102" s="29" t="s">
        <v>3365</v>
      </c>
      <c r="C1102" s="29" t="s">
        <v>3366</v>
      </c>
      <c r="D1102" s="29" t="s">
        <v>14</v>
      </c>
      <c r="E1102" s="29">
        <v>0</v>
      </c>
      <c r="F1102" s="28" t="str">
        <f>IF(E1102&gt;='Weight Category L_U Table'!$G$3,"HEAVY",IF(E1102&gt;'Weight Category L_U Table'!$G$4,"MEDIUM",IF(E1102&gt;'Weight Category L_U Table'!$G$7,"SMALL",IF(E1102&lt;='Weight Category L_U Table'!$G$8,"LIGHT"))))</f>
        <v>LIGHT</v>
      </c>
      <c r="G1102" s="29" t="str">
        <f>IF(E1102&gt;='Weight Category L_U Table'!$J$3,"HEAVY",IF(E1102&gt;'Weight Category L_U Table'!$J$5,"UPPER MEDIUM",IF(E1102&gt;'Weight Category L_U Table'!$J$6,"LOWER MEDIUM",IF(E1102&gt;'Weight Category L_U Table'!$J$7,"SMALL",IF(E1102&lt;='Weight Category L_U Table'!$J$8,"LIGHT")))))</f>
        <v>LIGHT</v>
      </c>
      <c r="H1102" s="30" t="s">
        <v>15</v>
      </c>
      <c r="I1102" s="103"/>
      <c r="J1102" s="103"/>
      <c r="K1102" s="72" t="s">
        <v>3367</v>
      </c>
    </row>
    <row r="1103" spans="1:11" x14ac:dyDescent="0.25">
      <c r="A1103" s="36" t="s">
        <v>3368</v>
      </c>
      <c r="B1103" s="36" t="s">
        <v>3369</v>
      </c>
      <c r="C1103" s="36" t="s">
        <v>3370</v>
      </c>
      <c r="D1103" s="34" t="s">
        <v>14</v>
      </c>
      <c r="E1103" s="34">
        <v>440</v>
      </c>
      <c r="F1103" s="33" t="str">
        <f>IF(E1103&gt;='Weight Category L_U Table'!$G$3,"HEAVY",IF(E1103&gt;'Weight Category L_U Table'!$G$4,"MEDIUM",IF(E1103&gt;'Weight Category L_U Table'!$G$7,"SMALL",IF(E1103&lt;='Weight Category L_U Table'!$G$8,"LIGHT"))))</f>
        <v>LIGHT</v>
      </c>
      <c r="G1103" s="34" t="str">
        <f>IF(E1103&gt;='Weight Category L_U Table'!$J$3,"HEAVY",IF(E1103&gt;'Weight Category L_U Table'!$J$5,"UPPER MEDIUM",IF(E1103&gt;'Weight Category L_U Table'!$J$6,"LOWER MEDIUM",IF(E1103&gt;'Weight Category L_U Table'!$J$7,"SMALL",IF(E1103&lt;='Weight Category L_U Table'!$J$8,"LIGHT")))))</f>
        <v>LIGHT</v>
      </c>
      <c r="H1103" s="37" t="s">
        <v>59</v>
      </c>
      <c r="I1103" s="104"/>
      <c r="J1103" s="104"/>
      <c r="K1103" s="49"/>
    </row>
    <row r="1104" spans="1:11" x14ac:dyDescent="0.25">
      <c r="A1104" s="36" t="s">
        <v>3371</v>
      </c>
      <c r="B1104" s="36" t="s">
        <v>3372</v>
      </c>
      <c r="C1104" s="36" t="s">
        <v>3373</v>
      </c>
      <c r="D1104" s="34" t="s">
        <v>14</v>
      </c>
      <c r="E1104" s="34">
        <v>540</v>
      </c>
      <c r="F1104" s="33" t="str">
        <f>IF(E1104&gt;='Weight Category L_U Table'!$G$3,"HEAVY",IF(E1104&gt;'Weight Category L_U Table'!$G$4,"MEDIUM",IF(E1104&gt;'Weight Category L_U Table'!$G$7,"SMALL",IF(E1104&lt;='Weight Category L_U Table'!$G$8,"LIGHT"))))</f>
        <v>LIGHT</v>
      </c>
      <c r="G1104" s="34" t="str">
        <f>IF(E1104&gt;='Weight Category L_U Table'!$J$3,"HEAVY",IF(E1104&gt;'Weight Category L_U Table'!$J$5,"UPPER MEDIUM",IF(E1104&gt;'Weight Category L_U Table'!$J$6,"LOWER MEDIUM",IF(E1104&gt;'Weight Category L_U Table'!$J$7,"SMALL",IF(E1104&lt;='Weight Category L_U Table'!$J$8,"LIGHT")))))</f>
        <v>LIGHT</v>
      </c>
      <c r="H1104" s="37" t="s">
        <v>59</v>
      </c>
      <c r="I1104" s="104"/>
      <c r="J1104" s="104"/>
      <c r="K1104" s="49"/>
    </row>
    <row r="1105" spans="1:11" s="20" customFormat="1" x14ac:dyDescent="0.25">
      <c r="A1105" s="29" t="s">
        <v>3371</v>
      </c>
      <c r="B1105" s="29" t="s">
        <v>3374</v>
      </c>
      <c r="C1105" s="29" t="s">
        <v>3375</v>
      </c>
      <c r="D1105" s="29" t="s">
        <v>14</v>
      </c>
      <c r="E1105" s="29">
        <v>0</v>
      </c>
      <c r="F1105" s="28" t="str">
        <f>IF(E1105&gt;='Weight Category L_U Table'!$G$3,"HEAVY",IF(E1105&gt;'Weight Category L_U Table'!$G$4,"MEDIUM",IF(E1105&gt;'Weight Category L_U Table'!$G$7,"SMALL",IF(E1105&lt;='Weight Category L_U Table'!$G$8,"LIGHT"))))</f>
        <v>LIGHT</v>
      </c>
      <c r="G1105" s="29" t="str">
        <f>IF(E1105&gt;='Weight Category L_U Table'!$J$3,"HEAVY",IF(E1105&gt;'Weight Category L_U Table'!$J$5,"UPPER MEDIUM",IF(E1105&gt;'Weight Category L_U Table'!$J$6,"LOWER MEDIUM",IF(E1105&gt;'Weight Category L_U Table'!$J$7,"SMALL",IF(E1105&lt;='Weight Category L_U Table'!$J$8,"LIGHT")))))</f>
        <v>LIGHT</v>
      </c>
      <c r="H1105" s="30" t="s">
        <v>15</v>
      </c>
      <c r="I1105" s="103"/>
      <c r="J1105" s="103"/>
      <c r="K1105" s="72" t="s">
        <v>3376</v>
      </c>
    </row>
    <row r="1106" spans="1:11" s="20" customFormat="1" x14ac:dyDescent="0.25">
      <c r="A1106" s="29" t="s">
        <v>3377</v>
      </c>
      <c r="B1106" s="29" t="s">
        <v>3378</v>
      </c>
      <c r="C1106" s="29" t="s">
        <v>3379</v>
      </c>
      <c r="D1106" s="29" t="s">
        <v>14</v>
      </c>
      <c r="E1106" s="29">
        <v>0</v>
      </c>
      <c r="F1106" s="28" t="str">
        <f>IF(E1106&gt;='Weight Category L_U Table'!$G$3,"HEAVY",IF(E1106&gt;'Weight Category L_U Table'!$G$4,"MEDIUM",IF(E1106&gt;'Weight Category L_U Table'!$G$7,"SMALL",IF(E1106&lt;='Weight Category L_U Table'!$G$8,"LIGHT"))))</f>
        <v>LIGHT</v>
      </c>
      <c r="G1106" s="29" t="str">
        <f>IF(E1106&gt;='Weight Category L_U Table'!$J$3,"HEAVY",IF(E1106&gt;'Weight Category L_U Table'!$J$5,"UPPER MEDIUM",IF(E1106&gt;'Weight Category L_U Table'!$J$6,"LOWER MEDIUM",IF(E1106&gt;'Weight Category L_U Table'!$J$7,"SMALL",IF(E1106&lt;='Weight Category L_U Table'!$J$8,"LIGHT")))))</f>
        <v>LIGHT</v>
      </c>
      <c r="H1106" s="30" t="s">
        <v>15</v>
      </c>
      <c r="I1106" s="103"/>
      <c r="J1106" s="103"/>
      <c r="K1106" s="72" t="s">
        <v>3380</v>
      </c>
    </row>
    <row r="1107" spans="1:11" s="23" customFormat="1" x14ac:dyDescent="0.25">
      <c r="A1107" s="29" t="s">
        <v>3381</v>
      </c>
      <c r="B1107" s="29" t="s">
        <v>3382</v>
      </c>
      <c r="C1107" s="29" t="s">
        <v>3383</v>
      </c>
      <c r="D1107" s="29" t="s">
        <v>14</v>
      </c>
      <c r="E1107" s="29">
        <v>0</v>
      </c>
      <c r="F1107" s="28" t="str">
        <f>IF(E1107&gt;='Weight Category L_U Table'!$G$3,"HEAVY",IF(E1107&gt;'Weight Category L_U Table'!$G$4,"MEDIUM",IF(E1107&gt;'Weight Category L_U Table'!$G$7,"SMALL",IF(E1107&lt;='Weight Category L_U Table'!$G$8,"LIGHT"))))</f>
        <v>LIGHT</v>
      </c>
      <c r="G1107" s="29" t="str">
        <f>IF(E1107&gt;='Weight Category L_U Table'!$J$3,"HEAVY",IF(E1107&gt;'Weight Category L_U Table'!$J$5,"UPPER MEDIUM",IF(E1107&gt;'Weight Category L_U Table'!$J$6,"LOWER MEDIUM",IF(E1107&gt;'Weight Category L_U Table'!$J$7,"SMALL",IF(E1107&lt;='Weight Category L_U Table'!$J$8,"LIGHT")))))</f>
        <v>LIGHT</v>
      </c>
      <c r="H1107" s="30" t="s">
        <v>15</v>
      </c>
      <c r="I1107" s="103"/>
      <c r="J1107" s="103"/>
      <c r="K1107" s="72" t="s">
        <v>3384</v>
      </c>
    </row>
    <row r="1108" spans="1:11" s="23" customFormat="1" x14ac:dyDescent="0.25">
      <c r="A1108" s="29" t="s">
        <v>3385</v>
      </c>
      <c r="B1108" s="29" t="s">
        <v>3386</v>
      </c>
      <c r="C1108" s="29" t="s">
        <v>3387</v>
      </c>
      <c r="D1108" s="29" t="s">
        <v>14</v>
      </c>
      <c r="E1108" s="29">
        <v>0</v>
      </c>
      <c r="F1108" s="28" t="str">
        <f>IF(E1108&gt;='Weight Category L_U Table'!$G$3,"HEAVY",IF(E1108&gt;'Weight Category L_U Table'!$G$4,"MEDIUM",IF(E1108&gt;'Weight Category L_U Table'!$G$7,"SMALL",IF(E1108&lt;='Weight Category L_U Table'!$G$8,"LIGHT"))))</f>
        <v>LIGHT</v>
      </c>
      <c r="G1108" s="29" t="str">
        <f>IF(E1108&gt;='Weight Category L_U Table'!$J$3,"HEAVY",IF(E1108&gt;'Weight Category L_U Table'!$J$5,"UPPER MEDIUM",IF(E1108&gt;'Weight Category L_U Table'!$J$6,"LOWER MEDIUM",IF(E1108&gt;'Weight Category L_U Table'!$J$7,"SMALL",IF(E1108&lt;='Weight Category L_U Table'!$J$8,"LIGHT")))))</f>
        <v>LIGHT</v>
      </c>
      <c r="H1108" s="30" t="s">
        <v>15</v>
      </c>
      <c r="I1108" s="103"/>
      <c r="J1108" s="103"/>
      <c r="K1108" s="72" t="s">
        <v>3388</v>
      </c>
    </row>
    <row r="1109" spans="1:11" s="23" customFormat="1" x14ac:dyDescent="0.25">
      <c r="A1109" s="36" t="s">
        <v>3389</v>
      </c>
      <c r="B1109" s="36" t="s">
        <v>3390</v>
      </c>
      <c r="C1109" s="36" t="s">
        <v>3391</v>
      </c>
      <c r="D1109" s="34" t="s">
        <v>14</v>
      </c>
      <c r="E1109" s="34">
        <v>6001</v>
      </c>
      <c r="F1109" s="33" t="str">
        <f>IF(E1109&gt;='Weight Category L_U Table'!$G$3,"HEAVY",IF(E1109&gt;'Weight Category L_U Table'!$G$4,"MEDIUM",IF(E1109&gt;'Weight Category L_U Table'!$G$7,"SMALL",IF(E1109&lt;='Weight Category L_U Table'!$G$8,"LIGHT"))))</f>
        <v>LIGHT</v>
      </c>
      <c r="G1109" s="34" t="str">
        <f>IF(E1109&gt;='Weight Category L_U Table'!$J$3,"HEAVY",IF(E1109&gt;'Weight Category L_U Table'!$J$5,"UPPER MEDIUM",IF(E1109&gt;'Weight Category L_U Table'!$J$6,"LOWER MEDIUM",IF(E1109&gt;'Weight Category L_U Table'!$J$7,"SMALL",IF(E1109&lt;='Weight Category L_U Table'!$J$8,"LIGHT")))))</f>
        <v>LIGHT</v>
      </c>
      <c r="H1109" s="37" t="s">
        <v>37</v>
      </c>
      <c r="I1109" s="104" t="s">
        <v>3392</v>
      </c>
      <c r="J1109" s="104">
        <v>19</v>
      </c>
      <c r="K1109" s="49"/>
    </row>
    <row r="1110" spans="1:11" s="23" customFormat="1" x14ac:dyDescent="0.25">
      <c r="A1110" s="36" t="s">
        <v>3389</v>
      </c>
      <c r="B1110" s="36" t="s">
        <v>3393</v>
      </c>
      <c r="C1110" s="36" t="s">
        <v>3394</v>
      </c>
      <c r="D1110" s="34" t="s">
        <v>14</v>
      </c>
      <c r="E1110" s="34">
        <v>5670</v>
      </c>
      <c r="F1110" s="33" t="str">
        <f>IF(E1110&gt;='Weight Category L_U Table'!$G$3,"HEAVY",IF(E1110&gt;'Weight Category L_U Table'!$G$4,"MEDIUM",IF(E1110&gt;'Weight Category L_U Table'!$G$7,"SMALL",IF(E1110&lt;='Weight Category L_U Table'!$G$8,"LIGHT"))))</f>
        <v>LIGHT</v>
      </c>
      <c r="G1110" s="34" t="str">
        <f>IF(E1110&gt;='Weight Category L_U Table'!$J$3,"HEAVY",IF(E1110&gt;'Weight Category L_U Table'!$J$5,"UPPER MEDIUM",IF(E1110&gt;'Weight Category L_U Table'!$J$6,"LOWER MEDIUM",IF(E1110&gt;'Weight Category L_U Table'!$J$7,"SMALL",IF(E1110&lt;='Weight Category L_U Table'!$J$8,"LIGHT")))))</f>
        <v>LIGHT</v>
      </c>
      <c r="H1110" s="37" t="s">
        <v>37</v>
      </c>
      <c r="I1110" s="104" t="s">
        <v>3392</v>
      </c>
      <c r="J1110" s="104">
        <v>19</v>
      </c>
      <c r="K1110" s="49"/>
    </row>
    <row r="1111" spans="1:11" s="23" customFormat="1" x14ac:dyDescent="0.25">
      <c r="A1111" s="36" t="s">
        <v>3395</v>
      </c>
      <c r="B1111" s="36" t="s">
        <v>3396</v>
      </c>
      <c r="C1111" s="36" t="s">
        <v>3397</v>
      </c>
      <c r="D1111" s="34" t="s">
        <v>14</v>
      </c>
      <c r="E1111" s="34">
        <v>600</v>
      </c>
      <c r="F1111" s="33" t="str">
        <f>IF(E1111&gt;='Weight Category L_U Table'!$G$3,"HEAVY",IF(E1111&gt;'Weight Category L_U Table'!$G$4,"MEDIUM",IF(E1111&gt;'Weight Category L_U Table'!$G$7,"SMALL",IF(E1111&lt;='Weight Category L_U Table'!$G$8,"LIGHT"))))</f>
        <v>LIGHT</v>
      </c>
      <c r="G1111" s="34" t="str">
        <f>IF(E1111&gt;='Weight Category L_U Table'!$J$3,"HEAVY",IF(E1111&gt;'Weight Category L_U Table'!$J$5,"UPPER MEDIUM",IF(E1111&gt;'Weight Category L_U Table'!$J$6,"LOWER MEDIUM",IF(E1111&gt;'Weight Category L_U Table'!$J$7,"SMALL",IF(E1111&lt;='Weight Category L_U Table'!$J$8,"LIGHT")))))</f>
        <v>LIGHT</v>
      </c>
      <c r="H1111" s="37" t="s">
        <v>59</v>
      </c>
      <c r="I1111" s="104"/>
      <c r="J1111" s="104"/>
      <c r="K1111" s="49"/>
    </row>
    <row r="1112" spans="1:11" s="23" customFormat="1" x14ac:dyDescent="0.25">
      <c r="A1112" s="36" t="s">
        <v>3395</v>
      </c>
      <c r="B1112" s="36" t="s">
        <v>3398</v>
      </c>
      <c r="C1112" s="36" t="s">
        <v>3399</v>
      </c>
      <c r="D1112" s="34" t="s">
        <v>14</v>
      </c>
      <c r="E1112" s="34">
        <v>600</v>
      </c>
      <c r="F1112" s="33" t="str">
        <f>IF(E1112&gt;='Weight Category L_U Table'!$G$3,"HEAVY",IF(E1112&gt;'Weight Category L_U Table'!$G$4,"MEDIUM",IF(E1112&gt;'Weight Category L_U Table'!$G$7,"SMALL",IF(E1112&lt;='Weight Category L_U Table'!$G$8,"LIGHT"))))</f>
        <v>LIGHT</v>
      </c>
      <c r="G1112" s="34" t="str">
        <f>IF(E1112&gt;='Weight Category L_U Table'!$J$3,"HEAVY",IF(E1112&gt;'Weight Category L_U Table'!$J$5,"UPPER MEDIUM",IF(E1112&gt;'Weight Category L_U Table'!$J$6,"LOWER MEDIUM",IF(E1112&gt;'Weight Category L_U Table'!$J$7,"SMALL",IF(E1112&lt;='Weight Category L_U Table'!$J$8,"LIGHT")))))</f>
        <v>LIGHT</v>
      </c>
      <c r="H1112" s="37" t="s">
        <v>59</v>
      </c>
      <c r="I1112" s="104"/>
      <c r="J1112" s="104"/>
      <c r="K1112" s="49"/>
    </row>
    <row r="1113" spans="1:11" s="23" customFormat="1" x14ac:dyDescent="0.25">
      <c r="A1113" s="34" t="s">
        <v>3400</v>
      </c>
      <c r="B1113" s="34" t="s">
        <v>3401</v>
      </c>
      <c r="C1113" s="34" t="s">
        <v>3402</v>
      </c>
      <c r="D1113" s="34" t="s">
        <v>14</v>
      </c>
      <c r="E1113" s="34">
        <v>460</v>
      </c>
      <c r="F1113" s="33" t="str">
        <f>IF(E1113&gt;='Weight Category L_U Table'!$G$3,"HEAVY",IF(E1113&gt;'Weight Category L_U Table'!$G$4,"MEDIUM",IF(E1113&gt;'Weight Category L_U Table'!$G$7,"SMALL",IF(E1113&lt;='Weight Category L_U Table'!$G$8,"LIGHT"))))</f>
        <v>LIGHT</v>
      </c>
      <c r="G1113" s="34" t="str">
        <f>IF(E1113&gt;='Weight Category L_U Table'!$J$3,"HEAVY",IF(E1113&gt;'Weight Category L_U Table'!$J$5,"UPPER MEDIUM",IF(E1113&gt;'Weight Category L_U Table'!$J$6,"LOWER MEDIUM",IF(E1113&gt;'Weight Category L_U Table'!$J$7,"SMALL",IF(E1113&lt;='Weight Category L_U Table'!$J$8,"LIGHT")))))</f>
        <v>LIGHT</v>
      </c>
      <c r="H1113" s="35" t="s">
        <v>1153</v>
      </c>
      <c r="I1113" s="104"/>
      <c r="J1113" s="104"/>
      <c r="K1113" s="79"/>
    </row>
    <row r="1114" spans="1:11" s="23" customFormat="1" x14ac:dyDescent="0.25">
      <c r="A1114" s="36" t="s">
        <v>3403</v>
      </c>
      <c r="B1114" s="36" t="s">
        <v>3404</v>
      </c>
      <c r="C1114" s="36" t="s">
        <v>3405</v>
      </c>
      <c r="D1114" s="36" t="s">
        <v>58</v>
      </c>
      <c r="E1114" s="36">
        <v>10990</v>
      </c>
      <c r="F1114" s="44" t="str">
        <f>IF(E1114&gt;='Weight Category L_U Table'!$G$3,"HEAVY",IF(E1114&gt;'Weight Category L_U Table'!$G$4,"MEDIUM",IF(E1114&gt;'Weight Category L_U Table'!$G$7,"SMALL",IF(E1114&lt;='Weight Category L_U Table'!$G$8,"LIGHT"))))</f>
        <v>LIGHT</v>
      </c>
      <c r="G1114" s="36" t="str">
        <f>IF(E1114&gt;='Weight Category L_U Table'!$J$3,"HEAVY",IF(E1114&gt;'Weight Category L_U Table'!$J$5,"UPPER MEDIUM",IF(E1114&gt;'Weight Category L_U Table'!$J$6,"LOWER MEDIUM",IF(E1114&gt;'Weight Category L_U Table'!$J$7,"SMALL",IF(E1114&lt;='Weight Category L_U Table'!$J$8,"LIGHT")))))</f>
        <v>LIGHT</v>
      </c>
      <c r="H1114" s="45" t="s">
        <v>59</v>
      </c>
      <c r="I1114" s="105"/>
      <c r="J1114" s="105"/>
      <c r="K1114" s="77"/>
    </row>
    <row r="1115" spans="1:11" s="23" customFormat="1" x14ac:dyDescent="0.25">
      <c r="A1115" s="29" t="s">
        <v>3406</v>
      </c>
      <c r="B1115" s="29" t="s">
        <v>3407</v>
      </c>
      <c r="C1115" s="29" t="s">
        <v>3408</v>
      </c>
      <c r="D1115" s="29" t="s">
        <v>14</v>
      </c>
      <c r="E1115" s="29">
        <v>0</v>
      </c>
      <c r="F1115" s="28" t="str">
        <f>IF(E1115&gt;='Weight Category L_U Table'!$G$3,"HEAVY",IF(E1115&gt;'Weight Category L_U Table'!$G$4,"MEDIUM",IF(E1115&gt;'Weight Category L_U Table'!$G$7,"SMALL",IF(E1115&lt;='Weight Category L_U Table'!$G$8,"LIGHT"))))</f>
        <v>LIGHT</v>
      </c>
      <c r="G1115" s="29" t="str">
        <f>IF(E1115&gt;='Weight Category L_U Table'!$J$3,"HEAVY",IF(E1115&gt;'Weight Category L_U Table'!$J$5,"UPPER MEDIUM",IF(E1115&gt;'Weight Category L_U Table'!$J$6,"LOWER MEDIUM",IF(E1115&gt;'Weight Category L_U Table'!$J$7,"SMALL",IF(E1115&lt;='Weight Category L_U Table'!$J$8,"LIGHT")))))</f>
        <v>LIGHT</v>
      </c>
      <c r="H1115" s="30" t="s">
        <v>15</v>
      </c>
      <c r="I1115" s="103"/>
      <c r="J1115" s="103"/>
      <c r="K1115" s="72" t="s">
        <v>3409</v>
      </c>
    </row>
    <row r="1116" spans="1:11" s="23" customFormat="1" x14ac:dyDescent="0.25">
      <c r="A1116" s="29" t="s">
        <v>3410</v>
      </c>
      <c r="B1116" s="29" t="s">
        <v>3411</v>
      </c>
      <c r="C1116" s="29" t="s">
        <v>3412</v>
      </c>
      <c r="D1116" s="29" t="s">
        <v>14</v>
      </c>
      <c r="E1116" s="29">
        <v>0</v>
      </c>
      <c r="F1116" s="28" t="str">
        <f>IF(E1116&gt;='Weight Category L_U Table'!$G$3,"HEAVY",IF(E1116&gt;'Weight Category L_U Table'!$G$4,"MEDIUM",IF(E1116&gt;'Weight Category L_U Table'!$G$7,"SMALL",IF(E1116&lt;='Weight Category L_U Table'!$G$8,"LIGHT"))))</f>
        <v>LIGHT</v>
      </c>
      <c r="G1116" s="29" t="str">
        <f>IF(E1116&gt;='Weight Category L_U Table'!$J$3,"HEAVY",IF(E1116&gt;'Weight Category L_U Table'!$J$5,"UPPER MEDIUM",IF(E1116&gt;'Weight Category L_U Table'!$J$6,"LOWER MEDIUM",IF(E1116&gt;'Weight Category L_U Table'!$J$7,"SMALL",IF(E1116&lt;='Weight Category L_U Table'!$J$8,"LIGHT")))))</f>
        <v>LIGHT</v>
      </c>
      <c r="H1116" s="30" t="s">
        <v>15</v>
      </c>
      <c r="I1116" s="103"/>
      <c r="J1116" s="103"/>
      <c r="K1116" s="72" t="s">
        <v>3413</v>
      </c>
    </row>
    <row r="1117" spans="1:11" s="23" customFormat="1" x14ac:dyDescent="0.25">
      <c r="A1117" s="29" t="s">
        <v>3410</v>
      </c>
      <c r="B1117" s="29" t="s">
        <v>3414</v>
      </c>
      <c r="C1117" s="29" t="s">
        <v>3415</v>
      </c>
      <c r="D1117" s="29" t="s">
        <v>14</v>
      </c>
      <c r="E1117" s="29">
        <v>0</v>
      </c>
      <c r="F1117" s="28" t="str">
        <f>IF(E1117&gt;='Weight Category L_U Table'!$G$3,"HEAVY",IF(E1117&gt;'Weight Category L_U Table'!$G$4,"MEDIUM",IF(E1117&gt;'Weight Category L_U Table'!$G$7,"SMALL",IF(E1117&lt;='Weight Category L_U Table'!$G$8,"LIGHT"))))</f>
        <v>LIGHT</v>
      </c>
      <c r="G1117" s="29" t="str">
        <f>IF(E1117&gt;='Weight Category L_U Table'!$J$3,"HEAVY",IF(E1117&gt;'Weight Category L_U Table'!$J$5,"UPPER MEDIUM",IF(E1117&gt;'Weight Category L_U Table'!$J$6,"LOWER MEDIUM",IF(E1117&gt;'Weight Category L_U Table'!$J$7,"SMALL",IF(E1117&lt;='Weight Category L_U Table'!$J$8,"LIGHT")))))</f>
        <v>LIGHT</v>
      </c>
      <c r="H1117" s="30" t="s">
        <v>15</v>
      </c>
      <c r="I1117" s="103"/>
      <c r="J1117" s="103"/>
      <c r="K1117" s="72" t="s">
        <v>3416</v>
      </c>
    </row>
    <row r="1118" spans="1:11" s="23" customFormat="1" x14ac:dyDescent="0.25">
      <c r="A1118" s="29" t="s">
        <v>3410</v>
      </c>
      <c r="B1118" s="29" t="s">
        <v>3417</v>
      </c>
      <c r="C1118" s="29" t="s">
        <v>3418</v>
      </c>
      <c r="D1118" s="29" t="s">
        <v>14</v>
      </c>
      <c r="E1118" s="29">
        <v>0</v>
      </c>
      <c r="F1118" s="28" t="str">
        <f>IF(E1118&gt;='Weight Category L_U Table'!$G$3,"HEAVY",IF(E1118&gt;'Weight Category L_U Table'!$G$4,"MEDIUM",IF(E1118&gt;'Weight Category L_U Table'!$G$7,"SMALL",IF(E1118&lt;='Weight Category L_U Table'!$G$8,"LIGHT"))))</f>
        <v>LIGHT</v>
      </c>
      <c r="G1118" s="29" t="str">
        <f>IF(E1118&gt;='Weight Category L_U Table'!$J$3,"HEAVY",IF(E1118&gt;'Weight Category L_U Table'!$J$5,"UPPER MEDIUM",IF(E1118&gt;'Weight Category L_U Table'!$J$6,"LOWER MEDIUM",IF(E1118&gt;'Weight Category L_U Table'!$J$7,"SMALL",IF(E1118&lt;='Weight Category L_U Table'!$J$8,"LIGHT")))))</f>
        <v>LIGHT</v>
      </c>
      <c r="H1118" s="30" t="s">
        <v>15</v>
      </c>
      <c r="I1118" s="103"/>
      <c r="J1118" s="103"/>
      <c r="K1118" s="72" t="s">
        <v>3419</v>
      </c>
    </row>
    <row r="1119" spans="1:11" s="23" customFormat="1" x14ac:dyDescent="0.25">
      <c r="A1119" s="29" t="s">
        <v>3410</v>
      </c>
      <c r="B1119" s="29" t="s">
        <v>3420</v>
      </c>
      <c r="C1119" s="29" t="s">
        <v>3421</v>
      </c>
      <c r="D1119" s="29" t="s">
        <v>14</v>
      </c>
      <c r="E1119" s="29">
        <v>0</v>
      </c>
      <c r="F1119" s="28" t="str">
        <f>IF(E1119&gt;='Weight Category L_U Table'!$G$3,"HEAVY",IF(E1119&gt;'Weight Category L_U Table'!$G$4,"MEDIUM",IF(E1119&gt;'Weight Category L_U Table'!$G$7,"SMALL",IF(E1119&lt;='Weight Category L_U Table'!$G$8,"LIGHT"))))</f>
        <v>LIGHT</v>
      </c>
      <c r="G1119" s="29" t="str">
        <f>IF(E1119&gt;='Weight Category L_U Table'!$J$3,"HEAVY",IF(E1119&gt;'Weight Category L_U Table'!$J$5,"UPPER MEDIUM",IF(E1119&gt;'Weight Category L_U Table'!$J$6,"LOWER MEDIUM",IF(E1119&gt;'Weight Category L_U Table'!$J$7,"SMALL",IF(E1119&lt;='Weight Category L_U Table'!$J$8,"LIGHT")))))</f>
        <v>LIGHT</v>
      </c>
      <c r="H1119" s="30" t="s">
        <v>15</v>
      </c>
      <c r="I1119" s="103"/>
      <c r="J1119" s="103"/>
      <c r="K1119" s="72" t="s">
        <v>3422</v>
      </c>
    </row>
    <row r="1120" spans="1:11" s="23" customFormat="1" x14ac:dyDescent="0.25">
      <c r="A1120" s="29" t="s">
        <v>3410</v>
      </c>
      <c r="B1120" s="29" t="s">
        <v>3423</v>
      </c>
      <c r="C1120" s="29" t="s">
        <v>3424</v>
      </c>
      <c r="D1120" s="29" t="s">
        <v>14</v>
      </c>
      <c r="E1120" s="29">
        <v>0</v>
      </c>
      <c r="F1120" s="28" t="str">
        <f>IF(E1120&gt;='Weight Category L_U Table'!$G$3,"HEAVY",IF(E1120&gt;'Weight Category L_U Table'!$G$4,"MEDIUM",IF(E1120&gt;'Weight Category L_U Table'!$G$7,"SMALL",IF(E1120&lt;='Weight Category L_U Table'!$G$8,"LIGHT"))))</f>
        <v>LIGHT</v>
      </c>
      <c r="G1120" s="29" t="str">
        <f>IF(E1120&gt;='Weight Category L_U Table'!$J$3,"HEAVY",IF(E1120&gt;'Weight Category L_U Table'!$J$5,"UPPER MEDIUM",IF(E1120&gt;'Weight Category L_U Table'!$J$6,"LOWER MEDIUM",IF(E1120&gt;'Weight Category L_U Table'!$J$7,"SMALL",IF(E1120&lt;='Weight Category L_U Table'!$J$8,"LIGHT")))))</f>
        <v>LIGHT</v>
      </c>
      <c r="H1120" s="30" t="s">
        <v>15</v>
      </c>
      <c r="I1120" s="103"/>
      <c r="J1120" s="103"/>
      <c r="K1120" s="72" t="s">
        <v>3425</v>
      </c>
    </row>
    <row r="1121" spans="1:11" s="23" customFormat="1" x14ac:dyDescent="0.25">
      <c r="A1121" s="29" t="s">
        <v>3410</v>
      </c>
      <c r="B1121" s="29" t="s">
        <v>3426</v>
      </c>
      <c r="C1121" s="29" t="s">
        <v>3427</v>
      </c>
      <c r="D1121" s="29" t="s">
        <v>14</v>
      </c>
      <c r="E1121" s="29">
        <v>0</v>
      </c>
      <c r="F1121" s="28" t="str">
        <f>IF(E1121&gt;='Weight Category L_U Table'!$G$3,"HEAVY",IF(E1121&gt;'Weight Category L_U Table'!$G$4,"MEDIUM",IF(E1121&gt;'Weight Category L_U Table'!$G$7,"SMALL",IF(E1121&lt;='Weight Category L_U Table'!$G$8,"LIGHT"))))</f>
        <v>LIGHT</v>
      </c>
      <c r="G1121" s="29" t="str">
        <f>IF(E1121&gt;='Weight Category L_U Table'!$J$3,"HEAVY",IF(E1121&gt;'Weight Category L_U Table'!$J$5,"UPPER MEDIUM",IF(E1121&gt;'Weight Category L_U Table'!$J$6,"LOWER MEDIUM",IF(E1121&gt;'Weight Category L_U Table'!$J$7,"SMALL",IF(E1121&lt;='Weight Category L_U Table'!$J$8,"LIGHT")))))</f>
        <v>LIGHT</v>
      </c>
      <c r="H1121" s="30" t="s">
        <v>15</v>
      </c>
      <c r="I1121" s="103"/>
      <c r="J1121" s="103"/>
      <c r="K1121" s="72" t="s">
        <v>3428</v>
      </c>
    </row>
    <row r="1122" spans="1:11" x14ac:dyDescent="0.25">
      <c r="A1122" s="29" t="s">
        <v>3410</v>
      </c>
      <c r="B1122" s="29" t="s">
        <v>3429</v>
      </c>
      <c r="C1122" s="29" t="s">
        <v>3430</v>
      </c>
      <c r="D1122" s="29" t="s">
        <v>14</v>
      </c>
      <c r="E1122" s="29">
        <v>0</v>
      </c>
      <c r="F1122" s="28" t="str">
        <f>IF(E1122&gt;='Weight Category L_U Table'!$G$3,"HEAVY",IF(E1122&gt;'Weight Category L_U Table'!$G$4,"MEDIUM",IF(E1122&gt;'Weight Category L_U Table'!$G$7,"SMALL",IF(E1122&lt;='Weight Category L_U Table'!$G$8,"LIGHT"))))</f>
        <v>LIGHT</v>
      </c>
      <c r="G1122" s="29" t="str">
        <f>IF(E1122&gt;='Weight Category L_U Table'!$J$3,"HEAVY",IF(E1122&gt;'Weight Category L_U Table'!$J$5,"UPPER MEDIUM",IF(E1122&gt;'Weight Category L_U Table'!$J$6,"LOWER MEDIUM",IF(E1122&gt;'Weight Category L_U Table'!$J$7,"SMALL",IF(E1122&lt;='Weight Category L_U Table'!$J$8,"LIGHT")))))</f>
        <v>LIGHT</v>
      </c>
      <c r="H1122" s="30" t="s">
        <v>15</v>
      </c>
      <c r="I1122" s="103"/>
      <c r="J1122" s="103"/>
      <c r="K1122" s="71" t="s">
        <v>3431</v>
      </c>
    </row>
    <row r="1123" spans="1:11" s="23" customFormat="1" x14ac:dyDescent="0.25">
      <c r="A1123" s="29" t="s">
        <v>3410</v>
      </c>
      <c r="B1123" s="29" t="s">
        <v>3432</v>
      </c>
      <c r="C1123" s="29" t="s">
        <v>3433</v>
      </c>
      <c r="D1123" s="29" t="s">
        <v>14</v>
      </c>
      <c r="E1123" s="29">
        <v>0</v>
      </c>
      <c r="F1123" s="28" t="str">
        <f>IF(E1123&gt;='Weight Category L_U Table'!$G$3,"HEAVY",IF(E1123&gt;'Weight Category L_U Table'!$G$4,"MEDIUM",IF(E1123&gt;'Weight Category L_U Table'!$G$7,"SMALL",IF(E1123&lt;='Weight Category L_U Table'!$G$8,"LIGHT"))))</f>
        <v>LIGHT</v>
      </c>
      <c r="G1123" s="29" t="str">
        <f>IF(E1123&gt;='Weight Category L_U Table'!$J$3,"HEAVY",IF(E1123&gt;'Weight Category L_U Table'!$J$5,"UPPER MEDIUM",IF(E1123&gt;'Weight Category L_U Table'!$J$6,"LOWER MEDIUM",IF(E1123&gt;'Weight Category L_U Table'!$J$7,"SMALL",IF(E1123&lt;='Weight Category L_U Table'!$J$8,"LIGHT")))))</f>
        <v>LIGHT</v>
      </c>
      <c r="H1123" s="30" t="s">
        <v>15</v>
      </c>
      <c r="I1123" s="103"/>
      <c r="J1123" s="103"/>
      <c r="K1123" s="72" t="s">
        <v>3434</v>
      </c>
    </row>
    <row r="1124" spans="1:11" s="23" customFormat="1" x14ac:dyDescent="0.25">
      <c r="A1124" s="29" t="s">
        <v>3410</v>
      </c>
      <c r="B1124" s="29" t="s">
        <v>3435</v>
      </c>
      <c r="C1124" s="29" t="s">
        <v>3436</v>
      </c>
      <c r="D1124" s="29" t="s">
        <v>14</v>
      </c>
      <c r="E1124" s="29">
        <v>0</v>
      </c>
      <c r="F1124" s="28" t="str">
        <f>IF(E1124&gt;='Weight Category L_U Table'!$G$3,"HEAVY",IF(E1124&gt;'Weight Category L_U Table'!$G$4,"MEDIUM",IF(E1124&gt;'Weight Category L_U Table'!$G$7,"SMALL",IF(E1124&lt;='Weight Category L_U Table'!$G$8,"LIGHT"))))</f>
        <v>LIGHT</v>
      </c>
      <c r="G1124" s="29" t="str">
        <f>IF(E1124&gt;='Weight Category L_U Table'!$J$3,"HEAVY",IF(E1124&gt;'Weight Category L_U Table'!$J$5,"UPPER MEDIUM",IF(E1124&gt;'Weight Category L_U Table'!$J$6,"LOWER MEDIUM",IF(E1124&gt;'Weight Category L_U Table'!$J$7,"SMALL",IF(E1124&lt;='Weight Category L_U Table'!$J$8,"LIGHT")))))</f>
        <v>LIGHT</v>
      </c>
      <c r="H1124" s="30" t="s">
        <v>15</v>
      </c>
      <c r="I1124" s="103"/>
      <c r="J1124" s="103"/>
      <c r="K1124" s="72" t="s">
        <v>3437</v>
      </c>
    </row>
    <row r="1125" spans="1:11" s="23" customFormat="1" x14ac:dyDescent="0.25">
      <c r="A1125" s="29" t="s">
        <v>3410</v>
      </c>
      <c r="B1125" s="29" t="s">
        <v>3438</v>
      </c>
      <c r="C1125" s="29" t="s">
        <v>3439</v>
      </c>
      <c r="D1125" s="29" t="s">
        <v>14</v>
      </c>
      <c r="E1125" s="29">
        <v>0</v>
      </c>
      <c r="F1125" s="28" t="str">
        <f>IF(E1125&gt;='Weight Category L_U Table'!$G$3,"HEAVY",IF(E1125&gt;'Weight Category L_U Table'!$G$4,"MEDIUM",IF(E1125&gt;'Weight Category L_U Table'!$G$7,"SMALL",IF(E1125&lt;='Weight Category L_U Table'!$G$8,"LIGHT"))))</f>
        <v>LIGHT</v>
      </c>
      <c r="G1125" s="29" t="str">
        <f>IF(E1125&gt;='Weight Category L_U Table'!$J$3,"HEAVY",IF(E1125&gt;'Weight Category L_U Table'!$J$5,"UPPER MEDIUM",IF(E1125&gt;'Weight Category L_U Table'!$J$6,"LOWER MEDIUM",IF(E1125&gt;'Weight Category L_U Table'!$J$7,"SMALL",IF(E1125&lt;='Weight Category L_U Table'!$J$8,"LIGHT")))))</f>
        <v>LIGHT</v>
      </c>
      <c r="H1125" s="30" t="s">
        <v>15</v>
      </c>
      <c r="I1125" s="103"/>
      <c r="J1125" s="103"/>
      <c r="K1125" s="72" t="s">
        <v>3440</v>
      </c>
    </row>
    <row r="1126" spans="1:11" s="23" customFormat="1" x14ac:dyDescent="0.25">
      <c r="A1126" s="29" t="s">
        <v>3410</v>
      </c>
      <c r="B1126" s="29" t="s">
        <v>3441</v>
      </c>
      <c r="C1126" s="29" t="s">
        <v>3442</v>
      </c>
      <c r="D1126" s="29" t="s">
        <v>14</v>
      </c>
      <c r="E1126" s="29">
        <v>0</v>
      </c>
      <c r="F1126" s="28" t="str">
        <f>IF(E1126&gt;='Weight Category L_U Table'!$G$3,"HEAVY",IF(E1126&gt;'Weight Category L_U Table'!$G$4,"MEDIUM",IF(E1126&gt;'Weight Category L_U Table'!$G$7,"SMALL",IF(E1126&lt;='Weight Category L_U Table'!$G$8,"LIGHT"))))</f>
        <v>LIGHT</v>
      </c>
      <c r="G1126" s="29" t="str">
        <f>IF(E1126&gt;='Weight Category L_U Table'!$J$3,"HEAVY",IF(E1126&gt;'Weight Category L_U Table'!$J$5,"UPPER MEDIUM",IF(E1126&gt;'Weight Category L_U Table'!$J$6,"LOWER MEDIUM",IF(E1126&gt;'Weight Category L_U Table'!$J$7,"SMALL",IF(E1126&lt;='Weight Category L_U Table'!$J$8,"LIGHT")))))</f>
        <v>LIGHT</v>
      </c>
      <c r="H1126" s="30" t="s">
        <v>15</v>
      </c>
      <c r="I1126" s="103"/>
      <c r="J1126" s="103"/>
      <c r="K1126" s="72" t="s">
        <v>3443</v>
      </c>
    </row>
    <row r="1127" spans="1:11" s="23" customFormat="1" x14ac:dyDescent="0.25">
      <c r="A1127" s="29" t="s">
        <v>3410</v>
      </c>
      <c r="B1127" s="29" t="s">
        <v>3444</v>
      </c>
      <c r="C1127" s="29" t="s">
        <v>3445</v>
      </c>
      <c r="D1127" s="29" t="s">
        <v>14</v>
      </c>
      <c r="E1127" s="29">
        <v>0</v>
      </c>
      <c r="F1127" s="28" t="str">
        <f>IF(E1127&gt;='Weight Category L_U Table'!$G$3,"HEAVY",IF(E1127&gt;'Weight Category L_U Table'!$G$4,"MEDIUM",IF(E1127&gt;'Weight Category L_U Table'!$G$7,"SMALL",IF(E1127&lt;='Weight Category L_U Table'!$G$8,"LIGHT"))))</f>
        <v>LIGHT</v>
      </c>
      <c r="G1127" s="29" t="str">
        <f>IF(E1127&gt;='Weight Category L_U Table'!$J$3,"HEAVY",IF(E1127&gt;'Weight Category L_U Table'!$J$5,"UPPER MEDIUM",IF(E1127&gt;'Weight Category L_U Table'!$J$6,"LOWER MEDIUM",IF(E1127&gt;'Weight Category L_U Table'!$J$7,"SMALL",IF(E1127&lt;='Weight Category L_U Table'!$J$8,"LIGHT")))))</f>
        <v>LIGHT</v>
      </c>
      <c r="H1127" s="30" t="s">
        <v>15</v>
      </c>
      <c r="I1127" s="103"/>
      <c r="J1127" s="103"/>
      <c r="K1127" s="72" t="s">
        <v>3446</v>
      </c>
    </row>
    <row r="1128" spans="1:11" s="23" customFormat="1" x14ac:dyDescent="0.25">
      <c r="A1128" s="29" t="s">
        <v>3410</v>
      </c>
      <c r="B1128" s="29" t="s">
        <v>3447</v>
      </c>
      <c r="C1128" s="29" t="s">
        <v>3448</v>
      </c>
      <c r="D1128" s="29" t="s">
        <v>14</v>
      </c>
      <c r="E1128" s="29">
        <v>0</v>
      </c>
      <c r="F1128" s="28" t="str">
        <f>IF(E1128&gt;='Weight Category L_U Table'!$G$3,"HEAVY",IF(E1128&gt;'Weight Category L_U Table'!$G$4,"MEDIUM",IF(E1128&gt;'Weight Category L_U Table'!$G$7,"SMALL",IF(E1128&lt;='Weight Category L_U Table'!$G$8,"LIGHT"))))</f>
        <v>LIGHT</v>
      </c>
      <c r="G1128" s="29" t="str">
        <f>IF(E1128&gt;='Weight Category L_U Table'!$J$3,"HEAVY",IF(E1128&gt;'Weight Category L_U Table'!$J$5,"UPPER MEDIUM",IF(E1128&gt;'Weight Category L_U Table'!$J$6,"LOWER MEDIUM",IF(E1128&gt;'Weight Category L_U Table'!$J$7,"SMALL",IF(E1128&lt;='Weight Category L_U Table'!$J$8,"LIGHT")))))</f>
        <v>LIGHT</v>
      </c>
      <c r="H1128" s="30" t="s">
        <v>15</v>
      </c>
      <c r="I1128" s="103"/>
      <c r="J1128" s="103"/>
      <c r="K1128" s="72" t="s">
        <v>3449</v>
      </c>
    </row>
    <row r="1129" spans="1:11" s="23" customFormat="1" x14ac:dyDescent="0.25">
      <c r="A1129" s="29" t="s">
        <v>3410</v>
      </c>
      <c r="B1129" s="29" t="s">
        <v>3450</v>
      </c>
      <c r="C1129" s="29" t="s">
        <v>3451</v>
      </c>
      <c r="D1129" s="29" t="s">
        <v>14</v>
      </c>
      <c r="E1129" s="29">
        <v>0</v>
      </c>
      <c r="F1129" s="28" t="str">
        <f>IF(E1129&gt;='Weight Category L_U Table'!$G$3,"HEAVY",IF(E1129&gt;'Weight Category L_U Table'!$G$4,"MEDIUM",IF(E1129&gt;'Weight Category L_U Table'!$G$7,"SMALL",IF(E1129&lt;='Weight Category L_U Table'!$G$8,"LIGHT"))))</f>
        <v>LIGHT</v>
      </c>
      <c r="G1129" s="29" t="str">
        <f>IF(E1129&gt;='Weight Category L_U Table'!$J$3,"HEAVY",IF(E1129&gt;'Weight Category L_U Table'!$J$5,"UPPER MEDIUM",IF(E1129&gt;'Weight Category L_U Table'!$J$6,"LOWER MEDIUM",IF(E1129&gt;'Weight Category L_U Table'!$J$7,"SMALL",IF(E1129&lt;='Weight Category L_U Table'!$J$8,"LIGHT")))))</f>
        <v>LIGHT</v>
      </c>
      <c r="H1129" s="30" t="s">
        <v>15</v>
      </c>
      <c r="I1129" s="103"/>
      <c r="J1129" s="103"/>
      <c r="K1129" s="72" t="s">
        <v>3452</v>
      </c>
    </row>
    <row r="1130" spans="1:11" s="23" customFormat="1" x14ac:dyDescent="0.25">
      <c r="A1130" s="36" t="s">
        <v>3453</v>
      </c>
      <c r="B1130" s="36" t="s">
        <v>3454</v>
      </c>
      <c r="C1130" s="36" t="s">
        <v>3455</v>
      </c>
      <c r="D1130" s="34" t="s">
        <v>14</v>
      </c>
      <c r="E1130" s="34">
        <v>599</v>
      </c>
      <c r="F1130" s="33" t="str">
        <f>IF(E1130&gt;='Weight Category L_U Table'!$G$3,"HEAVY",IF(E1130&gt;'Weight Category L_U Table'!$G$4,"MEDIUM",IF(E1130&gt;'Weight Category L_U Table'!$G$7,"SMALL",IF(E1130&lt;='Weight Category L_U Table'!$G$8,"LIGHT"))))</f>
        <v>LIGHT</v>
      </c>
      <c r="G1130" s="34" t="str">
        <f>IF(E1130&gt;='Weight Category L_U Table'!$J$3,"HEAVY",IF(E1130&gt;'Weight Category L_U Table'!$J$5,"UPPER MEDIUM",IF(E1130&gt;'Weight Category L_U Table'!$J$6,"LOWER MEDIUM",IF(E1130&gt;'Weight Category L_U Table'!$J$7,"SMALL",IF(E1130&lt;='Weight Category L_U Table'!$J$8,"LIGHT")))))</f>
        <v>LIGHT</v>
      </c>
      <c r="H1130" s="37" t="s">
        <v>59</v>
      </c>
      <c r="I1130" s="104"/>
      <c r="J1130" s="104"/>
      <c r="K1130" s="49"/>
    </row>
    <row r="1131" spans="1:11" s="23" customFormat="1" x14ac:dyDescent="0.25">
      <c r="A1131" s="29" t="s">
        <v>3456</v>
      </c>
      <c r="B1131" s="29" t="s">
        <v>3457</v>
      </c>
      <c r="C1131" s="29" t="s">
        <v>3458</v>
      </c>
      <c r="D1131" s="29" t="s">
        <v>14</v>
      </c>
      <c r="E1131" s="29">
        <v>0</v>
      </c>
      <c r="F1131" s="28" t="str">
        <f>IF(E1131&gt;='Weight Category L_U Table'!$G$3,"HEAVY",IF(E1131&gt;'Weight Category L_U Table'!$G$4,"MEDIUM",IF(E1131&gt;'Weight Category L_U Table'!$G$7,"SMALL",IF(E1131&lt;='Weight Category L_U Table'!$G$8,"LIGHT"))))</f>
        <v>LIGHT</v>
      </c>
      <c r="G1131" s="29" t="str">
        <f>IF(E1131&gt;='Weight Category L_U Table'!$J$3,"HEAVY",IF(E1131&gt;'Weight Category L_U Table'!$J$5,"UPPER MEDIUM",IF(E1131&gt;'Weight Category L_U Table'!$J$6,"LOWER MEDIUM",IF(E1131&gt;'Weight Category L_U Table'!$J$7,"SMALL",IF(E1131&lt;='Weight Category L_U Table'!$J$8,"LIGHT")))))</f>
        <v>LIGHT</v>
      </c>
      <c r="H1131" s="30" t="s">
        <v>15</v>
      </c>
      <c r="I1131" s="103"/>
      <c r="J1131" s="103"/>
      <c r="K1131" s="72" t="s">
        <v>3459</v>
      </c>
    </row>
    <row r="1132" spans="1:11" s="23" customFormat="1" x14ac:dyDescent="0.25">
      <c r="A1132" s="29" t="s">
        <v>3456</v>
      </c>
      <c r="B1132" s="29" t="s">
        <v>3460</v>
      </c>
      <c r="C1132" s="29" t="s">
        <v>3461</v>
      </c>
      <c r="D1132" s="29" t="s">
        <v>14</v>
      </c>
      <c r="E1132" s="29">
        <v>0</v>
      </c>
      <c r="F1132" s="28" t="str">
        <f>IF(E1132&gt;='Weight Category L_U Table'!$G$3,"HEAVY",IF(E1132&gt;'Weight Category L_U Table'!$G$4,"MEDIUM",IF(E1132&gt;'Weight Category L_U Table'!$G$7,"SMALL",IF(E1132&lt;='Weight Category L_U Table'!$G$8,"LIGHT"))))</f>
        <v>LIGHT</v>
      </c>
      <c r="G1132" s="29" t="str">
        <f>IF(E1132&gt;='Weight Category L_U Table'!$J$3,"HEAVY",IF(E1132&gt;'Weight Category L_U Table'!$J$5,"UPPER MEDIUM",IF(E1132&gt;'Weight Category L_U Table'!$J$6,"LOWER MEDIUM",IF(E1132&gt;'Weight Category L_U Table'!$J$7,"SMALL",IF(E1132&lt;='Weight Category L_U Table'!$J$8,"LIGHT")))))</f>
        <v>LIGHT</v>
      </c>
      <c r="H1132" s="30" t="s">
        <v>15</v>
      </c>
      <c r="I1132" s="103"/>
      <c r="J1132" s="103"/>
      <c r="K1132" s="72" t="s">
        <v>3462</v>
      </c>
    </row>
    <row r="1133" spans="1:11" s="23" customFormat="1" x14ac:dyDescent="0.25">
      <c r="A1133" s="29" t="s">
        <v>3456</v>
      </c>
      <c r="B1133" s="29" t="s">
        <v>3463</v>
      </c>
      <c r="C1133" s="29" t="s">
        <v>3464</v>
      </c>
      <c r="D1133" s="29" t="s">
        <v>14</v>
      </c>
      <c r="E1133" s="29">
        <v>0</v>
      </c>
      <c r="F1133" s="28" t="str">
        <f>IF(E1133&gt;='Weight Category L_U Table'!$G$3,"HEAVY",IF(E1133&gt;'Weight Category L_U Table'!$G$4,"MEDIUM",IF(E1133&gt;'Weight Category L_U Table'!$G$7,"SMALL",IF(E1133&lt;='Weight Category L_U Table'!$G$8,"LIGHT"))))</f>
        <v>LIGHT</v>
      </c>
      <c r="G1133" s="29" t="str">
        <f>IF(E1133&gt;='Weight Category L_U Table'!$J$3,"HEAVY",IF(E1133&gt;'Weight Category L_U Table'!$J$5,"UPPER MEDIUM",IF(E1133&gt;'Weight Category L_U Table'!$J$6,"LOWER MEDIUM",IF(E1133&gt;'Weight Category L_U Table'!$J$7,"SMALL",IF(E1133&lt;='Weight Category L_U Table'!$J$8,"LIGHT")))))</f>
        <v>LIGHT</v>
      </c>
      <c r="H1133" s="30" t="s">
        <v>15</v>
      </c>
      <c r="I1133" s="103"/>
      <c r="J1133" s="103"/>
      <c r="K1133" s="72" t="s">
        <v>3465</v>
      </c>
    </row>
    <row r="1134" spans="1:11" x14ac:dyDescent="0.25">
      <c r="A1134" s="29" t="s">
        <v>3456</v>
      </c>
      <c r="B1134" s="29" t="s">
        <v>3466</v>
      </c>
      <c r="C1134" s="29" t="s">
        <v>3467</v>
      </c>
      <c r="D1134" s="29" t="s">
        <v>14</v>
      </c>
      <c r="E1134" s="29">
        <v>0</v>
      </c>
      <c r="F1134" s="28" t="str">
        <f>IF(E1134&gt;='Weight Category L_U Table'!$G$3,"HEAVY",IF(E1134&gt;'Weight Category L_U Table'!$G$4,"MEDIUM",IF(E1134&gt;'Weight Category L_U Table'!$G$7,"SMALL",IF(E1134&lt;='Weight Category L_U Table'!$G$8,"LIGHT"))))</f>
        <v>LIGHT</v>
      </c>
      <c r="G1134" s="29" t="str">
        <f>IF(E1134&gt;='Weight Category L_U Table'!$J$3,"HEAVY",IF(E1134&gt;'Weight Category L_U Table'!$J$5,"UPPER MEDIUM",IF(E1134&gt;'Weight Category L_U Table'!$J$6,"LOWER MEDIUM",IF(E1134&gt;'Weight Category L_U Table'!$J$7,"SMALL",IF(E1134&lt;='Weight Category L_U Table'!$J$8,"LIGHT")))))</f>
        <v>LIGHT</v>
      </c>
      <c r="H1134" s="30" t="s">
        <v>15</v>
      </c>
      <c r="I1134" s="103"/>
      <c r="J1134" s="103"/>
      <c r="K1134" s="72" t="s">
        <v>3468</v>
      </c>
    </row>
    <row r="1135" spans="1:11" x14ac:dyDescent="0.25">
      <c r="A1135" s="29" t="s">
        <v>3469</v>
      </c>
      <c r="B1135" s="29" t="s">
        <v>3470</v>
      </c>
      <c r="C1135" s="29" t="s">
        <v>3471</v>
      </c>
      <c r="D1135" s="29" t="s">
        <v>14</v>
      </c>
      <c r="E1135" s="29">
        <v>0</v>
      </c>
      <c r="F1135" s="28" t="str">
        <f>IF(E1135&gt;='Weight Category L_U Table'!$G$3,"HEAVY",IF(E1135&gt;'Weight Category L_U Table'!$G$4,"MEDIUM",IF(E1135&gt;'Weight Category L_U Table'!$G$7,"SMALL",IF(E1135&lt;='Weight Category L_U Table'!$G$8,"LIGHT"))))</f>
        <v>LIGHT</v>
      </c>
      <c r="G1135" s="29" t="str">
        <f>IF(E1135&gt;='Weight Category L_U Table'!$J$3,"HEAVY",IF(E1135&gt;'Weight Category L_U Table'!$J$5,"UPPER MEDIUM",IF(E1135&gt;'Weight Category L_U Table'!$J$6,"LOWER MEDIUM",IF(E1135&gt;'Weight Category L_U Table'!$J$7,"SMALL",IF(E1135&lt;='Weight Category L_U Table'!$J$8,"LIGHT")))))</f>
        <v>LIGHT</v>
      </c>
      <c r="H1135" s="30" t="s">
        <v>15</v>
      </c>
      <c r="I1135" s="103"/>
      <c r="J1135" s="103"/>
      <c r="K1135" s="72" t="s">
        <v>3472</v>
      </c>
    </row>
    <row r="1136" spans="1:11" x14ac:dyDescent="0.25">
      <c r="A1136" s="29" t="s">
        <v>3473</v>
      </c>
      <c r="B1136" s="29" t="s">
        <v>3474</v>
      </c>
      <c r="C1136" s="29" t="s">
        <v>3475</v>
      </c>
      <c r="D1136" s="29" t="s">
        <v>14</v>
      </c>
      <c r="E1136" s="29">
        <v>0</v>
      </c>
      <c r="F1136" s="28" t="str">
        <f>IF(E1136&gt;='Weight Category L_U Table'!$G$3,"HEAVY",IF(E1136&gt;'Weight Category L_U Table'!$G$4,"MEDIUM",IF(E1136&gt;'Weight Category L_U Table'!$G$7,"SMALL",IF(E1136&lt;='Weight Category L_U Table'!$G$8,"LIGHT"))))</f>
        <v>LIGHT</v>
      </c>
      <c r="G1136" s="29" t="str">
        <f>IF(E1136&gt;='Weight Category L_U Table'!$J$3,"HEAVY",IF(E1136&gt;'Weight Category L_U Table'!$J$5,"UPPER MEDIUM",IF(E1136&gt;'Weight Category L_U Table'!$J$6,"LOWER MEDIUM",IF(E1136&gt;'Weight Category L_U Table'!$J$7,"SMALL",IF(E1136&lt;='Weight Category L_U Table'!$J$8,"LIGHT")))))</f>
        <v>LIGHT</v>
      </c>
      <c r="H1136" s="30" t="s">
        <v>15</v>
      </c>
      <c r="I1136" s="103"/>
      <c r="J1136" s="103"/>
      <c r="K1136" s="72" t="s">
        <v>3476</v>
      </c>
    </row>
    <row r="1137" spans="1:11" x14ac:dyDescent="0.25">
      <c r="A1137" s="29" t="s">
        <v>3473</v>
      </c>
      <c r="B1137" s="29" t="s">
        <v>3477</v>
      </c>
      <c r="C1137" s="29" t="s">
        <v>3478</v>
      </c>
      <c r="D1137" s="29" t="s">
        <v>14</v>
      </c>
      <c r="E1137" s="29">
        <v>0</v>
      </c>
      <c r="F1137" s="28" t="str">
        <f>IF(E1137&gt;='Weight Category L_U Table'!$G$3,"HEAVY",IF(E1137&gt;'Weight Category L_U Table'!$G$4,"MEDIUM",IF(E1137&gt;'Weight Category L_U Table'!$G$7,"SMALL",IF(E1137&lt;='Weight Category L_U Table'!$G$8,"LIGHT"))))</f>
        <v>LIGHT</v>
      </c>
      <c r="G1137" s="29" t="str">
        <f>IF(E1137&gt;='Weight Category L_U Table'!$J$3,"HEAVY",IF(E1137&gt;'Weight Category L_U Table'!$J$5,"UPPER MEDIUM",IF(E1137&gt;'Weight Category L_U Table'!$J$6,"LOWER MEDIUM",IF(E1137&gt;'Weight Category L_U Table'!$J$7,"SMALL",IF(E1137&lt;='Weight Category L_U Table'!$J$8,"LIGHT")))))</f>
        <v>LIGHT</v>
      </c>
      <c r="H1137" s="30" t="s">
        <v>15</v>
      </c>
      <c r="I1137" s="103"/>
      <c r="J1137" s="103"/>
      <c r="K1137" s="72" t="s">
        <v>3479</v>
      </c>
    </row>
    <row r="1138" spans="1:11" s="23" customFormat="1" x14ac:dyDescent="0.25">
      <c r="A1138" s="29" t="s">
        <v>3480</v>
      </c>
      <c r="B1138" s="29" t="s">
        <v>3481</v>
      </c>
      <c r="C1138" s="29" t="s">
        <v>3482</v>
      </c>
      <c r="D1138" s="29" t="s">
        <v>14</v>
      </c>
      <c r="E1138" s="29">
        <v>0</v>
      </c>
      <c r="F1138" s="28" t="str">
        <f>IF(E1138&gt;='Weight Category L_U Table'!$G$3,"HEAVY",IF(E1138&gt;'Weight Category L_U Table'!$G$4,"MEDIUM",IF(E1138&gt;'Weight Category L_U Table'!$G$7,"SMALL",IF(E1138&lt;='Weight Category L_U Table'!$G$8,"LIGHT"))))</f>
        <v>LIGHT</v>
      </c>
      <c r="G1138" s="29" t="str">
        <f>IF(E1138&gt;='Weight Category L_U Table'!$J$3,"HEAVY",IF(E1138&gt;'Weight Category L_U Table'!$J$5,"UPPER MEDIUM",IF(E1138&gt;'Weight Category L_U Table'!$J$6,"LOWER MEDIUM",IF(E1138&gt;'Weight Category L_U Table'!$J$7,"SMALL",IF(E1138&lt;='Weight Category L_U Table'!$J$8,"LIGHT")))))</f>
        <v>LIGHT</v>
      </c>
      <c r="H1138" s="30" t="s">
        <v>15</v>
      </c>
      <c r="I1138" s="103"/>
      <c r="J1138" s="103"/>
      <c r="K1138" s="72" t="s">
        <v>3483</v>
      </c>
    </row>
    <row r="1139" spans="1:11" s="23" customFormat="1" x14ac:dyDescent="0.25">
      <c r="A1139" s="29" t="s">
        <v>3484</v>
      </c>
      <c r="B1139" s="29" t="s">
        <v>2401</v>
      </c>
      <c r="C1139" s="29" t="s">
        <v>3485</v>
      </c>
      <c r="D1139" s="29" t="s">
        <v>14</v>
      </c>
      <c r="E1139" s="29">
        <v>0</v>
      </c>
      <c r="F1139" s="28" t="str">
        <f>IF(E1139&gt;='Weight Category L_U Table'!$G$3,"HEAVY",IF(E1139&gt;'Weight Category L_U Table'!$G$4,"MEDIUM",IF(E1139&gt;'Weight Category L_U Table'!$G$7,"SMALL",IF(E1139&lt;='Weight Category L_U Table'!$G$8,"LIGHT"))))</f>
        <v>LIGHT</v>
      </c>
      <c r="G1139" s="29" t="str">
        <f>IF(E1139&gt;='Weight Category L_U Table'!$J$3,"HEAVY",IF(E1139&gt;'Weight Category L_U Table'!$J$5,"UPPER MEDIUM",IF(E1139&gt;'Weight Category L_U Table'!$J$6,"LOWER MEDIUM",IF(E1139&gt;'Weight Category L_U Table'!$J$7,"SMALL",IF(E1139&lt;='Weight Category L_U Table'!$J$8,"LIGHT")))))</f>
        <v>LIGHT</v>
      </c>
      <c r="H1139" s="30" t="s">
        <v>15</v>
      </c>
      <c r="I1139" s="103"/>
      <c r="J1139" s="103"/>
      <c r="K1139" s="72" t="s">
        <v>3486</v>
      </c>
    </row>
    <row r="1140" spans="1:11" x14ac:dyDescent="0.25">
      <c r="A1140" s="29" t="s">
        <v>3484</v>
      </c>
      <c r="B1140" s="29" t="s">
        <v>3487</v>
      </c>
      <c r="C1140" s="29" t="s">
        <v>3488</v>
      </c>
      <c r="D1140" s="29" t="s">
        <v>14</v>
      </c>
      <c r="E1140" s="29">
        <v>0</v>
      </c>
      <c r="F1140" s="28" t="str">
        <f>IF(E1140&gt;='Weight Category L_U Table'!$G$3,"HEAVY",IF(E1140&gt;'Weight Category L_U Table'!$G$4,"MEDIUM",IF(E1140&gt;'Weight Category L_U Table'!$G$7,"SMALL",IF(E1140&lt;='Weight Category L_U Table'!$G$8,"LIGHT"))))</f>
        <v>LIGHT</v>
      </c>
      <c r="G1140" s="29" t="str">
        <f>IF(E1140&gt;='Weight Category L_U Table'!$J$3,"HEAVY",IF(E1140&gt;'Weight Category L_U Table'!$J$5,"UPPER MEDIUM",IF(E1140&gt;'Weight Category L_U Table'!$J$6,"LOWER MEDIUM",IF(E1140&gt;'Weight Category L_U Table'!$J$7,"SMALL",IF(E1140&lt;='Weight Category L_U Table'!$J$8,"LIGHT")))))</f>
        <v>LIGHT</v>
      </c>
      <c r="H1140" s="30" t="s">
        <v>15</v>
      </c>
      <c r="I1140" s="103"/>
      <c r="J1140" s="103"/>
      <c r="K1140" s="71" t="s">
        <v>3489</v>
      </c>
    </row>
    <row r="1141" spans="1:11" s="23" customFormat="1" x14ac:dyDescent="0.25">
      <c r="A1141" s="29" t="s">
        <v>3490</v>
      </c>
      <c r="B1141" s="29" t="s">
        <v>3491</v>
      </c>
      <c r="C1141" s="29" t="s">
        <v>3492</v>
      </c>
      <c r="D1141" s="29" t="s">
        <v>14</v>
      </c>
      <c r="E1141" s="29">
        <v>0</v>
      </c>
      <c r="F1141" s="28" t="str">
        <f>IF(E1141&gt;='Weight Category L_U Table'!$G$3,"HEAVY",IF(E1141&gt;'Weight Category L_U Table'!$G$4,"MEDIUM",IF(E1141&gt;'Weight Category L_U Table'!$G$7,"SMALL",IF(E1141&lt;='Weight Category L_U Table'!$G$8,"LIGHT"))))</f>
        <v>LIGHT</v>
      </c>
      <c r="G1141" s="29" t="str">
        <f>IF(E1141&gt;='Weight Category L_U Table'!$J$3,"HEAVY",IF(E1141&gt;'Weight Category L_U Table'!$J$5,"UPPER MEDIUM",IF(E1141&gt;'Weight Category L_U Table'!$J$6,"LOWER MEDIUM",IF(E1141&gt;'Weight Category L_U Table'!$J$7,"SMALL",IF(E1141&lt;='Weight Category L_U Table'!$J$8,"LIGHT")))))</f>
        <v>LIGHT</v>
      </c>
      <c r="H1141" s="30" t="s">
        <v>15</v>
      </c>
      <c r="I1141" s="103"/>
      <c r="J1141" s="103"/>
      <c r="K1141" s="72" t="s">
        <v>3493</v>
      </c>
    </row>
    <row r="1142" spans="1:11" s="23" customFormat="1" x14ac:dyDescent="0.25">
      <c r="A1142" s="36" t="s">
        <v>3494</v>
      </c>
      <c r="B1142" s="36" t="s">
        <v>3495</v>
      </c>
      <c r="C1142" s="34" t="s">
        <v>3496</v>
      </c>
      <c r="D1142" s="34" t="s">
        <v>58</v>
      </c>
      <c r="E1142" s="34">
        <v>45000</v>
      </c>
      <c r="F1142" s="33" t="str">
        <f>IF(E1142&gt;='Weight Category L_U Table'!$G$3,"HEAVY",IF(E1142&gt;'Weight Category L_U Table'!$G$4,"MEDIUM",IF(E1142&gt;'Weight Category L_U Table'!$G$7,"SMALL",IF(E1142&lt;='Weight Category L_U Table'!$G$8,"LIGHT"))))</f>
        <v>MEDIUM</v>
      </c>
      <c r="G1142" s="34" t="str">
        <f>IF(E1142&gt;='Weight Category L_U Table'!$J$3,"HEAVY",IF(E1142&gt;'Weight Category L_U Table'!$J$5,"UPPER MEDIUM",IF(E1142&gt;'Weight Category L_U Table'!$J$6,"LOWER MEDIUM",IF(E1142&gt;'Weight Category L_U Table'!$J$7,"SMALL",IF(E1142&lt;='Weight Category L_U Table'!$J$8,"LIGHT")))))</f>
        <v>LOWER MEDIUM</v>
      </c>
      <c r="H1142" s="37" t="s">
        <v>59</v>
      </c>
      <c r="I1142" s="104"/>
      <c r="J1142" s="104"/>
      <c r="K1142" s="49"/>
    </row>
    <row r="1143" spans="1:11" s="23" customFormat="1" x14ac:dyDescent="0.25">
      <c r="A1143" s="31" t="s">
        <v>3494</v>
      </c>
      <c r="B1143" s="31" t="s">
        <v>3497</v>
      </c>
      <c r="C1143" s="31" t="s">
        <v>3498</v>
      </c>
      <c r="D1143" s="32" t="s">
        <v>58</v>
      </c>
      <c r="E1143" s="34">
        <v>7500</v>
      </c>
      <c r="F1143" s="33" t="str">
        <f>IF(E1143&gt;='Weight Category L_U Table'!$G$3,"HEAVY",IF(E1143&gt;'Weight Category L_U Table'!$G$4,"MEDIUM",IF(E1143&gt;'Weight Category L_U Table'!$G$7,"SMALL",IF(E1143&lt;='Weight Category L_U Table'!$G$8,"LIGHT"))))</f>
        <v>LIGHT</v>
      </c>
      <c r="G1143" s="34" t="str">
        <f>IF(E1143&gt;='Weight Category L_U Table'!$J$3,"HEAVY",IF(E1143&gt;'Weight Category L_U Table'!$J$5,"UPPER MEDIUM",IF(E1143&gt;'Weight Category L_U Table'!$J$6,"LOWER MEDIUM",IF(E1143&gt;'Weight Category L_U Table'!$J$7,"SMALL",IF(E1143&lt;='Weight Category L_U Table'!$J$8,"LIGHT")))))</f>
        <v>LIGHT</v>
      </c>
      <c r="H1143" s="37" t="s">
        <v>59</v>
      </c>
      <c r="I1143" s="104"/>
      <c r="J1143" s="104"/>
      <c r="K1143" s="49"/>
    </row>
    <row r="1144" spans="1:11" s="23" customFormat="1" x14ac:dyDescent="0.25">
      <c r="A1144" s="36" t="s">
        <v>3494</v>
      </c>
      <c r="B1144" s="36" t="s">
        <v>3499</v>
      </c>
      <c r="C1144" s="36" t="s">
        <v>3500</v>
      </c>
      <c r="D1144" s="36" t="s">
        <v>332</v>
      </c>
      <c r="E1144" s="34">
        <v>141000</v>
      </c>
      <c r="F1144" s="33" t="str">
        <f>IF(E1144&gt;='Weight Category L_U Table'!$G$3,"HEAVY",IF(E1144&gt;'Weight Category L_U Table'!$G$4,"MEDIUM",IF(E1144&gt;'Weight Category L_U Table'!$G$7,"SMALL",IF(E1144&lt;='Weight Category L_U Table'!$G$8,"LIGHT"))))</f>
        <v>HEAVY</v>
      </c>
      <c r="G1144" s="34" t="str">
        <f>IF(E1144&gt;='Weight Category L_U Table'!$J$3,"HEAVY",IF(E1144&gt;'Weight Category L_U Table'!$J$5,"UPPER MEDIUM",IF(E1144&gt;'Weight Category L_U Table'!$J$6,"LOWER MEDIUM",IF(E1144&gt;'Weight Category L_U Table'!$J$7,"SMALL",IF(E1144&lt;='Weight Category L_U Table'!$J$8,"LIGHT")))))</f>
        <v>HEAVY</v>
      </c>
      <c r="H1144" s="37" t="s">
        <v>59</v>
      </c>
      <c r="I1144" s="104"/>
      <c r="J1144" s="104"/>
      <c r="K1144" s="49"/>
    </row>
    <row r="1145" spans="1:11" s="23" customFormat="1" x14ac:dyDescent="0.25">
      <c r="A1145" s="36" t="s">
        <v>3494</v>
      </c>
      <c r="B1145" s="36" t="s">
        <v>3501</v>
      </c>
      <c r="C1145" s="36" t="s">
        <v>3502</v>
      </c>
      <c r="D1145" s="34" t="s">
        <v>58</v>
      </c>
      <c r="E1145" s="34">
        <v>79700</v>
      </c>
      <c r="F1145" s="33" t="str">
        <f>IF(E1145&gt;='Weight Category L_U Table'!$G$3,"HEAVY",IF(E1145&gt;'Weight Category L_U Table'!$G$4,"MEDIUM",IF(E1145&gt;'Weight Category L_U Table'!$G$7,"SMALL",IF(E1145&lt;='Weight Category L_U Table'!$G$8,"LIGHT"))))</f>
        <v>MEDIUM</v>
      </c>
      <c r="G1145" s="34" t="str">
        <f>IF(E1145&gt;='Weight Category L_U Table'!$J$3,"HEAVY",IF(E1145&gt;'Weight Category L_U Table'!$J$5,"UPPER MEDIUM",IF(E1145&gt;'Weight Category L_U Table'!$J$6,"LOWER MEDIUM",IF(E1145&gt;'Weight Category L_U Table'!$J$7,"SMALL",IF(E1145&lt;='Weight Category L_U Table'!$J$8,"LIGHT")))))</f>
        <v>LOWER MEDIUM</v>
      </c>
      <c r="H1145" s="37" t="s">
        <v>59</v>
      </c>
      <c r="I1145" s="104"/>
      <c r="J1145" s="104"/>
      <c r="K1145" s="49"/>
    </row>
    <row r="1146" spans="1:11" s="23" customFormat="1" x14ac:dyDescent="0.25">
      <c r="A1146" s="29" t="s">
        <v>3503</v>
      </c>
      <c r="B1146" s="29" t="s">
        <v>3504</v>
      </c>
      <c r="C1146" s="29" t="s">
        <v>3505</v>
      </c>
      <c r="D1146" s="29" t="s">
        <v>14</v>
      </c>
      <c r="E1146" s="29">
        <v>0</v>
      </c>
      <c r="F1146" s="28" t="str">
        <f>IF(E1146&gt;='Weight Category L_U Table'!$G$3,"HEAVY",IF(E1146&gt;'Weight Category L_U Table'!$G$4,"MEDIUM",IF(E1146&gt;'Weight Category L_U Table'!$G$7,"SMALL",IF(E1146&lt;='Weight Category L_U Table'!$G$8,"LIGHT"))))</f>
        <v>LIGHT</v>
      </c>
      <c r="G1146" s="29" t="str">
        <f>IF(E1146&gt;='Weight Category L_U Table'!$J$3,"HEAVY",IF(E1146&gt;'Weight Category L_U Table'!$J$5,"UPPER MEDIUM",IF(E1146&gt;'Weight Category L_U Table'!$J$6,"LOWER MEDIUM",IF(E1146&gt;'Weight Category L_U Table'!$J$7,"SMALL",IF(E1146&lt;='Weight Category L_U Table'!$J$8,"LIGHT")))))</f>
        <v>LIGHT</v>
      </c>
      <c r="H1146" s="30" t="s">
        <v>15</v>
      </c>
      <c r="I1146" s="103"/>
      <c r="J1146" s="103"/>
      <c r="K1146" s="72" t="s">
        <v>3506</v>
      </c>
    </row>
    <row r="1147" spans="1:11" s="20" customFormat="1" x14ac:dyDescent="0.25">
      <c r="A1147" s="29" t="s">
        <v>3507</v>
      </c>
      <c r="B1147" s="29" t="s">
        <v>2456</v>
      </c>
      <c r="C1147" s="29" t="s">
        <v>3508</v>
      </c>
      <c r="D1147" s="29" t="s">
        <v>14</v>
      </c>
      <c r="E1147" s="29">
        <v>0</v>
      </c>
      <c r="F1147" s="28" t="str">
        <f>IF(E1147&gt;='Weight Category L_U Table'!$G$3,"HEAVY",IF(E1147&gt;'Weight Category L_U Table'!$G$4,"MEDIUM",IF(E1147&gt;'Weight Category L_U Table'!$G$7,"SMALL",IF(E1147&lt;='Weight Category L_U Table'!$G$8,"LIGHT"))))</f>
        <v>LIGHT</v>
      </c>
      <c r="G1147" s="29" t="str">
        <f>IF(E1147&gt;='Weight Category L_U Table'!$J$3,"HEAVY",IF(E1147&gt;'Weight Category L_U Table'!$J$5,"UPPER MEDIUM",IF(E1147&gt;'Weight Category L_U Table'!$J$6,"LOWER MEDIUM",IF(E1147&gt;'Weight Category L_U Table'!$J$7,"SMALL",IF(E1147&lt;='Weight Category L_U Table'!$J$8,"LIGHT")))))</f>
        <v>LIGHT</v>
      </c>
      <c r="H1147" s="30" t="s">
        <v>15</v>
      </c>
      <c r="I1147" s="103"/>
      <c r="J1147" s="103"/>
      <c r="K1147" s="72" t="s">
        <v>3509</v>
      </c>
    </row>
    <row r="1148" spans="1:11" s="23" customFormat="1" x14ac:dyDescent="0.25">
      <c r="A1148" s="36" t="s">
        <v>3510</v>
      </c>
      <c r="B1148" s="36" t="s">
        <v>3511</v>
      </c>
      <c r="C1148" s="34" t="s">
        <v>3512</v>
      </c>
      <c r="D1148" s="34" t="s">
        <v>58</v>
      </c>
      <c r="E1148" s="34">
        <v>24131</v>
      </c>
      <c r="F1148" s="33" t="str">
        <f>IF(E1148&gt;='Weight Category L_U Table'!$G$3,"HEAVY",IF(E1148&gt;'Weight Category L_U Table'!$G$4,"MEDIUM",IF(E1148&gt;'Weight Category L_U Table'!$G$7,"SMALL",IF(E1148&lt;='Weight Category L_U Table'!$G$8,"LIGHT"))))</f>
        <v>SMALL</v>
      </c>
      <c r="G1148" s="34" t="str">
        <f>IF(E1148&gt;='Weight Category L_U Table'!$J$3,"HEAVY",IF(E1148&gt;'Weight Category L_U Table'!$J$5,"UPPER MEDIUM",IF(E1148&gt;'Weight Category L_U Table'!$J$6,"LOWER MEDIUM",IF(E1148&gt;'Weight Category L_U Table'!$J$7,"SMALL",IF(E1148&lt;='Weight Category L_U Table'!$J$8,"LIGHT")))))</f>
        <v>SMALL</v>
      </c>
      <c r="H1148" s="37" t="s">
        <v>3513</v>
      </c>
      <c r="I1148" s="104" t="s">
        <v>3514</v>
      </c>
      <c r="J1148" s="104">
        <v>7</v>
      </c>
      <c r="K1148" s="49" t="s">
        <v>2750</v>
      </c>
    </row>
    <row r="1149" spans="1:11" s="23" customFormat="1" x14ac:dyDescent="0.25">
      <c r="A1149" s="29" t="s">
        <v>3515</v>
      </c>
      <c r="B1149" s="29" t="s">
        <v>3516</v>
      </c>
      <c r="C1149" s="29" t="s">
        <v>3517</v>
      </c>
      <c r="D1149" s="29" t="s">
        <v>14</v>
      </c>
      <c r="E1149" s="29">
        <v>0</v>
      </c>
      <c r="F1149" s="28" t="str">
        <f>IF(E1149&gt;='Weight Category L_U Table'!$G$3,"HEAVY",IF(E1149&gt;'Weight Category L_U Table'!$G$4,"MEDIUM",IF(E1149&gt;'Weight Category L_U Table'!$G$7,"SMALL",IF(E1149&lt;='Weight Category L_U Table'!$G$8,"LIGHT"))))</f>
        <v>LIGHT</v>
      </c>
      <c r="G1149" s="29" t="str">
        <f>IF(E1149&gt;='Weight Category L_U Table'!$J$3,"HEAVY",IF(E1149&gt;'Weight Category L_U Table'!$J$5,"UPPER MEDIUM",IF(E1149&gt;'Weight Category L_U Table'!$J$6,"LOWER MEDIUM",IF(E1149&gt;'Weight Category L_U Table'!$J$7,"SMALL",IF(E1149&lt;='Weight Category L_U Table'!$J$8,"LIGHT")))))</f>
        <v>LIGHT</v>
      </c>
      <c r="H1149" s="30" t="s">
        <v>15</v>
      </c>
      <c r="I1149" s="103"/>
      <c r="J1149" s="103"/>
      <c r="K1149" s="72" t="s">
        <v>3518</v>
      </c>
    </row>
    <row r="1150" spans="1:11" s="23" customFormat="1" x14ac:dyDescent="0.25">
      <c r="A1150" s="29" t="s">
        <v>3519</v>
      </c>
      <c r="B1150" s="29" t="s">
        <v>3520</v>
      </c>
      <c r="C1150" s="29" t="s">
        <v>3521</v>
      </c>
      <c r="D1150" s="29" t="s">
        <v>14</v>
      </c>
      <c r="E1150" s="29">
        <v>0</v>
      </c>
      <c r="F1150" s="28" t="str">
        <f>IF(E1150&gt;='Weight Category L_U Table'!$G$3,"HEAVY",IF(E1150&gt;'Weight Category L_U Table'!$G$4,"MEDIUM",IF(E1150&gt;'Weight Category L_U Table'!$G$7,"SMALL",IF(E1150&lt;='Weight Category L_U Table'!$G$8,"LIGHT"))))</f>
        <v>LIGHT</v>
      </c>
      <c r="G1150" s="29" t="str">
        <f>IF(E1150&gt;='Weight Category L_U Table'!$J$3,"HEAVY",IF(E1150&gt;'Weight Category L_U Table'!$J$5,"UPPER MEDIUM",IF(E1150&gt;'Weight Category L_U Table'!$J$6,"LOWER MEDIUM",IF(E1150&gt;'Weight Category L_U Table'!$J$7,"SMALL",IF(E1150&lt;='Weight Category L_U Table'!$J$8,"LIGHT")))))</f>
        <v>LIGHT</v>
      </c>
      <c r="H1150" s="30" t="s">
        <v>15</v>
      </c>
      <c r="I1150" s="103"/>
      <c r="J1150" s="103"/>
      <c r="K1150" s="72" t="s">
        <v>3522</v>
      </c>
    </row>
    <row r="1151" spans="1:11" s="23" customFormat="1" x14ac:dyDescent="0.25">
      <c r="A1151" s="29" t="s">
        <v>3523</v>
      </c>
      <c r="B1151" s="29" t="s">
        <v>3524</v>
      </c>
      <c r="C1151" s="29" t="s">
        <v>3525</v>
      </c>
      <c r="D1151" s="29" t="s">
        <v>14</v>
      </c>
      <c r="E1151" s="29">
        <v>0</v>
      </c>
      <c r="F1151" s="28" t="str">
        <f>IF(E1151&gt;='Weight Category L_U Table'!$G$3,"HEAVY",IF(E1151&gt;'Weight Category L_U Table'!$G$4,"MEDIUM",IF(E1151&gt;'Weight Category L_U Table'!$G$7,"SMALL",IF(E1151&lt;='Weight Category L_U Table'!$G$8,"LIGHT"))))</f>
        <v>LIGHT</v>
      </c>
      <c r="G1151" s="29" t="str">
        <f>IF(E1151&gt;='Weight Category L_U Table'!$J$3,"HEAVY",IF(E1151&gt;'Weight Category L_U Table'!$J$5,"UPPER MEDIUM",IF(E1151&gt;'Weight Category L_U Table'!$J$6,"LOWER MEDIUM",IF(E1151&gt;'Weight Category L_U Table'!$J$7,"SMALL",IF(E1151&lt;='Weight Category L_U Table'!$J$8,"LIGHT")))))</f>
        <v>LIGHT</v>
      </c>
      <c r="H1151" s="30" t="s">
        <v>15</v>
      </c>
      <c r="I1151" s="103"/>
      <c r="J1151" s="103"/>
      <c r="K1151" s="72" t="s">
        <v>3526</v>
      </c>
    </row>
    <row r="1152" spans="1:11" s="23" customFormat="1" x14ac:dyDescent="0.25">
      <c r="A1152" s="29" t="s">
        <v>3523</v>
      </c>
      <c r="B1152" s="29" t="s">
        <v>3527</v>
      </c>
      <c r="C1152" s="29" t="s">
        <v>3528</v>
      </c>
      <c r="D1152" s="29" t="s">
        <v>14</v>
      </c>
      <c r="E1152" s="29">
        <v>0</v>
      </c>
      <c r="F1152" s="28" t="str">
        <f>IF(E1152&gt;='Weight Category L_U Table'!$G$3,"HEAVY",IF(E1152&gt;'Weight Category L_U Table'!$G$4,"MEDIUM",IF(E1152&gt;'Weight Category L_U Table'!$G$7,"SMALL",IF(E1152&lt;='Weight Category L_U Table'!$G$8,"LIGHT"))))</f>
        <v>LIGHT</v>
      </c>
      <c r="G1152" s="29" t="str">
        <f>IF(E1152&gt;='Weight Category L_U Table'!$J$3,"HEAVY",IF(E1152&gt;'Weight Category L_U Table'!$J$5,"UPPER MEDIUM",IF(E1152&gt;'Weight Category L_U Table'!$J$6,"LOWER MEDIUM",IF(E1152&gt;'Weight Category L_U Table'!$J$7,"SMALL",IF(E1152&lt;='Weight Category L_U Table'!$J$8,"LIGHT")))))</f>
        <v>LIGHT</v>
      </c>
      <c r="H1152" s="30" t="s">
        <v>15</v>
      </c>
      <c r="I1152" s="103"/>
      <c r="J1152" s="103"/>
      <c r="K1152" s="72" t="s">
        <v>3529</v>
      </c>
    </row>
    <row r="1153" spans="1:11" s="23" customFormat="1" x14ac:dyDescent="0.25">
      <c r="A1153" s="29" t="s">
        <v>3530</v>
      </c>
      <c r="B1153" s="29" t="s">
        <v>87</v>
      </c>
      <c r="C1153" s="29" t="s">
        <v>3531</v>
      </c>
      <c r="D1153" s="29" t="s">
        <v>14</v>
      </c>
      <c r="E1153" s="29">
        <v>0</v>
      </c>
      <c r="F1153" s="28" t="str">
        <f>IF(E1153&gt;='Weight Category L_U Table'!$G$3,"HEAVY",IF(E1153&gt;'Weight Category L_U Table'!$G$4,"MEDIUM",IF(E1153&gt;'Weight Category L_U Table'!$G$7,"SMALL",IF(E1153&lt;='Weight Category L_U Table'!$G$8,"LIGHT"))))</f>
        <v>LIGHT</v>
      </c>
      <c r="G1153" s="29" t="str">
        <f>IF(E1153&gt;='Weight Category L_U Table'!$J$3,"HEAVY",IF(E1153&gt;'Weight Category L_U Table'!$J$5,"UPPER MEDIUM",IF(E1153&gt;'Weight Category L_U Table'!$J$6,"LOWER MEDIUM",IF(E1153&gt;'Weight Category L_U Table'!$J$7,"SMALL",IF(E1153&lt;='Weight Category L_U Table'!$J$8,"LIGHT")))))</f>
        <v>LIGHT</v>
      </c>
      <c r="H1153" s="30" t="s">
        <v>15</v>
      </c>
      <c r="I1153" s="103"/>
      <c r="J1153" s="103"/>
      <c r="K1153" s="71" t="s">
        <v>3532</v>
      </c>
    </row>
    <row r="1154" spans="1:11" x14ac:dyDescent="0.25">
      <c r="A1154" s="25" t="s">
        <v>3530</v>
      </c>
      <c r="B1154" s="25" t="s">
        <v>3533</v>
      </c>
      <c r="C1154" s="25" t="s">
        <v>3534</v>
      </c>
      <c r="D1154" s="25" t="s">
        <v>14</v>
      </c>
      <c r="E1154" s="29">
        <v>0</v>
      </c>
      <c r="F1154" s="28" t="str">
        <f>IF(E1154&gt;='Weight Category L_U Table'!$G$3,"HEAVY",IF(E1154&gt;'Weight Category L_U Table'!$G$4,"MEDIUM",IF(E1154&gt;'Weight Category L_U Table'!$G$7,"SMALL",IF(E1154&lt;='Weight Category L_U Table'!$G$8,"LIGHT"))))</f>
        <v>LIGHT</v>
      </c>
      <c r="G1154" s="29" t="str">
        <f>IF(E1154&gt;='Weight Category L_U Table'!$J$3,"HEAVY",IF(E1154&gt;'Weight Category L_U Table'!$J$5,"UPPER MEDIUM",IF(E1154&gt;'Weight Category L_U Table'!$J$6,"LOWER MEDIUM",IF(E1154&gt;'Weight Category L_U Table'!$J$7,"SMALL",IF(E1154&lt;='Weight Category L_U Table'!$J$8,"LIGHT")))))</f>
        <v>LIGHT</v>
      </c>
      <c r="H1154" s="30" t="s">
        <v>15</v>
      </c>
      <c r="I1154" s="103"/>
      <c r="J1154" s="103"/>
      <c r="K1154" s="71" t="s">
        <v>3535</v>
      </c>
    </row>
    <row r="1155" spans="1:11" x14ac:dyDescent="0.25">
      <c r="A1155" s="31" t="s">
        <v>3530</v>
      </c>
      <c r="B1155" s="31" t="s">
        <v>3536</v>
      </c>
      <c r="C1155" s="31" t="s">
        <v>3537</v>
      </c>
      <c r="D1155" s="31" t="s">
        <v>14</v>
      </c>
      <c r="E1155" s="36">
        <v>1650</v>
      </c>
      <c r="F1155" s="44" t="str">
        <f>IF(E1155&gt;='Weight Category L_U Table'!$G$3,"HEAVY",IF(E1155&gt;'Weight Category L_U Table'!$G$4,"MEDIUM",IF(E1155&gt;'Weight Category L_U Table'!$G$7,"SMALL",IF(E1155&lt;='Weight Category L_U Table'!$G$8,"LIGHT"))))</f>
        <v>LIGHT</v>
      </c>
      <c r="G1155" s="36" t="str">
        <f>IF(E1155&gt;='Weight Category L_U Table'!$J$3,"HEAVY",IF(E1155&gt;'Weight Category L_U Table'!$J$5,"UPPER MEDIUM",IF(E1155&gt;'Weight Category L_U Table'!$J$6,"LOWER MEDIUM",IF(E1155&gt;'Weight Category L_U Table'!$J$7,"SMALL",IF(E1155&lt;='Weight Category L_U Table'!$J$8,"LIGHT")))))</f>
        <v>LIGHT</v>
      </c>
      <c r="H1155" s="45" t="s">
        <v>37</v>
      </c>
      <c r="I1155" s="105"/>
      <c r="J1155" s="105"/>
      <c r="K1155" s="74" t="s">
        <v>63</v>
      </c>
    </row>
    <row r="1156" spans="1:11" x14ac:dyDescent="0.25">
      <c r="A1156" s="25" t="s">
        <v>3530</v>
      </c>
      <c r="B1156" s="25" t="s">
        <v>3538</v>
      </c>
      <c r="C1156" s="25" t="s">
        <v>3539</v>
      </c>
      <c r="D1156" s="25" t="s">
        <v>14</v>
      </c>
      <c r="E1156" s="29">
        <v>0</v>
      </c>
      <c r="F1156" s="28" t="str">
        <f>IF(E1156&gt;='Weight Category L_U Table'!$G$3,"HEAVY",IF(E1156&gt;'Weight Category L_U Table'!$G$4,"MEDIUM",IF(E1156&gt;'Weight Category L_U Table'!$G$7,"SMALL",IF(E1156&lt;='Weight Category L_U Table'!$G$8,"LIGHT"))))</f>
        <v>LIGHT</v>
      </c>
      <c r="G1156" s="29" t="str">
        <f>IF(E1156&gt;='Weight Category L_U Table'!$J$3,"HEAVY",IF(E1156&gt;'Weight Category L_U Table'!$J$5,"UPPER MEDIUM",IF(E1156&gt;'Weight Category L_U Table'!$J$6,"LOWER MEDIUM",IF(E1156&gt;'Weight Category L_U Table'!$J$7,"SMALL",IF(E1156&lt;='Weight Category L_U Table'!$J$8,"LIGHT")))))</f>
        <v>LIGHT</v>
      </c>
      <c r="H1156" s="30" t="s">
        <v>15</v>
      </c>
      <c r="I1156" s="103"/>
      <c r="J1156" s="103"/>
      <c r="K1156" s="72" t="s">
        <v>3540</v>
      </c>
    </row>
    <row r="1157" spans="1:11" s="23" customFormat="1" x14ac:dyDescent="0.25">
      <c r="A1157" s="29" t="s">
        <v>3541</v>
      </c>
      <c r="B1157" s="29" t="s">
        <v>444</v>
      </c>
      <c r="C1157" s="29" t="s">
        <v>3542</v>
      </c>
      <c r="D1157" s="29" t="s">
        <v>14</v>
      </c>
      <c r="E1157" s="29">
        <v>0</v>
      </c>
      <c r="F1157" s="28" t="str">
        <f>IF(E1157&gt;='Weight Category L_U Table'!$G$3,"HEAVY",IF(E1157&gt;'Weight Category L_U Table'!$G$4,"MEDIUM",IF(E1157&gt;'Weight Category L_U Table'!$G$7,"SMALL",IF(E1157&lt;='Weight Category L_U Table'!$G$8,"LIGHT"))))</f>
        <v>LIGHT</v>
      </c>
      <c r="G1157" s="29" t="str">
        <f>IF(E1157&gt;='Weight Category L_U Table'!$J$3,"HEAVY",IF(E1157&gt;'Weight Category L_U Table'!$J$5,"UPPER MEDIUM",IF(E1157&gt;'Weight Category L_U Table'!$J$6,"LOWER MEDIUM",IF(E1157&gt;'Weight Category L_U Table'!$J$7,"SMALL",IF(E1157&lt;='Weight Category L_U Table'!$J$8,"LIGHT")))))</f>
        <v>LIGHT</v>
      </c>
      <c r="H1157" s="30" t="s">
        <v>15</v>
      </c>
      <c r="I1157" s="103"/>
      <c r="J1157" s="103"/>
      <c r="K1157" s="72" t="s">
        <v>3543</v>
      </c>
    </row>
    <row r="1158" spans="1:11" s="23" customFormat="1" x14ac:dyDescent="0.25">
      <c r="A1158" s="29" t="s">
        <v>3541</v>
      </c>
      <c r="B1158" s="29" t="s">
        <v>3544</v>
      </c>
      <c r="C1158" s="29" t="s">
        <v>3545</v>
      </c>
      <c r="D1158" s="29" t="s">
        <v>14</v>
      </c>
      <c r="E1158" s="29">
        <v>0</v>
      </c>
      <c r="F1158" s="28" t="str">
        <f>IF(E1158&gt;='Weight Category L_U Table'!$G$3,"HEAVY",IF(E1158&gt;'Weight Category L_U Table'!$G$4,"MEDIUM",IF(E1158&gt;'Weight Category L_U Table'!$G$7,"SMALL",IF(E1158&lt;='Weight Category L_U Table'!$G$8,"LIGHT"))))</f>
        <v>LIGHT</v>
      </c>
      <c r="G1158" s="29" t="str">
        <f>IF(E1158&gt;='Weight Category L_U Table'!$J$3,"HEAVY",IF(E1158&gt;'Weight Category L_U Table'!$J$5,"UPPER MEDIUM",IF(E1158&gt;'Weight Category L_U Table'!$J$6,"LOWER MEDIUM",IF(E1158&gt;'Weight Category L_U Table'!$J$7,"SMALL",IF(E1158&lt;='Weight Category L_U Table'!$J$8,"LIGHT")))))</f>
        <v>LIGHT</v>
      </c>
      <c r="H1158" s="30" t="s">
        <v>15</v>
      </c>
      <c r="I1158" s="103"/>
      <c r="J1158" s="103"/>
      <c r="K1158" s="72" t="s">
        <v>3546</v>
      </c>
    </row>
    <row r="1159" spans="1:11" s="23" customFormat="1" x14ac:dyDescent="0.25">
      <c r="A1159" s="29" t="s">
        <v>3547</v>
      </c>
      <c r="B1159" s="29" t="s">
        <v>3548</v>
      </c>
      <c r="C1159" s="29" t="s">
        <v>3549</v>
      </c>
      <c r="D1159" s="29" t="s">
        <v>14</v>
      </c>
      <c r="E1159" s="29">
        <v>0</v>
      </c>
      <c r="F1159" s="28" t="str">
        <f>IF(E1159&gt;='Weight Category L_U Table'!$G$3,"HEAVY",IF(E1159&gt;'Weight Category L_U Table'!$G$4,"MEDIUM",IF(E1159&gt;'Weight Category L_U Table'!$G$7,"SMALL",IF(E1159&lt;='Weight Category L_U Table'!$G$8,"LIGHT"))))</f>
        <v>LIGHT</v>
      </c>
      <c r="G1159" s="29" t="str">
        <f>IF(E1159&gt;='Weight Category L_U Table'!$J$3,"HEAVY",IF(E1159&gt;'Weight Category L_U Table'!$J$5,"UPPER MEDIUM",IF(E1159&gt;'Weight Category L_U Table'!$J$6,"LOWER MEDIUM",IF(E1159&gt;'Weight Category L_U Table'!$J$7,"SMALL",IF(E1159&lt;='Weight Category L_U Table'!$J$8,"LIGHT")))))</f>
        <v>LIGHT</v>
      </c>
      <c r="H1159" s="30" t="s">
        <v>15</v>
      </c>
      <c r="I1159" s="103"/>
      <c r="J1159" s="103"/>
      <c r="K1159" s="72" t="s">
        <v>3550</v>
      </c>
    </row>
    <row r="1160" spans="1:11" s="23" customFormat="1" x14ac:dyDescent="0.25">
      <c r="A1160" s="29" t="s">
        <v>3551</v>
      </c>
      <c r="B1160" s="29" t="s">
        <v>3552</v>
      </c>
      <c r="C1160" s="29" t="s">
        <v>3553</v>
      </c>
      <c r="D1160" s="29" t="s">
        <v>14</v>
      </c>
      <c r="E1160" s="29">
        <v>0</v>
      </c>
      <c r="F1160" s="28" t="str">
        <f>IF(E1160&gt;='Weight Category L_U Table'!$G$3,"HEAVY",IF(E1160&gt;'Weight Category L_U Table'!$G$4,"MEDIUM",IF(E1160&gt;'Weight Category L_U Table'!$G$7,"SMALL",IF(E1160&lt;='Weight Category L_U Table'!$G$8,"LIGHT"))))</f>
        <v>LIGHT</v>
      </c>
      <c r="G1160" s="29" t="str">
        <f>IF(E1160&gt;='Weight Category L_U Table'!$J$3,"HEAVY",IF(E1160&gt;'Weight Category L_U Table'!$J$5,"UPPER MEDIUM",IF(E1160&gt;'Weight Category L_U Table'!$J$6,"LOWER MEDIUM",IF(E1160&gt;'Weight Category L_U Table'!$J$7,"SMALL",IF(E1160&lt;='Weight Category L_U Table'!$J$8,"LIGHT")))))</f>
        <v>LIGHT</v>
      </c>
      <c r="H1160" s="30" t="s">
        <v>15</v>
      </c>
      <c r="I1160" s="103"/>
      <c r="J1160" s="103"/>
      <c r="K1160" s="72" t="s">
        <v>3554</v>
      </c>
    </row>
    <row r="1161" spans="1:11" s="23" customFormat="1" x14ac:dyDescent="0.25">
      <c r="A1161" s="29" t="s">
        <v>3555</v>
      </c>
      <c r="B1161" s="29" t="s">
        <v>3556</v>
      </c>
      <c r="C1161" s="29" t="s">
        <v>3557</v>
      </c>
      <c r="D1161" s="29" t="s">
        <v>14</v>
      </c>
      <c r="E1161" s="29">
        <v>0</v>
      </c>
      <c r="F1161" s="28" t="str">
        <f>IF(E1161&gt;='Weight Category L_U Table'!$G$3,"HEAVY",IF(E1161&gt;'Weight Category L_U Table'!$G$4,"MEDIUM",IF(E1161&gt;'Weight Category L_U Table'!$G$7,"SMALL",IF(E1161&lt;='Weight Category L_U Table'!$G$8,"LIGHT"))))</f>
        <v>LIGHT</v>
      </c>
      <c r="G1161" s="29" t="str">
        <f>IF(E1161&gt;='Weight Category L_U Table'!$J$3,"HEAVY",IF(E1161&gt;'Weight Category L_U Table'!$J$5,"UPPER MEDIUM",IF(E1161&gt;'Weight Category L_U Table'!$J$6,"LOWER MEDIUM",IF(E1161&gt;'Weight Category L_U Table'!$J$7,"SMALL",IF(E1161&lt;='Weight Category L_U Table'!$J$8,"LIGHT")))))</f>
        <v>LIGHT</v>
      </c>
      <c r="H1161" s="30" t="s">
        <v>15</v>
      </c>
      <c r="I1161" s="103"/>
      <c r="J1161" s="103"/>
      <c r="K1161" s="72" t="s">
        <v>3558</v>
      </c>
    </row>
    <row r="1162" spans="1:11" s="23" customFormat="1" x14ac:dyDescent="0.25">
      <c r="A1162" s="36" t="s">
        <v>3559</v>
      </c>
      <c r="B1162" s="36" t="s">
        <v>3560</v>
      </c>
      <c r="C1162" s="34" t="s">
        <v>3561</v>
      </c>
      <c r="D1162" s="34" t="s">
        <v>14</v>
      </c>
      <c r="E1162" s="34">
        <v>2631</v>
      </c>
      <c r="F1162" s="33" t="str">
        <f>IF(E1162&gt;='Weight Category L_U Table'!$G$3,"HEAVY",IF(E1162&gt;'Weight Category L_U Table'!$G$4,"MEDIUM",IF(E1162&gt;'Weight Category L_U Table'!$G$7,"SMALL",IF(E1162&lt;='Weight Category L_U Table'!$G$8,"LIGHT"))))</f>
        <v>LIGHT</v>
      </c>
      <c r="G1162" s="34" t="str">
        <f>IF(E1162&gt;='Weight Category L_U Table'!$J$3,"HEAVY",IF(E1162&gt;'Weight Category L_U Table'!$J$5,"UPPER MEDIUM",IF(E1162&gt;'Weight Category L_U Table'!$J$6,"LOWER MEDIUM",IF(E1162&gt;'Weight Category L_U Table'!$J$7,"SMALL",IF(E1162&lt;='Weight Category L_U Table'!$J$8,"LIGHT")))))</f>
        <v>LIGHT</v>
      </c>
      <c r="H1162" s="37" t="s">
        <v>37</v>
      </c>
      <c r="I1162" s="104" t="s">
        <v>3562</v>
      </c>
      <c r="J1162" s="104">
        <v>4</v>
      </c>
      <c r="K1162" s="49"/>
    </row>
    <row r="1163" spans="1:11" s="20" customFormat="1" x14ac:dyDescent="0.25">
      <c r="A1163" s="36" t="s">
        <v>3563</v>
      </c>
      <c r="B1163" s="36" t="s">
        <v>3564</v>
      </c>
      <c r="C1163" s="36" t="s">
        <v>3565</v>
      </c>
      <c r="D1163" s="36" t="s">
        <v>14</v>
      </c>
      <c r="E1163" s="34">
        <v>600</v>
      </c>
      <c r="F1163" s="33" t="str">
        <f>IF(E1163&gt;='Weight Category L_U Table'!$G$3,"HEAVY",IF(E1163&gt;'Weight Category L_U Table'!$G$4,"MEDIUM",IF(E1163&gt;'Weight Category L_U Table'!$G$7,"SMALL",IF(E1163&lt;='Weight Category L_U Table'!$G$8,"LIGHT"))))</f>
        <v>LIGHT</v>
      </c>
      <c r="G1163" s="34" t="str">
        <f>IF(E1163&gt;='Weight Category L_U Table'!$J$3,"HEAVY",IF(E1163&gt;'Weight Category L_U Table'!$J$5,"UPPER MEDIUM",IF(E1163&gt;'Weight Category L_U Table'!$J$6,"LOWER MEDIUM",IF(E1163&gt;'Weight Category L_U Table'!$J$7,"SMALL",IF(E1163&lt;='Weight Category L_U Table'!$J$8,"LIGHT")))))</f>
        <v>LIGHT</v>
      </c>
      <c r="H1163" s="6" t="s">
        <v>23</v>
      </c>
      <c r="I1163" s="104"/>
      <c r="J1163" s="104"/>
      <c r="K1163" s="49" t="s">
        <v>1076</v>
      </c>
    </row>
    <row r="1164" spans="1:11" s="23" customFormat="1" x14ac:dyDescent="0.25">
      <c r="A1164" s="36" t="s">
        <v>3563</v>
      </c>
      <c r="B1164" s="36" t="s">
        <v>3566</v>
      </c>
      <c r="C1164" s="36" t="s">
        <v>3567</v>
      </c>
      <c r="D1164" s="36" t="s">
        <v>14</v>
      </c>
      <c r="E1164" s="34">
        <v>700</v>
      </c>
      <c r="F1164" s="33" t="str">
        <f>IF(E1164&gt;='Weight Category L_U Table'!$G$3,"HEAVY",IF(E1164&gt;'Weight Category L_U Table'!$G$4,"MEDIUM",IF(E1164&gt;'Weight Category L_U Table'!$G$7,"SMALL",IF(E1164&lt;='Weight Category L_U Table'!$G$8,"LIGHT"))))</f>
        <v>LIGHT</v>
      </c>
      <c r="G1164" s="34" t="str">
        <f>IF(E1164&gt;='Weight Category L_U Table'!$J$3,"HEAVY",IF(E1164&gt;'Weight Category L_U Table'!$J$5,"UPPER MEDIUM",IF(E1164&gt;'Weight Category L_U Table'!$J$6,"LOWER MEDIUM",IF(E1164&gt;'Weight Category L_U Table'!$J$7,"SMALL",IF(E1164&lt;='Weight Category L_U Table'!$J$8,"LIGHT")))))</f>
        <v>LIGHT</v>
      </c>
      <c r="H1164" s="6" t="s">
        <v>23</v>
      </c>
      <c r="I1164" s="104"/>
      <c r="J1164" s="104"/>
      <c r="K1164" s="49" t="s">
        <v>1076</v>
      </c>
    </row>
    <row r="1165" spans="1:11" s="23" customFormat="1" x14ac:dyDescent="0.25">
      <c r="A1165" s="29" t="s">
        <v>3568</v>
      </c>
      <c r="B1165" s="29" t="s">
        <v>3569</v>
      </c>
      <c r="C1165" s="29" t="s">
        <v>3570</v>
      </c>
      <c r="D1165" s="29" t="s">
        <v>14</v>
      </c>
      <c r="E1165" s="29">
        <v>0</v>
      </c>
      <c r="F1165" s="28" t="str">
        <f>IF(E1165&gt;='Weight Category L_U Table'!$G$3,"HEAVY",IF(E1165&gt;'Weight Category L_U Table'!$G$4,"MEDIUM",IF(E1165&gt;'Weight Category L_U Table'!$G$7,"SMALL",IF(E1165&lt;='Weight Category L_U Table'!$G$8,"LIGHT"))))</f>
        <v>LIGHT</v>
      </c>
      <c r="G1165" s="29" t="str">
        <f>IF(E1165&gt;='Weight Category L_U Table'!$J$3,"HEAVY",IF(E1165&gt;'Weight Category L_U Table'!$J$5,"UPPER MEDIUM",IF(E1165&gt;'Weight Category L_U Table'!$J$6,"LOWER MEDIUM",IF(E1165&gt;'Weight Category L_U Table'!$J$7,"SMALL",IF(E1165&lt;='Weight Category L_U Table'!$J$8,"LIGHT")))))</f>
        <v>LIGHT</v>
      </c>
      <c r="H1165" s="30" t="s">
        <v>15</v>
      </c>
      <c r="I1165" s="103"/>
      <c r="J1165" s="103"/>
      <c r="K1165" s="72" t="s">
        <v>3571</v>
      </c>
    </row>
    <row r="1166" spans="1:11" s="23" customFormat="1" x14ac:dyDescent="0.25">
      <c r="A1166" s="29" t="s">
        <v>3568</v>
      </c>
      <c r="B1166" s="29" t="s">
        <v>3572</v>
      </c>
      <c r="C1166" s="29" t="s">
        <v>3573</v>
      </c>
      <c r="D1166" s="29" t="s">
        <v>14</v>
      </c>
      <c r="E1166" s="29">
        <v>0</v>
      </c>
      <c r="F1166" s="28" t="str">
        <f>IF(E1166&gt;='Weight Category L_U Table'!$G$3,"HEAVY",IF(E1166&gt;'Weight Category L_U Table'!$G$4,"MEDIUM",IF(E1166&gt;'Weight Category L_U Table'!$G$7,"SMALL",IF(E1166&lt;='Weight Category L_U Table'!$G$8,"LIGHT"))))</f>
        <v>LIGHT</v>
      </c>
      <c r="G1166" s="29" t="str">
        <f>IF(E1166&gt;='Weight Category L_U Table'!$J$3,"HEAVY",IF(E1166&gt;'Weight Category L_U Table'!$J$5,"UPPER MEDIUM",IF(E1166&gt;'Weight Category L_U Table'!$J$6,"LOWER MEDIUM",IF(E1166&gt;'Weight Category L_U Table'!$J$7,"SMALL",IF(E1166&lt;='Weight Category L_U Table'!$J$8,"LIGHT")))))</f>
        <v>LIGHT</v>
      </c>
      <c r="H1166" s="30" t="s">
        <v>15</v>
      </c>
      <c r="I1166" s="103"/>
      <c r="J1166" s="103"/>
      <c r="K1166" s="72" t="s">
        <v>3574</v>
      </c>
    </row>
    <row r="1167" spans="1:11" s="23" customFormat="1" x14ac:dyDescent="0.25">
      <c r="A1167" s="29" t="s">
        <v>3575</v>
      </c>
      <c r="B1167" s="29" t="s">
        <v>3576</v>
      </c>
      <c r="C1167" s="29" t="s">
        <v>3577</v>
      </c>
      <c r="D1167" s="29" t="s">
        <v>14</v>
      </c>
      <c r="E1167" s="29">
        <v>0</v>
      </c>
      <c r="F1167" s="28" t="str">
        <f>IF(E1167&gt;='Weight Category L_U Table'!$G$3,"HEAVY",IF(E1167&gt;'Weight Category L_U Table'!$G$4,"MEDIUM",IF(E1167&gt;'Weight Category L_U Table'!$G$7,"SMALL",IF(E1167&lt;='Weight Category L_U Table'!$G$8,"LIGHT"))))</f>
        <v>LIGHT</v>
      </c>
      <c r="G1167" s="29" t="str">
        <f>IF(E1167&gt;='Weight Category L_U Table'!$J$3,"HEAVY",IF(E1167&gt;'Weight Category L_U Table'!$J$5,"UPPER MEDIUM",IF(E1167&gt;'Weight Category L_U Table'!$J$6,"LOWER MEDIUM",IF(E1167&gt;'Weight Category L_U Table'!$J$7,"SMALL",IF(E1167&lt;='Weight Category L_U Table'!$J$8,"LIGHT")))))</f>
        <v>LIGHT</v>
      </c>
      <c r="H1167" s="30" t="s">
        <v>15</v>
      </c>
      <c r="I1167" s="103"/>
      <c r="J1167" s="103"/>
      <c r="K1167" s="72" t="s">
        <v>3578</v>
      </c>
    </row>
    <row r="1168" spans="1:11" x14ac:dyDescent="0.25">
      <c r="A1168" s="29" t="s">
        <v>3579</v>
      </c>
      <c r="B1168" s="29" t="s">
        <v>3580</v>
      </c>
      <c r="C1168" s="29" t="s">
        <v>3581</v>
      </c>
      <c r="D1168" s="29" t="s">
        <v>14</v>
      </c>
      <c r="E1168" s="29">
        <v>0</v>
      </c>
      <c r="F1168" s="28" t="str">
        <f>IF(E1168&gt;='Weight Category L_U Table'!$G$3,"HEAVY",IF(E1168&gt;'Weight Category L_U Table'!$G$4,"MEDIUM",IF(E1168&gt;'Weight Category L_U Table'!$G$7,"SMALL",IF(E1168&lt;='Weight Category L_U Table'!$G$8,"LIGHT"))))</f>
        <v>LIGHT</v>
      </c>
      <c r="G1168" s="29" t="str">
        <f>IF(E1168&gt;='Weight Category L_U Table'!$J$3,"HEAVY",IF(E1168&gt;'Weight Category L_U Table'!$J$5,"UPPER MEDIUM",IF(E1168&gt;'Weight Category L_U Table'!$J$6,"LOWER MEDIUM",IF(E1168&gt;'Weight Category L_U Table'!$J$7,"SMALL",IF(E1168&lt;='Weight Category L_U Table'!$J$8,"LIGHT")))))</f>
        <v>LIGHT</v>
      </c>
      <c r="H1168" s="30" t="s">
        <v>15</v>
      </c>
      <c r="I1168" s="103"/>
      <c r="J1168" s="103"/>
      <c r="K1168" s="72" t="s">
        <v>3582</v>
      </c>
    </row>
    <row r="1169" spans="1:11" x14ac:dyDescent="0.25">
      <c r="A1169" s="29" t="s">
        <v>3579</v>
      </c>
      <c r="B1169" s="29" t="s">
        <v>3583</v>
      </c>
      <c r="C1169" s="29" t="s">
        <v>3584</v>
      </c>
      <c r="D1169" s="29" t="s">
        <v>14</v>
      </c>
      <c r="E1169" s="29">
        <v>0</v>
      </c>
      <c r="F1169" s="28" t="str">
        <f>IF(E1169&gt;='Weight Category L_U Table'!$G$3,"HEAVY",IF(E1169&gt;'Weight Category L_U Table'!$G$4,"MEDIUM",IF(E1169&gt;'Weight Category L_U Table'!$G$7,"SMALL",IF(E1169&lt;='Weight Category L_U Table'!$G$8,"LIGHT"))))</f>
        <v>LIGHT</v>
      </c>
      <c r="G1169" s="29" t="str">
        <f>IF(E1169&gt;='Weight Category L_U Table'!$J$3,"HEAVY",IF(E1169&gt;'Weight Category L_U Table'!$J$5,"UPPER MEDIUM",IF(E1169&gt;'Weight Category L_U Table'!$J$6,"LOWER MEDIUM",IF(E1169&gt;'Weight Category L_U Table'!$J$7,"SMALL",IF(E1169&lt;='Weight Category L_U Table'!$J$8,"LIGHT")))))</f>
        <v>LIGHT</v>
      </c>
      <c r="H1169" s="30" t="s">
        <v>15</v>
      </c>
      <c r="I1169" s="103"/>
      <c r="J1169" s="103"/>
      <c r="K1169" s="72" t="s">
        <v>3585</v>
      </c>
    </row>
    <row r="1170" spans="1:11" x14ac:dyDescent="0.25">
      <c r="A1170" s="29" t="s">
        <v>3579</v>
      </c>
      <c r="B1170" s="29" t="s">
        <v>3586</v>
      </c>
      <c r="C1170" s="29" t="s">
        <v>3587</v>
      </c>
      <c r="D1170" s="29" t="s">
        <v>14</v>
      </c>
      <c r="E1170" s="29">
        <v>0</v>
      </c>
      <c r="F1170" s="28" t="str">
        <f>IF(E1170&gt;='Weight Category L_U Table'!$G$3,"HEAVY",IF(E1170&gt;'Weight Category L_U Table'!$G$4,"MEDIUM",IF(E1170&gt;'Weight Category L_U Table'!$G$7,"SMALL",IF(E1170&lt;='Weight Category L_U Table'!$G$8,"LIGHT"))))</f>
        <v>LIGHT</v>
      </c>
      <c r="G1170" s="29" t="str">
        <f>IF(E1170&gt;='Weight Category L_U Table'!$J$3,"HEAVY",IF(E1170&gt;'Weight Category L_U Table'!$J$5,"UPPER MEDIUM",IF(E1170&gt;'Weight Category L_U Table'!$J$6,"LOWER MEDIUM",IF(E1170&gt;'Weight Category L_U Table'!$J$7,"SMALL",IF(E1170&lt;='Weight Category L_U Table'!$J$8,"LIGHT")))))</f>
        <v>LIGHT</v>
      </c>
      <c r="H1170" s="30" t="s">
        <v>15</v>
      </c>
      <c r="I1170" s="103"/>
      <c r="J1170" s="103"/>
      <c r="K1170" s="72" t="s">
        <v>3588</v>
      </c>
    </row>
    <row r="1171" spans="1:11" s="20" customFormat="1" x14ac:dyDescent="0.25">
      <c r="A1171" s="36" t="s">
        <v>3589</v>
      </c>
      <c r="B1171" s="36" t="s">
        <v>3590</v>
      </c>
      <c r="C1171" s="36" t="s">
        <v>3591</v>
      </c>
      <c r="D1171" s="36" t="s">
        <v>58</v>
      </c>
      <c r="E1171" s="36">
        <v>12215</v>
      </c>
      <c r="F1171" s="44" t="str">
        <f>IF(E1171&gt;='Weight Category L_U Table'!$G$3,"HEAVY",IF(E1171&gt;'Weight Category L_U Table'!$G$4,"MEDIUM",IF(E1171&gt;'Weight Category L_U Table'!$G$7,"SMALL",IF(E1171&lt;='Weight Category L_U Table'!$G$8,"LIGHT"))))</f>
        <v>LIGHT</v>
      </c>
      <c r="G1171" s="36" t="str">
        <f>IF(E1171&gt;='Weight Category L_U Table'!$J$3,"HEAVY",IF(E1171&gt;'Weight Category L_U Table'!$J$5,"UPPER MEDIUM",IF(E1171&gt;'Weight Category L_U Table'!$J$6,"LOWER MEDIUM",IF(E1171&gt;'Weight Category L_U Table'!$J$7,"SMALL",IF(E1171&lt;='Weight Category L_U Table'!$J$8,"LIGHT")))))</f>
        <v>LIGHT</v>
      </c>
      <c r="H1171" s="45" t="s">
        <v>3592</v>
      </c>
      <c r="I1171" s="105"/>
      <c r="J1171" s="105"/>
      <c r="K1171" s="75" t="s">
        <v>149</v>
      </c>
    </row>
    <row r="1172" spans="1:11" x14ac:dyDescent="0.25">
      <c r="A1172" s="29" t="s">
        <v>3589</v>
      </c>
      <c r="B1172" s="29" t="s">
        <v>3593</v>
      </c>
      <c r="C1172" s="29" t="s">
        <v>3594</v>
      </c>
      <c r="D1172" s="29" t="s">
        <v>14</v>
      </c>
      <c r="E1172" s="29">
        <v>0</v>
      </c>
      <c r="F1172" s="28" t="str">
        <f>IF(E1172&gt;='Weight Category L_U Table'!$G$3,"HEAVY",IF(E1172&gt;'Weight Category L_U Table'!$G$4,"MEDIUM",IF(E1172&gt;'Weight Category L_U Table'!$G$7,"SMALL",IF(E1172&lt;='Weight Category L_U Table'!$G$8,"LIGHT"))))</f>
        <v>LIGHT</v>
      </c>
      <c r="G1172" s="29" t="str">
        <f>IF(E1172&gt;='Weight Category L_U Table'!$J$3,"HEAVY",IF(E1172&gt;'Weight Category L_U Table'!$J$5,"UPPER MEDIUM",IF(E1172&gt;'Weight Category L_U Table'!$J$6,"LOWER MEDIUM",IF(E1172&gt;'Weight Category L_U Table'!$J$7,"SMALL",IF(E1172&lt;='Weight Category L_U Table'!$J$8,"LIGHT")))))</f>
        <v>LIGHT</v>
      </c>
      <c r="H1172" s="30" t="s">
        <v>15</v>
      </c>
      <c r="I1172" s="103"/>
      <c r="J1172" s="103"/>
      <c r="K1172" s="72" t="s">
        <v>3595</v>
      </c>
    </row>
    <row r="1173" spans="1:11" ht="30" x14ac:dyDescent="0.25">
      <c r="A1173" s="29" t="s">
        <v>3596</v>
      </c>
      <c r="B1173" s="29" t="s">
        <v>3597</v>
      </c>
      <c r="C1173" s="29" t="s">
        <v>3598</v>
      </c>
      <c r="D1173" s="29" t="s">
        <v>14</v>
      </c>
      <c r="E1173" s="29">
        <v>0</v>
      </c>
      <c r="F1173" s="28" t="str">
        <f>IF(E1173&gt;='Weight Category L_U Table'!$G$3,"HEAVY",IF(E1173&gt;'Weight Category L_U Table'!$G$4,"MEDIUM",IF(E1173&gt;'Weight Category L_U Table'!$G$7,"SMALL",IF(E1173&lt;='Weight Category L_U Table'!$G$8,"LIGHT"))))</f>
        <v>LIGHT</v>
      </c>
      <c r="G1173" s="29" t="str">
        <f>IF(E1173&gt;='Weight Category L_U Table'!$J$3,"HEAVY",IF(E1173&gt;'Weight Category L_U Table'!$J$5,"UPPER MEDIUM",IF(E1173&gt;'Weight Category L_U Table'!$J$6,"LOWER MEDIUM",IF(E1173&gt;'Weight Category L_U Table'!$J$7,"SMALL",IF(E1173&lt;='Weight Category L_U Table'!$J$8,"LIGHT")))))</f>
        <v>LIGHT</v>
      </c>
      <c r="H1173" s="30" t="s">
        <v>15</v>
      </c>
      <c r="I1173" s="103"/>
      <c r="J1173" s="103"/>
      <c r="K1173" s="72" t="s">
        <v>3599</v>
      </c>
    </row>
    <row r="1174" spans="1:11" s="23" customFormat="1" x14ac:dyDescent="0.25">
      <c r="A1174" s="29" t="s">
        <v>3600</v>
      </c>
      <c r="B1174" s="29" t="s">
        <v>3601</v>
      </c>
      <c r="C1174" s="29" t="s">
        <v>3602</v>
      </c>
      <c r="D1174" s="29" t="s">
        <v>14</v>
      </c>
      <c r="E1174" s="29">
        <v>0</v>
      </c>
      <c r="F1174" s="28" t="str">
        <f>IF(E1174&gt;='Weight Category L_U Table'!$G$3,"HEAVY",IF(E1174&gt;'Weight Category L_U Table'!$G$4,"MEDIUM",IF(E1174&gt;'Weight Category L_U Table'!$G$7,"SMALL",IF(E1174&lt;='Weight Category L_U Table'!$G$8,"LIGHT"))))</f>
        <v>LIGHT</v>
      </c>
      <c r="G1174" s="29" t="str">
        <f>IF(E1174&gt;='Weight Category L_U Table'!$J$3,"HEAVY",IF(E1174&gt;'Weight Category L_U Table'!$J$5,"UPPER MEDIUM",IF(E1174&gt;'Weight Category L_U Table'!$J$6,"LOWER MEDIUM",IF(E1174&gt;'Weight Category L_U Table'!$J$7,"SMALL",IF(E1174&lt;='Weight Category L_U Table'!$J$8,"LIGHT")))))</f>
        <v>LIGHT</v>
      </c>
      <c r="H1174" s="30" t="s">
        <v>15</v>
      </c>
      <c r="I1174" s="103"/>
      <c r="J1174" s="103"/>
      <c r="K1174" s="71" t="s">
        <v>3603</v>
      </c>
    </row>
    <row r="1175" spans="1:11" x14ac:dyDescent="0.25">
      <c r="A1175" s="29" t="s">
        <v>3604</v>
      </c>
      <c r="B1175" s="29" t="s">
        <v>3605</v>
      </c>
      <c r="C1175" s="29" t="s">
        <v>3606</v>
      </c>
      <c r="D1175" s="29" t="s">
        <v>14</v>
      </c>
      <c r="E1175" s="29">
        <v>0</v>
      </c>
      <c r="F1175" s="28" t="str">
        <f>IF(E1175&gt;='Weight Category L_U Table'!$G$3,"HEAVY",IF(E1175&gt;'Weight Category L_U Table'!$G$4,"MEDIUM",IF(E1175&gt;'Weight Category L_U Table'!$G$7,"SMALL",IF(E1175&lt;='Weight Category L_U Table'!$G$8,"LIGHT"))))</f>
        <v>LIGHT</v>
      </c>
      <c r="G1175" s="29" t="str">
        <f>IF(E1175&gt;='Weight Category L_U Table'!$J$3,"HEAVY",IF(E1175&gt;'Weight Category L_U Table'!$J$5,"UPPER MEDIUM",IF(E1175&gt;'Weight Category L_U Table'!$J$6,"LOWER MEDIUM",IF(E1175&gt;'Weight Category L_U Table'!$J$7,"SMALL",IF(E1175&lt;='Weight Category L_U Table'!$J$8,"LIGHT")))))</f>
        <v>LIGHT</v>
      </c>
      <c r="H1175" s="30" t="s">
        <v>15</v>
      </c>
      <c r="I1175" s="103"/>
      <c r="J1175" s="103"/>
      <c r="K1175" s="72" t="s">
        <v>3607</v>
      </c>
    </row>
    <row r="1176" spans="1:11" x14ac:dyDescent="0.25">
      <c r="A1176" s="36" t="s">
        <v>3608</v>
      </c>
      <c r="B1176" s="36" t="s">
        <v>3609</v>
      </c>
      <c r="C1176" s="36" t="s">
        <v>3610</v>
      </c>
      <c r="D1176" s="34" t="s">
        <v>14</v>
      </c>
      <c r="E1176" s="34">
        <v>907</v>
      </c>
      <c r="F1176" s="33" t="str">
        <f>IF(E1176&gt;='Weight Category L_U Table'!$G$3,"HEAVY",IF(E1176&gt;'Weight Category L_U Table'!$G$4,"MEDIUM",IF(E1176&gt;'Weight Category L_U Table'!$G$7,"SMALL",IF(E1176&lt;='Weight Category L_U Table'!$G$8,"LIGHT"))))</f>
        <v>LIGHT</v>
      </c>
      <c r="G1176" s="34" t="str">
        <f>IF(E1176&gt;='Weight Category L_U Table'!$J$3,"HEAVY",IF(E1176&gt;'Weight Category L_U Table'!$J$5,"UPPER MEDIUM",IF(E1176&gt;'Weight Category L_U Table'!$J$6,"LOWER MEDIUM",IF(E1176&gt;'Weight Category L_U Table'!$J$7,"SMALL",IF(E1176&lt;='Weight Category L_U Table'!$J$8,"LIGHT")))))</f>
        <v>LIGHT</v>
      </c>
      <c r="H1176" s="37" t="s">
        <v>37</v>
      </c>
      <c r="I1176" s="104" t="s">
        <v>3611</v>
      </c>
      <c r="J1176" s="104">
        <v>0</v>
      </c>
      <c r="K1176" s="49"/>
    </row>
    <row r="1177" spans="1:11" s="23" customFormat="1" x14ac:dyDescent="0.25">
      <c r="A1177" s="36" t="s">
        <v>3608</v>
      </c>
      <c r="B1177" s="36" t="s">
        <v>3612</v>
      </c>
      <c r="C1177" s="36" t="s">
        <v>3613</v>
      </c>
      <c r="D1177" s="34" t="s">
        <v>14</v>
      </c>
      <c r="E1177" s="34">
        <v>1074</v>
      </c>
      <c r="F1177" s="33" t="str">
        <f>IF(E1177&gt;='Weight Category L_U Table'!$G$3,"HEAVY",IF(E1177&gt;'Weight Category L_U Table'!$G$4,"MEDIUM",IF(E1177&gt;'Weight Category L_U Table'!$G$7,"SMALL",IF(E1177&lt;='Weight Category L_U Table'!$G$8,"LIGHT"))))</f>
        <v>LIGHT</v>
      </c>
      <c r="G1177" s="34" t="str">
        <f>IF(E1177&gt;='Weight Category L_U Table'!$J$3,"HEAVY",IF(E1177&gt;'Weight Category L_U Table'!$J$5,"UPPER MEDIUM",IF(E1177&gt;'Weight Category L_U Table'!$J$6,"LOWER MEDIUM",IF(E1177&gt;'Weight Category L_U Table'!$J$7,"SMALL",IF(E1177&lt;='Weight Category L_U Table'!$J$8,"LIGHT")))))</f>
        <v>LIGHT</v>
      </c>
      <c r="H1177" s="37" t="s">
        <v>37</v>
      </c>
      <c r="I1177" s="104" t="s">
        <v>3614</v>
      </c>
      <c r="J1177" s="104">
        <v>0</v>
      </c>
      <c r="K1177" s="49"/>
    </row>
    <row r="1178" spans="1:11" x14ac:dyDescent="0.25">
      <c r="A1178" s="36" t="s">
        <v>3608</v>
      </c>
      <c r="B1178" s="36" t="s">
        <v>3615</v>
      </c>
      <c r="C1178" s="36" t="s">
        <v>3616</v>
      </c>
      <c r="D1178" s="34" t="s">
        <v>14</v>
      </c>
      <c r="E1178" s="34">
        <v>771</v>
      </c>
      <c r="F1178" s="33" t="str">
        <f>IF(E1178&gt;='Weight Category L_U Table'!$G$3,"HEAVY",IF(E1178&gt;'Weight Category L_U Table'!$G$4,"MEDIUM",IF(E1178&gt;'Weight Category L_U Table'!$G$7,"SMALL",IF(E1178&lt;='Weight Category L_U Table'!$G$8,"LIGHT"))))</f>
        <v>LIGHT</v>
      </c>
      <c r="G1178" s="34" t="str">
        <f>IF(E1178&gt;='Weight Category L_U Table'!$J$3,"HEAVY",IF(E1178&gt;'Weight Category L_U Table'!$J$5,"UPPER MEDIUM",IF(E1178&gt;'Weight Category L_U Table'!$J$6,"LOWER MEDIUM",IF(E1178&gt;'Weight Category L_U Table'!$J$7,"SMALL",IF(E1178&lt;='Weight Category L_U Table'!$J$8,"LIGHT")))))</f>
        <v>LIGHT</v>
      </c>
      <c r="H1178" s="37" t="s">
        <v>37</v>
      </c>
      <c r="I1178" s="104" t="s">
        <v>3617</v>
      </c>
      <c r="J1178" s="104">
        <v>0</v>
      </c>
      <c r="K1178" s="49"/>
    </row>
    <row r="1179" spans="1:11" s="23" customFormat="1" x14ac:dyDescent="0.25">
      <c r="A1179" s="36" t="s">
        <v>3618</v>
      </c>
      <c r="B1179" s="36" t="s">
        <v>3619</v>
      </c>
      <c r="C1179" s="36" t="s">
        <v>3620</v>
      </c>
      <c r="D1179" s="36" t="s">
        <v>14</v>
      </c>
      <c r="E1179" s="36">
        <v>600</v>
      </c>
      <c r="F1179" s="44" t="str">
        <f>IF(E1179&gt;='Weight Category L_U Table'!$G$3,"HEAVY",IF(E1179&gt;'Weight Category L_U Table'!$G$4,"MEDIUM",IF(E1179&gt;'Weight Category L_U Table'!$G$7,"SMALL",IF(E1179&lt;='Weight Category L_U Table'!$G$8,"LIGHT"))))</f>
        <v>LIGHT</v>
      </c>
      <c r="G1179" s="36" t="str">
        <f>IF(E1179&gt;='Weight Category L_U Table'!$J$3,"HEAVY",IF(E1179&gt;'Weight Category L_U Table'!$J$5,"UPPER MEDIUM",IF(E1179&gt;'Weight Category L_U Table'!$J$6,"LOWER MEDIUM",IF(E1179&gt;'Weight Category L_U Table'!$J$7,"SMALL",IF(E1179&lt;='Weight Category L_U Table'!$J$8,"LIGHT")))))</f>
        <v>LIGHT</v>
      </c>
      <c r="H1179" s="45" t="s">
        <v>3621</v>
      </c>
      <c r="I1179" s="105"/>
      <c r="J1179" s="105"/>
      <c r="K1179" s="75" t="s">
        <v>149</v>
      </c>
    </row>
    <row r="1180" spans="1:11" s="23" customFormat="1" x14ac:dyDescent="0.25">
      <c r="A1180" s="36" t="s">
        <v>3622</v>
      </c>
      <c r="B1180" s="36" t="s">
        <v>3623</v>
      </c>
      <c r="C1180" s="34" t="s">
        <v>3624</v>
      </c>
      <c r="D1180" s="34" t="s">
        <v>14</v>
      </c>
      <c r="E1180" s="34">
        <v>592</v>
      </c>
      <c r="F1180" s="33" t="str">
        <f>IF(E1180&gt;='Weight Category L_U Table'!$G$3,"HEAVY",IF(E1180&gt;'Weight Category L_U Table'!$G$4,"MEDIUM",IF(E1180&gt;'Weight Category L_U Table'!$G$7,"SMALL",IF(E1180&lt;='Weight Category L_U Table'!$G$8,"LIGHT"))))</f>
        <v>LIGHT</v>
      </c>
      <c r="G1180" s="34" t="str">
        <f>IF(E1180&gt;='Weight Category L_U Table'!$J$3,"HEAVY",IF(E1180&gt;'Weight Category L_U Table'!$J$5,"UPPER MEDIUM",IF(E1180&gt;'Weight Category L_U Table'!$J$6,"LOWER MEDIUM",IF(E1180&gt;'Weight Category L_U Table'!$J$7,"SMALL",IF(E1180&lt;='Weight Category L_U Table'!$J$8,"LIGHT")))))</f>
        <v>LIGHT</v>
      </c>
      <c r="H1180" s="37" t="s">
        <v>37</v>
      </c>
      <c r="I1180" s="104" t="s">
        <v>3625</v>
      </c>
      <c r="J1180" s="104">
        <v>2</v>
      </c>
      <c r="K1180" s="49"/>
    </row>
    <row r="1181" spans="1:11" s="23" customFormat="1" x14ac:dyDescent="0.25">
      <c r="A1181" s="36" t="s">
        <v>3626</v>
      </c>
      <c r="B1181" s="36" t="s">
        <v>3627</v>
      </c>
      <c r="C1181" s="36" t="s">
        <v>3628</v>
      </c>
      <c r="D1181" s="34" t="s">
        <v>14</v>
      </c>
      <c r="E1181" s="34">
        <v>1371</v>
      </c>
      <c r="F1181" s="33" t="str">
        <f>IF(E1181&gt;='Weight Category L_U Table'!$G$3,"HEAVY",IF(E1181&gt;'Weight Category L_U Table'!$G$4,"MEDIUM",IF(E1181&gt;'Weight Category L_U Table'!$G$7,"SMALL",IF(E1181&lt;='Weight Category L_U Table'!$G$8,"LIGHT"))))</f>
        <v>LIGHT</v>
      </c>
      <c r="G1181" s="34" t="str">
        <f>IF(E1181&gt;='Weight Category L_U Table'!$J$3,"HEAVY",IF(E1181&gt;'Weight Category L_U Table'!$J$5,"UPPER MEDIUM",IF(E1181&gt;'Weight Category L_U Table'!$J$6,"LOWER MEDIUM",IF(E1181&gt;'Weight Category L_U Table'!$J$7,"SMALL",IF(E1181&lt;='Weight Category L_U Table'!$J$8,"LIGHT")))))</f>
        <v>LIGHT</v>
      </c>
      <c r="H1181" s="37" t="s">
        <v>37</v>
      </c>
      <c r="I1181" s="104" t="s">
        <v>3629</v>
      </c>
      <c r="J1181" s="104">
        <v>0</v>
      </c>
      <c r="K1181" s="49"/>
    </row>
    <row r="1182" spans="1:11" x14ac:dyDescent="0.25">
      <c r="A1182" s="29" t="s">
        <v>3626</v>
      </c>
      <c r="B1182" s="29" t="s">
        <v>3630</v>
      </c>
      <c r="C1182" s="29" t="s">
        <v>3631</v>
      </c>
      <c r="D1182" s="29" t="s">
        <v>14</v>
      </c>
      <c r="E1182" s="29">
        <v>0</v>
      </c>
      <c r="F1182" s="28" t="str">
        <f>IF(E1182&gt;='Weight Category L_U Table'!$G$3,"HEAVY",IF(E1182&gt;'Weight Category L_U Table'!$G$4,"MEDIUM",IF(E1182&gt;'Weight Category L_U Table'!$G$7,"SMALL",IF(E1182&lt;='Weight Category L_U Table'!$G$8,"LIGHT"))))</f>
        <v>LIGHT</v>
      </c>
      <c r="G1182" s="29" t="str">
        <f>IF(E1182&gt;='Weight Category L_U Table'!$J$3,"HEAVY",IF(E1182&gt;'Weight Category L_U Table'!$J$5,"UPPER MEDIUM",IF(E1182&gt;'Weight Category L_U Table'!$J$6,"LOWER MEDIUM",IF(E1182&gt;'Weight Category L_U Table'!$J$7,"SMALL",IF(E1182&lt;='Weight Category L_U Table'!$J$8,"LIGHT")))))</f>
        <v>LIGHT</v>
      </c>
      <c r="H1182" s="30" t="s">
        <v>15</v>
      </c>
      <c r="I1182" s="103"/>
      <c r="J1182" s="103"/>
      <c r="K1182" s="71" t="s">
        <v>3632</v>
      </c>
    </row>
    <row r="1183" spans="1:11" x14ac:dyDescent="0.25">
      <c r="A1183" s="7" t="s">
        <v>3633</v>
      </c>
      <c r="B1183" s="7" t="s">
        <v>3634</v>
      </c>
      <c r="C1183" s="7" t="s">
        <v>3635</v>
      </c>
      <c r="D1183" s="7" t="s">
        <v>14</v>
      </c>
      <c r="E1183" s="34">
        <v>1424</v>
      </c>
      <c r="F1183" s="33" t="str">
        <f>IF(E1183&gt;='Weight Category L_U Table'!$G$3,"HEAVY",IF(E1183&gt;'Weight Category L_U Table'!$G$4,"MEDIUM",IF(E1183&gt;'Weight Category L_U Table'!$G$7,"SMALL",IF(E1183&lt;='Weight Category L_U Table'!$G$8,"LIGHT"))))</f>
        <v>LIGHT</v>
      </c>
      <c r="G1183" s="34" t="str">
        <f>IF(E1183&gt;='Weight Category L_U Table'!$J$3,"HEAVY",IF(E1183&gt;'Weight Category L_U Table'!$J$5,"UPPER MEDIUM",IF(E1183&gt;'Weight Category L_U Table'!$J$6,"LOWER MEDIUM",IF(E1183&gt;'Weight Category L_U Table'!$J$7,"SMALL",IF(E1183&lt;='Weight Category L_U Table'!$J$8,"LIGHT")))))</f>
        <v>LIGHT</v>
      </c>
      <c r="H1183" s="37" t="s">
        <v>37</v>
      </c>
      <c r="I1183" s="104" t="s">
        <v>3636</v>
      </c>
      <c r="J1183" s="104">
        <v>28</v>
      </c>
      <c r="K1183" s="49"/>
    </row>
    <row r="1184" spans="1:11" s="20" customFormat="1" x14ac:dyDescent="0.25">
      <c r="A1184" s="7" t="s">
        <v>3633</v>
      </c>
      <c r="B1184" s="7" t="s">
        <v>3637</v>
      </c>
      <c r="C1184" s="7" t="s">
        <v>3638</v>
      </c>
      <c r="D1184" s="7" t="s">
        <v>14</v>
      </c>
      <c r="E1184" s="34">
        <v>1179</v>
      </c>
      <c r="F1184" s="55" t="str">
        <f>IF(E1184&gt;='Weight Category L_U Table'!$G$3,"HEAVY",IF(E1184&gt;'Weight Category L_U Table'!$G$4,"MEDIUM",IF(E1184&gt;'Weight Category L_U Table'!$G$7,"SMALL",IF(E1184&lt;='Weight Category L_U Table'!$G$8,"LIGHT"))))</f>
        <v>LIGHT</v>
      </c>
      <c r="G1184" s="7" t="str">
        <f>IF(E1184&gt;='Weight Category L_U Table'!$J$3,"HEAVY",IF(E1184&gt;'Weight Category L_U Table'!$J$5,"UPPER MEDIUM",IF(E1184&gt;'Weight Category L_U Table'!$J$6,"LOWER MEDIUM",IF(E1184&gt;'Weight Category L_U Table'!$J$7,"SMALL",IF(E1184&lt;='Weight Category L_U Table'!$J$8,"LIGHT")))))</f>
        <v>LIGHT</v>
      </c>
      <c r="H1184" s="37" t="s">
        <v>37</v>
      </c>
      <c r="I1184" s="104" t="s">
        <v>3636</v>
      </c>
      <c r="J1184" s="104">
        <v>28</v>
      </c>
      <c r="K1184" s="49"/>
    </row>
    <row r="1185" spans="1:11" s="20" customFormat="1" x14ac:dyDescent="0.25">
      <c r="A1185" s="29" t="s">
        <v>3639</v>
      </c>
      <c r="B1185" s="29" t="s">
        <v>3640</v>
      </c>
      <c r="C1185" s="29" t="s">
        <v>3641</v>
      </c>
      <c r="D1185" s="29" t="s">
        <v>14</v>
      </c>
      <c r="E1185" s="29">
        <v>0</v>
      </c>
      <c r="F1185" s="28" t="str">
        <f>IF(E1185&gt;='Weight Category L_U Table'!$G$3,"HEAVY",IF(E1185&gt;'Weight Category L_U Table'!$G$4,"MEDIUM",IF(E1185&gt;'Weight Category L_U Table'!$G$7,"SMALL",IF(E1185&lt;='Weight Category L_U Table'!$G$8,"LIGHT"))))</f>
        <v>LIGHT</v>
      </c>
      <c r="G1185" s="29" t="str">
        <f>IF(E1185&gt;='Weight Category L_U Table'!$J$3,"HEAVY",IF(E1185&gt;'Weight Category L_U Table'!$J$5,"UPPER MEDIUM",IF(E1185&gt;'Weight Category L_U Table'!$J$6,"LOWER MEDIUM",IF(E1185&gt;'Weight Category L_U Table'!$J$7,"SMALL",IF(E1185&lt;='Weight Category L_U Table'!$J$8,"LIGHT")))))</f>
        <v>LIGHT</v>
      </c>
      <c r="H1185" s="30" t="s">
        <v>15</v>
      </c>
      <c r="I1185" s="103"/>
      <c r="J1185" s="103"/>
      <c r="K1185" s="72" t="s">
        <v>3642</v>
      </c>
    </row>
    <row r="1186" spans="1:11" x14ac:dyDescent="0.25">
      <c r="A1186" s="36" t="s">
        <v>3643</v>
      </c>
      <c r="B1186" s="36" t="s">
        <v>3644</v>
      </c>
      <c r="C1186" s="36" t="s">
        <v>3645</v>
      </c>
      <c r="D1186" s="34" t="s">
        <v>14</v>
      </c>
      <c r="E1186" s="34">
        <v>600</v>
      </c>
      <c r="F1186" s="33" t="str">
        <f>IF(E1186&gt;='Weight Category L_U Table'!$G$3,"HEAVY",IF(E1186&gt;'Weight Category L_U Table'!$G$4,"MEDIUM",IF(E1186&gt;'Weight Category L_U Table'!$G$7,"SMALL",IF(E1186&lt;='Weight Category L_U Table'!$G$8,"LIGHT"))))</f>
        <v>LIGHT</v>
      </c>
      <c r="G1186" s="34" t="str">
        <f>IF(E1186&gt;='Weight Category L_U Table'!$J$3,"HEAVY",IF(E1186&gt;'Weight Category L_U Table'!$J$5,"UPPER MEDIUM",IF(E1186&gt;'Weight Category L_U Table'!$J$6,"LOWER MEDIUM",IF(E1186&gt;'Weight Category L_U Table'!$J$7,"SMALL",IF(E1186&lt;='Weight Category L_U Table'!$J$8,"LIGHT")))))</f>
        <v>LIGHT</v>
      </c>
      <c r="H1186" s="37" t="s">
        <v>59</v>
      </c>
      <c r="I1186" s="104"/>
      <c r="J1186" s="104"/>
      <c r="K1186" s="49"/>
    </row>
    <row r="1187" spans="1:11" x14ac:dyDescent="0.25">
      <c r="A1187" s="29" t="s">
        <v>3643</v>
      </c>
      <c r="B1187" s="29" t="s">
        <v>3646</v>
      </c>
      <c r="C1187" s="29" t="s">
        <v>3647</v>
      </c>
      <c r="D1187" s="29" t="s">
        <v>14</v>
      </c>
      <c r="E1187" s="29">
        <v>0</v>
      </c>
      <c r="F1187" s="28" t="str">
        <f>IF(E1187&gt;='Weight Category L_U Table'!$G$3,"HEAVY",IF(E1187&gt;'Weight Category L_U Table'!$G$4,"MEDIUM",IF(E1187&gt;'Weight Category L_U Table'!$G$7,"SMALL",IF(E1187&lt;='Weight Category L_U Table'!$G$8,"LIGHT"))))</f>
        <v>LIGHT</v>
      </c>
      <c r="G1187" s="29" t="str">
        <f>IF(E1187&gt;='Weight Category L_U Table'!$J$3,"HEAVY",IF(E1187&gt;'Weight Category L_U Table'!$J$5,"UPPER MEDIUM",IF(E1187&gt;'Weight Category L_U Table'!$J$6,"LOWER MEDIUM",IF(E1187&gt;'Weight Category L_U Table'!$J$7,"SMALL",IF(E1187&lt;='Weight Category L_U Table'!$J$8,"LIGHT")))))</f>
        <v>LIGHT</v>
      </c>
      <c r="H1187" s="30" t="s">
        <v>15</v>
      </c>
      <c r="I1187" s="103"/>
      <c r="J1187" s="103"/>
      <c r="K1187" s="72" t="s">
        <v>3648</v>
      </c>
    </row>
    <row r="1188" spans="1:11" s="20" customFormat="1" x14ac:dyDescent="0.25">
      <c r="A1188" s="29" t="s">
        <v>3643</v>
      </c>
      <c r="B1188" s="29" t="s">
        <v>3649</v>
      </c>
      <c r="C1188" s="29" t="s">
        <v>3650</v>
      </c>
      <c r="D1188" s="29" t="s">
        <v>14</v>
      </c>
      <c r="E1188" s="29">
        <v>0</v>
      </c>
      <c r="F1188" s="28" t="str">
        <f>IF(E1188&gt;='Weight Category L_U Table'!$G$3,"HEAVY",IF(E1188&gt;'Weight Category L_U Table'!$G$4,"MEDIUM",IF(E1188&gt;'Weight Category L_U Table'!$G$7,"SMALL",IF(E1188&lt;='Weight Category L_U Table'!$G$8,"LIGHT"))))</f>
        <v>LIGHT</v>
      </c>
      <c r="G1188" s="29" t="str">
        <f>IF(E1188&gt;='Weight Category L_U Table'!$J$3,"HEAVY",IF(E1188&gt;'Weight Category L_U Table'!$J$5,"UPPER MEDIUM",IF(E1188&gt;'Weight Category L_U Table'!$J$6,"LOWER MEDIUM",IF(E1188&gt;'Weight Category L_U Table'!$J$7,"SMALL",IF(E1188&lt;='Weight Category L_U Table'!$J$8,"LIGHT")))))</f>
        <v>LIGHT</v>
      </c>
      <c r="H1188" s="30" t="s">
        <v>15</v>
      </c>
      <c r="I1188" s="103"/>
      <c r="J1188" s="103"/>
      <c r="K1188" s="72" t="s">
        <v>3651</v>
      </c>
    </row>
    <row r="1189" spans="1:11" x14ac:dyDescent="0.25">
      <c r="A1189" s="29" t="s">
        <v>3652</v>
      </c>
      <c r="B1189" s="29" t="s">
        <v>3653</v>
      </c>
      <c r="C1189" s="29" t="s">
        <v>3654</v>
      </c>
      <c r="D1189" s="29" t="s">
        <v>14</v>
      </c>
      <c r="E1189" s="29">
        <v>0</v>
      </c>
      <c r="F1189" s="28" t="str">
        <f>IF(E1189&gt;='Weight Category L_U Table'!$G$3,"HEAVY",IF(E1189&gt;'Weight Category L_U Table'!$G$4,"MEDIUM",IF(E1189&gt;'Weight Category L_U Table'!$G$7,"SMALL",IF(E1189&lt;='Weight Category L_U Table'!$G$8,"LIGHT"))))</f>
        <v>LIGHT</v>
      </c>
      <c r="G1189" s="29" t="str">
        <f>IF(E1189&gt;='Weight Category L_U Table'!$J$3,"HEAVY",IF(E1189&gt;'Weight Category L_U Table'!$J$5,"UPPER MEDIUM",IF(E1189&gt;'Weight Category L_U Table'!$J$6,"LOWER MEDIUM",IF(E1189&gt;'Weight Category L_U Table'!$J$7,"SMALL",IF(E1189&lt;='Weight Category L_U Table'!$J$8,"LIGHT")))))</f>
        <v>LIGHT</v>
      </c>
      <c r="H1189" s="30" t="s">
        <v>15</v>
      </c>
      <c r="I1189" s="103"/>
      <c r="J1189" s="103"/>
      <c r="K1189" s="72" t="s">
        <v>3655</v>
      </c>
    </row>
    <row r="1190" spans="1:11" x14ac:dyDescent="0.25">
      <c r="A1190" s="36" t="s">
        <v>3656</v>
      </c>
      <c r="B1190" s="36" t="s">
        <v>3657</v>
      </c>
      <c r="C1190" s="34" t="s">
        <v>3658</v>
      </c>
      <c r="D1190" s="34" t="s">
        <v>14</v>
      </c>
      <c r="E1190" s="34">
        <v>2064</v>
      </c>
      <c r="F1190" s="33" t="str">
        <f>IF(E1190&gt;='Weight Category L_U Table'!$G$3,"HEAVY",IF(E1190&gt;'Weight Category L_U Table'!$G$4,"MEDIUM",IF(E1190&gt;'Weight Category L_U Table'!$G$7,"SMALL",IF(E1190&lt;='Weight Category L_U Table'!$G$8,"LIGHT"))))</f>
        <v>LIGHT</v>
      </c>
      <c r="G1190" s="34" t="str">
        <f>IF(E1190&gt;='Weight Category L_U Table'!$J$3,"HEAVY",IF(E1190&gt;'Weight Category L_U Table'!$J$5,"UPPER MEDIUM",IF(E1190&gt;'Weight Category L_U Table'!$J$6,"LOWER MEDIUM",IF(E1190&gt;'Weight Category L_U Table'!$J$7,"SMALL",IF(E1190&lt;='Weight Category L_U Table'!$J$8,"LIGHT")))))</f>
        <v>LIGHT</v>
      </c>
      <c r="H1190" s="6" t="s">
        <v>23</v>
      </c>
      <c r="I1190" s="104"/>
      <c r="J1190" s="104"/>
      <c r="K1190" s="49" t="s">
        <v>1076</v>
      </c>
    </row>
    <row r="1191" spans="1:11" s="23" customFormat="1" x14ac:dyDescent="0.25">
      <c r="A1191" s="36" t="s">
        <v>3656</v>
      </c>
      <c r="B1191" s="36" t="s">
        <v>3659</v>
      </c>
      <c r="C1191" s="34" t="s">
        <v>3660</v>
      </c>
      <c r="D1191" s="34" t="s">
        <v>14</v>
      </c>
      <c r="E1191" s="34">
        <v>2064</v>
      </c>
      <c r="F1191" s="33" t="str">
        <f>IF(E1191&gt;='Weight Category L_U Table'!$G$3,"HEAVY",IF(E1191&gt;'Weight Category L_U Table'!$G$4,"MEDIUM",IF(E1191&gt;'Weight Category L_U Table'!$G$7,"SMALL",IF(E1191&lt;='Weight Category L_U Table'!$G$8,"LIGHT"))))</f>
        <v>LIGHT</v>
      </c>
      <c r="G1191" s="34" t="str">
        <f>IF(E1191&gt;='Weight Category L_U Table'!$J$3,"HEAVY",IF(E1191&gt;'Weight Category L_U Table'!$J$5,"UPPER MEDIUM",IF(E1191&gt;'Weight Category L_U Table'!$J$6,"LOWER MEDIUM",IF(E1191&gt;'Weight Category L_U Table'!$J$7,"SMALL",IF(E1191&lt;='Weight Category L_U Table'!$J$8,"LIGHT")))))</f>
        <v>LIGHT</v>
      </c>
      <c r="H1191" s="6" t="s">
        <v>23</v>
      </c>
      <c r="I1191" s="104"/>
      <c r="J1191" s="104"/>
      <c r="K1191" s="49" t="s">
        <v>1076</v>
      </c>
    </row>
    <row r="1192" spans="1:11" s="23" customFormat="1" x14ac:dyDescent="0.25">
      <c r="A1192" s="36" t="s">
        <v>3656</v>
      </c>
      <c r="B1192" s="36" t="s">
        <v>3661</v>
      </c>
      <c r="C1192" s="36" t="s">
        <v>3662</v>
      </c>
      <c r="D1192" s="36" t="s">
        <v>14</v>
      </c>
      <c r="E1192" s="36">
        <v>1610</v>
      </c>
      <c r="F1192" s="44" t="str">
        <f>IF(E1192&gt;='Weight Category L_U Table'!$G$3,"HEAVY",IF(E1192&gt;'Weight Category L_U Table'!$G$4,"MEDIUM",IF(E1192&gt;'Weight Category L_U Table'!$G$7,"SMALL",IF(E1192&lt;='Weight Category L_U Table'!$G$8,"LIGHT"))))</f>
        <v>LIGHT</v>
      </c>
      <c r="G1192" s="36" t="str">
        <f>IF(E1192&gt;='Weight Category L_U Table'!$J$3,"HEAVY",IF(E1192&gt;'Weight Category L_U Table'!$J$5,"UPPER MEDIUM",IF(E1192&gt;'Weight Category L_U Table'!$J$6,"LOWER MEDIUM",IF(E1192&gt;'Weight Category L_U Table'!$J$7,"SMALL",IF(E1192&lt;='Weight Category L_U Table'!$J$8,"LIGHT")))))</f>
        <v>LIGHT</v>
      </c>
      <c r="H1192" s="45" t="s">
        <v>3663</v>
      </c>
      <c r="I1192" s="105"/>
      <c r="J1192" s="105"/>
      <c r="K1192" s="75" t="s">
        <v>3664</v>
      </c>
    </row>
    <row r="1193" spans="1:11" s="23" customFormat="1" x14ac:dyDescent="0.25">
      <c r="A1193" s="36" t="s">
        <v>3656</v>
      </c>
      <c r="B1193" s="36" t="s">
        <v>3665</v>
      </c>
      <c r="C1193" s="36" t="s">
        <v>3666</v>
      </c>
      <c r="D1193" s="36" t="s">
        <v>14</v>
      </c>
      <c r="E1193" s="36">
        <v>1610</v>
      </c>
      <c r="F1193" s="44" t="str">
        <f>IF(E1193&gt;='Weight Category L_U Table'!$G$3,"HEAVY",IF(E1193&gt;'Weight Category L_U Table'!$G$4,"MEDIUM",IF(E1193&gt;'Weight Category L_U Table'!$G$7,"SMALL",IF(E1193&lt;='Weight Category L_U Table'!$G$8,"LIGHT"))))</f>
        <v>LIGHT</v>
      </c>
      <c r="G1193" s="36" t="str">
        <f>IF(E1193&gt;='Weight Category L_U Table'!$J$3,"HEAVY",IF(E1193&gt;'Weight Category L_U Table'!$J$5,"UPPER MEDIUM",IF(E1193&gt;'Weight Category L_U Table'!$J$6,"LOWER MEDIUM",IF(E1193&gt;'Weight Category L_U Table'!$J$7,"SMALL",IF(E1193&lt;='Weight Category L_U Table'!$J$8,"LIGHT")))))</f>
        <v>LIGHT</v>
      </c>
      <c r="H1193" s="45" t="s">
        <v>3663</v>
      </c>
      <c r="I1193" s="105"/>
      <c r="J1193" s="105"/>
      <c r="K1193" s="75" t="s">
        <v>3664</v>
      </c>
    </row>
    <row r="1194" spans="1:11" x14ac:dyDescent="0.25">
      <c r="A1194" s="36" t="s">
        <v>3656</v>
      </c>
      <c r="B1194" s="36" t="s">
        <v>3667</v>
      </c>
      <c r="C1194" s="34" t="s">
        <v>3668</v>
      </c>
      <c r="D1194" s="34" t="s">
        <v>14</v>
      </c>
      <c r="E1194" s="34">
        <v>1633</v>
      </c>
      <c r="F1194" s="33" t="str">
        <f>IF(E1194&gt;='Weight Category L_U Table'!$G$3,"HEAVY",IF(E1194&gt;'Weight Category L_U Table'!$G$4,"MEDIUM",IF(E1194&gt;'Weight Category L_U Table'!$G$7,"SMALL",IF(E1194&lt;='Weight Category L_U Table'!$G$8,"LIGHT"))))</f>
        <v>LIGHT</v>
      </c>
      <c r="G1194" s="34" t="str">
        <f>IF(E1194&gt;='Weight Category L_U Table'!$J$3,"HEAVY",IF(E1194&gt;'Weight Category L_U Table'!$J$5,"UPPER MEDIUM",IF(E1194&gt;'Weight Category L_U Table'!$J$6,"LOWER MEDIUM",IF(E1194&gt;'Weight Category L_U Table'!$J$7,"SMALL",IF(E1194&lt;='Weight Category L_U Table'!$J$8,"LIGHT")))))</f>
        <v>LIGHT</v>
      </c>
      <c r="H1194" s="37" t="s">
        <v>89</v>
      </c>
      <c r="I1194" s="104" t="s">
        <v>1550</v>
      </c>
      <c r="J1194" s="104">
        <v>5</v>
      </c>
      <c r="K1194" s="49"/>
    </row>
    <row r="1195" spans="1:11" x14ac:dyDescent="0.25">
      <c r="A1195" s="36" t="s">
        <v>3656</v>
      </c>
      <c r="B1195" s="36" t="s">
        <v>3669</v>
      </c>
      <c r="C1195" s="34" t="s">
        <v>3670</v>
      </c>
      <c r="D1195" s="34" t="s">
        <v>14</v>
      </c>
      <c r="E1195" s="34">
        <v>1542</v>
      </c>
      <c r="F1195" s="33" t="str">
        <f>IF(E1195&gt;='Weight Category L_U Table'!$G$3,"HEAVY",IF(E1195&gt;'Weight Category L_U Table'!$G$4,"MEDIUM",IF(E1195&gt;'Weight Category L_U Table'!$G$7,"SMALL",IF(E1195&lt;='Weight Category L_U Table'!$G$8,"LIGHT"))))</f>
        <v>LIGHT</v>
      </c>
      <c r="G1195" s="34" t="str">
        <f>IF(E1195&gt;='Weight Category L_U Table'!$J$3,"HEAVY",IF(E1195&gt;'Weight Category L_U Table'!$J$5,"UPPER MEDIUM",IF(E1195&gt;'Weight Category L_U Table'!$J$6,"LOWER MEDIUM",IF(E1195&gt;'Weight Category L_U Table'!$J$7,"SMALL",IF(E1195&lt;='Weight Category L_U Table'!$J$8,"LIGHT")))))</f>
        <v>LIGHT</v>
      </c>
      <c r="H1195" s="37" t="s">
        <v>89</v>
      </c>
      <c r="I1195" s="104" t="s">
        <v>1550</v>
      </c>
      <c r="J1195" s="104">
        <v>5</v>
      </c>
      <c r="K1195" s="49"/>
    </row>
    <row r="1196" spans="1:11" s="23" customFormat="1" x14ac:dyDescent="0.25">
      <c r="A1196" s="36" t="s">
        <v>3656</v>
      </c>
      <c r="B1196" s="36" t="s">
        <v>3671</v>
      </c>
      <c r="C1196" s="36" t="s">
        <v>3672</v>
      </c>
      <c r="D1196" s="36" t="s">
        <v>14</v>
      </c>
      <c r="E1196" s="36">
        <v>998</v>
      </c>
      <c r="F1196" s="44" t="str">
        <f>IF(E1196&gt;='Weight Category L_U Table'!$G$3,"HEAVY",IF(E1196&gt;'Weight Category L_U Table'!$G$4,"MEDIUM",IF(E1196&gt;'Weight Category L_U Table'!$G$7,"SMALL",IF(E1196&lt;='Weight Category L_U Table'!$G$8,"LIGHT"))))</f>
        <v>LIGHT</v>
      </c>
      <c r="G1196" s="36" t="str">
        <f>IF(E1196&gt;='Weight Category L_U Table'!$J$3,"HEAVY",IF(E1196&gt;'Weight Category L_U Table'!$J$5,"UPPER MEDIUM",IF(E1196&gt;'Weight Category L_U Table'!$J$6,"LOWER MEDIUM",IF(E1196&gt;'Weight Category L_U Table'!$J$7,"SMALL",IF(E1196&lt;='Weight Category L_U Table'!$J$8,"LIGHT")))))</f>
        <v>LIGHT</v>
      </c>
      <c r="H1196" s="45" t="s">
        <v>3663</v>
      </c>
      <c r="I1196" s="105"/>
      <c r="J1196" s="105"/>
      <c r="K1196" s="75" t="s">
        <v>3664</v>
      </c>
    </row>
    <row r="1197" spans="1:11" s="23" customFormat="1" x14ac:dyDescent="0.25">
      <c r="A1197" s="36" t="s">
        <v>3656</v>
      </c>
      <c r="B1197" s="36" t="s">
        <v>3673</v>
      </c>
      <c r="C1197" s="36" t="s">
        <v>3674</v>
      </c>
      <c r="D1197" s="36" t="s">
        <v>14</v>
      </c>
      <c r="E1197" s="34">
        <v>1610</v>
      </c>
      <c r="F1197" s="33" t="str">
        <f>IF(E1197&gt;='Weight Category L_U Table'!$G$3,"HEAVY",IF(E1197&gt;'Weight Category L_U Table'!$G$4,"MEDIUM",IF(E1197&gt;'Weight Category L_U Table'!$G$7,"SMALL",IF(E1197&lt;='Weight Category L_U Table'!$G$8,"LIGHT"))))</f>
        <v>LIGHT</v>
      </c>
      <c r="G1197" s="34" t="str">
        <f>IF(E1197&gt;='Weight Category L_U Table'!$J$3,"HEAVY",IF(E1197&gt;'Weight Category L_U Table'!$J$5,"UPPER MEDIUM",IF(E1197&gt;'Weight Category L_U Table'!$J$6,"LOWER MEDIUM",IF(E1197&gt;'Weight Category L_U Table'!$J$7,"SMALL",IF(E1197&lt;='Weight Category L_U Table'!$J$8,"LIGHT")))))</f>
        <v>LIGHT</v>
      </c>
      <c r="H1197" s="37" t="s">
        <v>59</v>
      </c>
      <c r="I1197" s="104"/>
      <c r="J1197" s="104"/>
      <c r="K1197" s="49"/>
    </row>
    <row r="1198" spans="1:11" s="23" customFormat="1" x14ac:dyDescent="0.25">
      <c r="A1198" s="36" t="s">
        <v>3656</v>
      </c>
      <c r="B1198" s="36" t="s">
        <v>3675</v>
      </c>
      <c r="C1198" s="36" t="s">
        <v>3676</v>
      </c>
      <c r="D1198" s="34" t="s">
        <v>14</v>
      </c>
      <c r="E1198" s="34">
        <v>1610</v>
      </c>
      <c r="F1198" s="33" t="str">
        <f>IF(E1198&gt;='Weight Category L_U Table'!$G$3,"HEAVY",IF(E1198&gt;'Weight Category L_U Table'!$G$4,"MEDIUM",IF(E1198&gt;'Weight Category L_U Table'!$G$7,"SMALL",IF(E1198&lt;='Weight Category L_U Table'!$G$8,"LIGHT"))))</f>
        <v>LIGHT</v>
      </c>
      <c r="G1198" s="34" t="str">
        <f>IF(E1198&gt;='Weight Category L_U Table'!$J$3,"HEAVY",IF(E1198&gt;'Weight Category L_U Table'!$J$5,"UPPER MEDIUM",IF(E1198&gt;'Weight Category L_U Table'!$J$6,"LOWER MEDIUM",IF(E1198&gt;'Weight Category L_U Table'!$J$7,"SMALL",IF(E1198&lt;='Weight Category L_U Table'!$J$8,"LIGHT")))))</f>
        <v>LIGHT</v>
      </c>
      <c r="H1198" s="6" t="s">
        <v>23</v>
      </c>
      <c r="I1198" s="104"/>
      <c r="J1198" s="104"/>
      <c r="K1198" s="49"/>
    </row>
    <row r="1199" spans="1:11" ht="30" x14ac:dyDescent="0.25">
      <c r="A1199" s="29" t="s">
        <v>3656</v>
      </c>
      <c r="B1199" s="29" t="s">
        <v>3677</v>
      </c>
      <c r="C1199" s="29" t="s">
        <v>3678</v>
      </c>
      <c r="D1199" s="29" t="s">
        <v>14</v>
      </c>
      <c r="E1199" s="29">
        <v>0</v>
      </c>
      <c r="F1199" s="28" t="str">
        <f>IF(E1199&gt;='Weight Category L_U Table'!$G$3,"HEAVY",IF(E1199&gt;'Weight Category L_U Table'!$G$4,"MEDIUM",IF(E1199&gt;'Weight Category L_U Table'!$G$7,"SMALL",IF(E1199&lt;='Weight Category L_U Table'!$G$8,"LIGHT"))))</f>
        <v>LIGHT</v>
      </c>
      <c r="G1199" s="29" t="str">
        <f>IF(E1199&gt;='Weight Category L_U Table'!$J$3,"HEAVY",IF(E1199&gt;'Weight Category L_U Table'!$J$5,"UPPER MEDIUM",IF(E1199&gt;'Weight Category L_U Table'!$J$6,"LOWER MEDIUM",IF(E1199&gt;'Weight Category L_U Table'!$J$7,"SMALL",IF(E1199&lt;='Weight Category L_U Table'!$J$8,"LIGHT")))))</f>
        <v>LIGHT</v>
      </c>
      <c r="H1199" s="30" t="s">
        <v>15</v>
      </c>
      <c r="I1199" s="103"/>
      <c r="J1199" s="103"/>
      <c r="K1199" s="71" t="s">
        <v>3679</v>
      </c>
    </row>
    <row r="1200" spans="1:11" ht="30" x14ac:dyDescent="0.25">
      <c r="A1200" s="25" t="s">
        <v>3656</v>
      </c>
      <c r="B1200" s="25" t="s">
        <v>3680</v>
      </c>
      <c r="C1200" s="25" t="s">
        <v>3681</v>
      </c>
      <c r="D1200" s="25" t="s">
        <v>14</v>
      </c>
      <c r="E1200" s="29">
        <v>0</v>
      </c>
      <c r="F1200" s="28" t="str">
        <f>IF(E1200&gt;='Weight Category L_U Table'!$G$3,"HEAVY",IF(E1200&gt;'Weight Category L_U Table'!$G$4,"MEDIUM",IF(E1200&gt;'Weight Category L_U Table'!$G$7,"SMALL",IF(E1200&lt;='Weight Category L_U Table'!$G$8,"LIGHT"))))</f>
        <v>LIGHT</v>
      </c>
      <c r="G1200" s="29" t="str">
        <f>IF(E1200&gt;='Weight Category L_U Table'!$J$3,"HEAVY",IF(E1200&gt;'Weight Category L_U Table'!$J$5,"UPPER MEDIUM",IF(E1200&gt;'Weight Category L_U Table'!$J$6,"LOWER MEDIUM",IF(E1200&gt;'Weight Category L_U Table'!$J$7,"SMALL",IF(E1200&lt;='Weight Category L_U Table'!$J$8,"LIGHT")))))</f>
        <v>LIGHT</v>
      </c>
      <c r="H1200" s="30" t="s">
        <v>15</v>
      </c>
      <c r="I1200" s="103"/>
      <c r="J1200" s="103"/>
      <c r="K1200" s="71" t="s">
        <v>3682</v>
      </c>
    </row>
    <row r="1201" spans="1:11" x14ac:dyDescent="0.25">
      <c r="A1201" s="29" t="s">
        <v>3683</v>
      </c>
      <c r="B1201" s="29" t="s">
        <v>3684</v>
      </c>
      <c r="C1201" s="29" t="s">
        <v>3685</v>
      </c>
      <c r="D1201" s="29" t="s">
        <v>14</v>
      </c>
      <c r="E1201" s="29">
        <v>0</v>
      </c>
      <c r="F1201" s="28" t="str">
        <f>IF(E1201&gt;='Weight Category L_U Table'!$G$3,"HEAVY",IF(E1201&gt;'Weight Category L_U Table'!$G$4,"MEDIUM",IF(E1201&gt;'Weight Category L_U Table'!$G$7,"SMALL",IF(E1201&lt;='Weight Category L_U Table'!$G$8,"LIGHT"))))</f>
        <v>LIGHT</v>
      </c>
      <c r="G1201" s="29" t="str">
        <f>IF(E1201&gt;='Weight Category L_U Table'!$J$3,"HEAVY",IF(E1201&gt;'Weight Category L_U Table'!$J$5,"UPPER MEDIUM",IF(E1201&gt;'Weight Category L_U Table'!$J$6,"LOWER MEDIUM",IF(E1201&gt;'Weight Category L_U Table'!$J$7,"SMALL",IF(E1201&lt;='Weight Category L_U Table'!$J$8,"LIGHT")))))</f>
        <v>LIGHT</v>
      </c>
      <c r="H1201" s="30" t="s">
        <v>15</v>
      </c>
      <c r="I1201" s="103"/>
      <c r="J1201" s="103"/>
      <c r="K1201" s="72" t="s">
        <v>3686</v>
      </c>
    </row>
    <row r="1202" spans="1:11" x14ac:dyDescent="0.25">
      <c r="A1202" s="36" t="s">
        <v>3687</v>
      </c>
      <c r="B1202" s="36" t="s">
        <v>3688</v>
      </c>
      <c r="C1202" s="36" t="s">
        <v>3689</v>
      </c>
      <c r="D1202" s="34" t="s">
        <v>14</v>
      </c>
      <c r="E1202" s="34">
        <v>660</v>
      </c>
      <c r="F1202" s="33" t="str">
        <f>IF(E1202&gt;='Weight Category L_U Table'!$G$3,"HEAVY",IF(E1202&gt;'Weight Category L_U Table'!$G$4,"MEDIUM",IF(E1202&gt;'Weight Category L_U Table'!$G$7,"SMALL",IF(E1202&lt;='Weight Category L_U Table'!$G$8,"LIGHT"))))</f>
        <v>LIGHT</v>
      </c>
      <c r="G1202" s="34" t="str">
        <f>IF(E1202&gt;='Weight Category L_U Table'!$J$3,"HEAVY",IF(E1202&gt;'Weight Category L_U Table'!$J$5,"UPPER MEDIUM",IF(E1202&gt;'Weight Category L_U Table'!$J$6,"LOWER MEDIUM",IF(E1202&gt;'Weight Category L_U Table'!$J$7,"SMALL",IF(E1202&lt;='Weight Category L_U Table'!$J$8,"LIGHT")))))</f>
        <v>LIGHT</v>
      </c>
      <c r="H1202" s="37" t="s">
        <v>89</v>
      </c>
      <c r="I1202" s="104" t="s">
        <v>3690</v>
      </c>
      <c r="J1202" s="104">
        <v>3</v>
      </c>
      <c r="K1202" s="49"/>
    </row>
    <row r="1203" spans="1:11" x14ac:dyDescent="0.25">
      <c r="A1203" s="36" t="s">
        <v>3687</v>
      </c>
      <c r="B1203" s="36" t="s">
        <v>3691</v>
      </c>
      <c r="C1203" s="34" t="s">
        <v>3692</v>
      </c>
      <c r="D1203" s="34" t="s">
        <v>14</v>
      </c>
      <c r="E1203" s="34">
        <v>660</v>
      </c>
      <c r="F1203" s="33" t="str">
        <f>IF(E1203&gt;='Weight Category L_U Table'!$G$3,"HEAVY",IF(E1203&gt;'Weight Category L_U Table'!$G$4,"MEDIUM",IF(E1203&gt;'Weight Category L_U Table'!$G$7,"SMALL",IF(E1203&lt;='Weight Category L_U Table'!$G$8,"LIGHT"))))</f>
        <v>LIGHT</v>
      </c>
      <c r="G1203" s="34" t="str">
        <f>IF(E1203&gt;='Weight Category L_U Table'!$J$3,"HEAVY",IF(E1203&gt;'Weight Category L_U Table'!$J$5,"UPPER MEDIUM",IF(E1203&gt;'Weight Category L_U Table'!$J$6,"LOWER MEDIUM",IF(E1203&gt;'Weight Category L_U Table'!$J$7,"SMALL",IF(E1203&lt;='Weight Category L_U Table'!$J$8,"LIGHT")))))</f>
        <v>LIGHT</v>
      </c>
      <c r="H1203" s="37" t="s">
        <v>89</v>
      </c>
      <c r="I1203" s="104" t="s">
        <v>3690</v>
      </c>
      <c r="J1203" s="104">
        <v>3</v>
      </c>
      <c r="K1203" s="49"/>
    </row>
    <row r="1204" spans="1:11" x14ac:dyDescent="0.25">
      <c r="A1204" s="29" t="s">
        <v>3693</v>
      </c>
      <c r="B1204" s="29" t="s">
        <v>3694</v>
      </c>
      <c r="C1204" s="29" t="s">
        <v>3695</v>
      </c>
      <c r="D1204" s="29" t="s">
        <v>14</v>
      </c>
      <c r="E1204" s="29">
        <v>0</v>
      </c>
      <c r="F1204" s="28" t="str">
        <f>IF(E1204&gt;='Weight Category L_U Table'!$G$3,"HEAVY",IF(E1204&gt;'Weight Category L_U Table'!$G$4,"MEDIUM",IF(E1204&gt;'Weight Category L_U Table'!$G$7,"SMALL",IF(E1204&lt;='Weight Category L_U Table'!$G$8,"LIGHT"))))</f>
        <v>LIGHT</v>
      </c>
      <c r="G1204" s="29" t="str">
        <f>IF(E1204&gt;='Weight Category L_U Table'!$J$3,"HEAVY",IF(E1204&gt;'Weight Category L_U Table'!$J$5,"UPPER MEDIUM",IF(E1204&gt;'Weight Category L_U Table'!$J$6,"LOWER MEDIUM",IF(E1204&gt;'Weight Category L_U Table'!$J$7,"SMALL",IF(E1204&lt;='Weight Category L_U Table'!$J$8,"LIGHT")))))</f>
        <v>LIGHT</v>
      </c>
      <c r="H1204" s="30" t="s">
        <v>15</v>
      </c>
      <c r="I1204" s="103"/>
      <c r="J1204" s="103"/>
      <c r="K1204" s="72" t="s">
        <v>3696</v>
      </c>
    </row>
    <row r="1205" spans="1:11" x14ac:dyDescent="0.25">
      <c r="A1205" s="29" t="s">
        <v>3697</v>
      </c>
      <c r="B1205" s="29" t="s">
        <v>3698</v>
      </c>
      <c r="C1205" s="29" t="s">
        <v>3699</v>
      </c>
      <c r="D1205" s="29" t="s">
        <v>14</v>
      </c>
      <c r="E1205" s="29">
        <v>0</v>
      </c>
      <c r="F1205" s="28" t="str">
        <f>IF(E1205&gt;='Weight Category L_U Table'!$G$3,"HEAVY",IF(E1205&gt;'Weight Category L_U Table'!$G$4,"MEDIUM",IF(E1205&gt;'Weight Category L_U Table'!$G$7,"SMALL",IF(E1205&lt;='Weight Category L_U Table'!$G$8,"LIGHT"))))</f>
        <v>LIGHT</v>
      </c>
      <c r="G1205" s="29" t="str">
        <f>IF(E1205&gt;='Weight Category L_U Table'!$J$3,"HEAVY",IF(E1205&gt;'Weight Category L_U Table'!$J$5,"UPPER MEDIUM",IF(E1205&gt;'Weight Category L_U Table'!$J$6,"LOWER MEDIUM",IF(E1205&gt;'Weight Category L_U Table'!$J$7,"SMALL",IF(E1205&lt;='Weight Category L_U Table'!$J$8,"LIGHT")))))</f>
        <v>LIGHT</v>
      </c>
      <c r="H1205" s="30" t="s">
        <v>15</v>
      </c>
      <c r="I1205" s="103"/>
      <c r="J1205" s="103"/>
      <c r="K1205" s="72" t="s">
        <v>3700</v>
      </c>
    </row>
    <row r="1206" spans="1:11" x14ac:dyDescent="0.25">
      <c r="A1206" s="29" t="s">
        <v>3701</v>
      </c>
      <c r="B1206" s="29" t="s">
        <v>3702</v>
      </c>
      <c r="C1206" s="29" t="s">
        <v>3703</v>
      </c>
      <c r="D1206" s="29" t="s">
        <v>14</v>
      </c>
      <c r="E1206" s="29">
        <v>0</v>
      </c>
      <c r="F1206" s="28" t="str">
        <f>IF(E1206&gt;='Weight Category L_U Table'!$G$3,"HEAVY",IF(E1206&gt;'Weight Category L_U Table'!$G$4,"MEDIUM",IF(E1206&gt;'Weight Category L_U Table'!$G$7,"SMALL",IF(E1206&lt;='Weight Category L_U Table'!$G$8,"LIGHT"))))</f>
        <v>LIGHT</v>
      </c>
      <c r="G1206" s="29" t="str">
        <f>IF(E1206&gt;='Weight Category L_U Table'!$J$3,"HEAVY",IF(E1206&gt;'Weight Category L_U Table'!$J$5,"UPPER MEDIUM",IF(E1206&gt;'Weight Category L_U Table'!$J$6,"LOWER MEDIUM",IF(E1206&gt;'Weight Category L_U Table'!$J$7,"SMALL",IF(E1206&lt;='Weight Category L_U Table'!$J$8,"LIGHT")))))</f>
        <v>LIGHT</v>
      </c>
      <c r="H1206" s="30" t="s">
        <v>15</v>
      </c>
      <c r="I1206" s="103"/>
      <c r="J1206" s="103"/>
      <c r="K1206" s="71" t="s">
        <v>3704</v>
      </c>
    </row>
    <row r="1207" spans="1:11" x14ac:dyDescent="0.25">
      <c r="A1207" s="36" t="s">
        <v>3705</v>
      </c>
      <c r="B1207" s="36">
        <v>23</v>
      </c>
      <c r="C1207" s="36" t="s">
        <v>3706</v>
      </c>
      <c r="D1207" s="34" t="s">
        <v>14</v>
      </c>
      <c r="E1207" s="34">
        <v>5670</v>
      </c>
      <c r="F1207" s="33" t="str">
        <f>IF(E1207&gt;='Weight Category L_U Table'!$G$3,"HEAVY",IF(E1207&gt;'Weight Category L_U Table'!$G$4,"MEDIUM",IF(E1207&gt;'Weight Category L_U Table'!$G$7,"SMALL",IF(E1207&lt;='Weight Category L_U Table'!$G$8,"LIGHT"))))</f>
        <v>LIGHT</v>
      </c>
      <c r="G1207" s="34" t="str">
        <f>IF(E1207&gt;='Weight Category L_U Table'!$J$3,"HEAVY",IF(E1207&gt;'Weight Category L_U Table'!$J$5,"UPPER MEDIUM",IF(E1207&gt;'Weight Category L_U Table'!$J$6,"LOWER MEDIUM",IF(E1207&gt;'Weight Category L_U Table'!$J$7,"SMALL",IF(E1207&lt;='Weight Category L_U Table'!$J$8,"LIGHT")))))</f>
        <v>LIGHT</v>
      </c>
      <c r="H1207" s="37" t="s">
        <v>37</v>
      </c>
      <c r="I1207" s="104" t="s">
        <v>3707</v>
      </c>
      <c r="J1207" s="104">
        <v>10</v>
      </c>
      <c r="K1207" s="49"/>
    </row>
    <row r="1208" spans="1:11" x14ac:dyDescent="0.25">
      <c r="A1208" s="36" t="s">
        <v>3705</v>
      </c>
      <c r="B1208" s="36">
        <v>24</v>
      </c>
      <c r="C1208" s="36" t="s">
        <v>3708</v>
      </c>
      <c r="D1208" s="34" t="s">
        <v>14</v>
      </c>
      <c r="E1208" s="34">
        <v>6123</v>
      </c>
      <c r="F1208" s="33" t="str">
        <f>IF(E1208&gt;='Weight Category L_U Table'!$G$3,"HEAVY",IF(E1208&gt;'Weight Category L_U Table'!$G$4,"MEDIUM",IF(E1208&gt;'Weight Category L_U Table'!$G$7,"SMALL",IF(E1208&lt;='Weight Category L_U Table'!$G$8,"LIGHT"))))</f>
        <v>LIGHT</v>
      </c>
      <c r="G1208" s="34" t="str">
        <f>IF(E1208&gt;='Weight Category L_U Table'!$J$3,"HEAVY",IF(E1208&gt;'Weight Category L_U Table'!$J$5,"UPPER MEDIUM",IF(E1208&gt;'Weight Category L_U Table'!$J$6,"LOWER MEDIUM",IF(E1208&gt;'Weight Category L_U Table'!$J$7,"SMALL",IF(E1208&lt;='Weight Category L_U Table'!$J$8,"LIGHT")))))</f>
        <v>LIGHT</v>
      </c>
      <c r="H1208" s="37" t="s">
        <v>37</v>
      </c>
      <c r="I1208" s="104" t="s">
        <v>3709</v>
      </c>
      <c r="J1208" s="104">
        <v>67</v>
      </c>
      <c r="K1208" s="49"/>
    </row>
    <row r="1209" spans="1:11" x14ac:dyDescent="0.25">
      <c r="A1209" s="36" t="s">
        <v>3705</v>
      </c>
      <c r="B1209" s="36">
        <v>25</v>
      </c>
      <c r="C1209" s="36" t="s">
        <v>3710</v>
      </c>
      <c r="D1209" s="34" t="s">
        <v>14</v>
      </c>
      <c r="E1209" s="34">
        <v>6804</v>
      </c>
      <c r="F1209" s="33" t="str">
        <f>IF(E1209&gt;='Weight Category L_U Table'!$G$3,"HEAVY",IF(E1209&gt;'Weight Category L_U Table'!$G$4,"MEDIUM",IF(E1209&gt;'Weight Category L_U Table'!$G$7,"SMALL",IF(E1209&lt;='Weight Category L_U Table'!$G$8,"LIGHT"))))</f>
        <v>LIGHT</v>
      </c>
      <c r="G1209" s="34" t="str">
        <f>IF(E1209&gt;='Weight Category L_U Table'!$J$3,"HEAVY",IF(E1209&gt;'Weight Category L_U Table'!$J$5,"UPPER MEDIUM",IF(E1209&gt;'Weight Category L_U Table'!$J$6,"LOWER MEDIUM",IF(E1209&gt;'Weight Category L_U Table'!$J$7,"SMALL",IF(E1209&lt;='Weight Category L_U Table'!$J$8,"LIGHT")))))</f>
        <v>LIGHT</v>
      </c>
      <c r="H1209" s="37" t="s">
        <v>37</v>
      </c>
      <c r="I1209" s="104" t="s">
        <v>3709</v>
      </c>
      <c r="J1209" s="104">
        <v>67</v>
      </c>
      <c r="K1209" s="49"/>
    </row>
    <row r="1210" spans="1:11" x14ac:dyDescent="0.25">
      <c r="A1210" s="36" t="s">
        <v>3711</v>
      </c>
      <c r="B1210" s="36">
        <v>28</v>
      </c>
      <c r="C1210" s="36" t="s">
        <v>3712</v>
      </c>
      <c r="D1210" s="34" t="s">
        <v>14</v>
      </c>
      <c r="E1210" s="34">
        <v>6804</v>
      </c>
      <c r="F1210" s="33" t="str">
        <f>IF(E1210&gt;='Weight Category L_U Table'!$G$3,"HEAVY",IF(E1210&gt;'Weight Category L_U Table'!$G$4,"MEDIUM",IF(E1210&gt;'Weight Category L_U Table'!$G$7,"SMALL",IF(E1210&lt;='Weight Category L_U Table'!$G$8,"LIGHT"))))</f>
        <v>LIGHT</v>
      </c>
      <c r="G1210" s="34" t="str">
        <f>IF(E1210&gt;='Weight Category L_U Table'!$J$3,"HEAVY",IF(E1210&gt;'Weight Category L_U Table'!$J$5,"UPPER MEDIUM",IF(E1210&gt;'Weight Category L_U Table'!$J$6,"LOWER MEDIUM",IF(E1210&gt;'Weight Category L_U Table'!$J$7,"SMALL",IF(E1210&lt;='Weight Category L_U Table'!$J$8,"LIGHT")))))</f>
        <v>LIGHT</v>
      </c>
      <c r="H1210" s="37" t="s">
        <v>37</v>
      </c>
      <c r="I1210" s="104" t="s">
        <v>3709</v>
      </c>
      <c r="J1210" s="104">
        <v>67</v>
      </c>
      <c r="K1210" s="49"/>
    </row>
    <row r="1211" spans="1:11" x14ac:dyDescent="0.25">
      <c r="A1211" s="36" t="s">
        <v>3711</v>
      </c>
      <c r="B1211" s="36">
        <v>31</v>
      </c>
      <c r="C1211" s="36" t="s">
        <v>3713</v>
      </c>
      <c r="D1211" s="34" t="s">
        <v>58</v>
      </c>
      <c r="E1211" s="34">
        <v>8029</v>
      </c>
      <c r="F1211" s="33" t="str">
        <f>IF(E1211&gt;='Weight Category L_U Table'!$G$3,"HEAVY",IF(E1211&gt;'Weight Category L_U Table'!$G$4,"MEDIUM",IF(E1211&gt;'Weight Category L_U Table'!$G$7,"SMALL",IF(E1211&lt;='Weight Category L_U Table'!$G$8,"LIGHT"))))</f>
        <v>LIGHT</v>
      </c>
      <c r="G1211" s="34" t="str">
        <f>IF(E1211&gt;='Weight Category L_U Table'!$J$3,"HEAVY",IF(E1211&gt;'Weight Category L_U Table'!$J$5,"UPPER MEDIUM",IF(E1211&gt;'Weight Category L_U Table'!$J$6,"LOWER MEDIUM",IF(E1211&gt;'Weight Category L_U Table'!$J$7,"SMALL",IF(E1211&lt;='Weight Category L_U Table'!$J$8,"LIGHT")))))</f>
        <v>LIGHT</v>
      </c>
      <c r="H1211" s="37" t="s">
        <v>37</v>
      </c>
      <c r="I1211" s="104" t="s">
        <v>3709</v>
      </c>
      <c r="J1211" s="104">
        <v>67</v>
      </c>
      <c r="K1211" s="49"/>
    </row>
    <row r="1212" spans="1:11" x14ac:dyDescent="0.25">
      <c r="A1212" s="36" t="s">
        <v>3711</v>
      </c>
      <c r="B1212" s="36">
        <v>35</v>
      </c>
      <c r="C1212" s="36" t="s">
        <v>3714</v>
      </c>
      <c r="D1212" s="34" t="s">
        <v>58</v>
      </c>
      <c r="E1212" s="34">
        <v>8301</v>
      </c>
      <c r="F1212" s="33" t="str">
        <f>IF(E1212&gt;='Weight Category L_U Table'!$G$3,"HEAVY",IF(E1212&gt;'Weight Category L_U Table'!$G$4,"MEDIUM",IF(E1212&gt;'Weight Category L_U Table'!$G$7,"SMALL",IF(E1212&lt;='Weight Category L_U Table'!$G$8,"LIGHT"))))</f>
        <v>LIGHT</v>
      </c>
      <c r="G1212" s="34" t="str">
        <f>IF(E1212&gt;='Weight Category L_U Table'!$J$3,"HEAVY",IF(E1212&gt;'Weight Category L_U Table'!$J$5,"UPPER MEDIUM",IF(E1212&gt;'Weight Category L_U Table'!$J$6,"LOWER MEDIUM",IF(E1212&gt;'Weight Category L_U Table'!$J$7,"SMALL",IF(E1212&lt;='Weight Category L_U Table'!$J$8,"LIGHT")))))</f>
        <v>LIGHT</v>
      </c>
      <c r="H1212" s="37" t="s">
        <v>37</v>
      </c>
      <c r="I1212" s="104" t="s">
        <v>3709</v>
      </c>
      <c r="J1212" s="104">
        <v>67</v>
      </c>
      <c r="K1212" s="49"/>
    </row>
    <row r="1213" spans="1:11" s="23" customFormat="1" x14ac:dyDescent="0.25">
      <c r="A1213" s="36" t="s">
        <v>3711</v>
      </c>
      <c r="B1213" s="36">
        <v>40</v>
      </c>
      <c r="C1213" s="36" t="s">
        <v>3715</v>
      </c>
      <c r="D1213" s="34" t="s">
        <v>58</v>
      </c>
      <c r="E1213" s="34">
        <v>9525</v>
      </c>
      <c r="F1213" s="33" t="str">
        <f>IF(E1213&gt;='Weight Category L_U Table'!$G$3,"HEAVY",IF(E1213&gt;'Weight Category L_U Table'!$G$4,"MEDIUM",IF(E1213&gt;'Weight Category L_U Table'!$G$7,"SMALL",IF(E1213&lt;='Weight Category L_U Table'!$G$8,"LIGHT"))))</f>
        <v>LIGHT</v>
      </c>
      <c r="G1213" s="34" t="str">
        <f>IF(E1213&gt;='Weight Category L_U Table'!$J$3,"HEAVY",IF(E1213&gt;'Weight Category L_U Table'!$J$5,"UPPER MEDIUM",IF(E1213&gt;'Weight Category L_U Table'!$J$6,"LOWER MEDIUM",IF(E1213&gt;'Weight Category L_U Table'!$J$7,"SMALL",IF(E1213&lt;='Weight Category L_U Table'!$J$8,"LIGHT")))))</f>
        <v>LIGHT</v>
      </c>
      <c r="H1213" s="37" t="s">
        <v>37</v>
      </c>
      <c r="I1213" s="104" t="s">
        <v>3716</v>
      </c>
      <c r="J1213" s="104">
        <v>30</v>
      </c>
      <c r="K1213" s="49"/>
    </row>
    <row r="1214" spans="1:11" x14ac:dyDescent="0.25">
      <c r="A1214" s="36" t="s">
        <v>3711</v>
      </c>
      <c r="B1214" s="36">
        <v>45</v>
      </c>
      <c r="C1214" s="36" t="s">
        <v>3717</v>
      </c>
      <c r="D1214" s="34" t="s">
        <v>58</v>
      </c>
      <c r="E1214" s="34">
        <v>9752</v>
      </c>
      <c r="F1214" s="33" t="str">
        <f>IF(E1214&gt;='Weight Category L_U Table'!$G$3,"HEAVY",IF(E1214&gt;'Weight Category L_U Table'!$G$4,"MEDIUM",IF(E1214&gt;'Weight Category L_U Table'!$G$7,"SMALL",IF(E1214&lt;='Weight Category L_U Table'!$G$8,"LIGHT"))))</f>
        <v>LIGHT</v>
      </c>
      <c r="G1214" s="34" t="str">
        <f>IF(E1214&gt;='Weight Category L_U Table'!$J$3,"HEAVY",IF(E1214&gt;'Weight Category L_U Table'!$J$5,"UPPER MEDIUM",IF(E1214&gt;'Weight Category L_U Table'!$J$6,"LOWER MEDIUM",IF(E1214&gt;'Weight Category L_U Table'!$J$7,"SMALL",IF(E1214&lt;='Weight Category L_U Table'!$J$8,"LIGHT")))))</f>
        <v>LIGHT</v>
      </c>
      <c r="H1214" s="37" t="s">
        <v>89</v>
      </c>
      <c r="I1214" s="104" t="s">
        <v>3718</v>
      </c>
      <c r="J1214" s="104">
        <v>16</v>
      </c>
      <c r="K1214" s="49"/>
    </row>
    <row r="1215" spans="1:11" s="23" customFormat="1" x14ac:dyDescent="0.25">
      <c r="A1215" s="36" t="s">
        <v>3711</v>
      </c>
      <c r="B1215" s="36">
        <v>55</v>
      </c>
      <c r="C1215" s="36" t="s">
        <v>3719</v>
      </c>
      <c r="D1215" s="34" t="s">
        <v>58</v>
      </c>
      <c r="E1215" s="34">
        <v>9752</v>
      </c>
      <c r="F1215" s="33" t="str">
        <f>IF(E1215&gt;='Weight Category L_U Table'!$G$3,"HEAVY",IF(E1215&gt;'Weight Category L_U Table'!$G$4,"MEDIUM",IF(E1215&gt;'Weight Category L_U Table'!$G$7,"SMALL",IF(E1215&lt;='Weight Category L_U Table'!$G$8,"LIGHT"))))</f>
        <v>LIGHT</v>
      </c>
      <c r="G1215" s="34" t="str">
        <f>IF(E1215&gt;='Weight Category L_U Table'!$J$3,"HEAVY",IF(E1215&gt;'Weight Category L_U Table'!$J$5,"UPPER MEDIUM",IF(E1215&gt;'Weight Category L_U Table'!$J$6,"LOWER MEDIUM",IF(E1215&gt;'Weight Category L_U Table'!$J$7,"SMALL",IF(E1215&lt;='Weight Category L_U Table'!$J$8,"LIGHT")))))</f>
        <v>LIGHT</v>
      </c>
      <c r="H1215" s="37" t="s">
        <v>37</v>
      </c>
      <c r="I1215" s="104" t="s">
        <v>3709</v>
      </c>
      <c r="J1215" s="104">
        <v>67</v>
      </c>
      <c r="K1215" s="49"/>
    </row>
    <row r="1216" spans="1:11" x14ac:dyDescent="0.25">
      <c r="A1216" s="36" t="s">
        <v>3711</v>
      </c>
      <c r="B1216" s="36">
        <v>60</v>
      </c>
      <c r="C1216" s="36" t="s">
        <v>3720</v>
      </c>
      <c r="D1216" s="34" t="s">
        <v>58</v>
      </c>
      <c r="E1216" s="34">
        <v>10659</v>
      </c>
      <c r="F1216" s="33" t="str">
        <f>IF(E1216&gt;='Weight Category L_U Table'!$G$3,"HEAVY",IF(E1216&gt;'Weight Category L_U Table'!$G$4,"MEDIUM",IF(E1216&gt;'Weight Category L_U Table'!$G$7,"SMALL",IF(E1216&lt;='Weight Category L_U Table'!$G$8,"LIGHT"))))</f>
        <v>LIGHT</v>
      </c>
      <c r="G1216" s="34" t="str">
        <f>IF(E1216&gt;='Weight Category L_U Table'!$J$3,"HEAVY",IF(E1216&gt;'Weight Category L_U Table'!$J$5,"UPPER MEDIUM",IF(E1216&gt;'Weight Category L_U Table'!$J$6,"LOWER MEDIUM",IF(E1216&gt;'Weight Category L_U Table'!$J$7,"SMALL",IF(E1216&lt;='Weight Category L_U Table'!$J$8,"LIGHT")))))</f>
        <v>LIGHT</v>
      </c>
      <c r="H1216" s="37" t="s">
        <v>89</v>
      </c>
      <c r="I1216" s="104" t="s">
        <v>3721</v>
      </c>
      <c r="J1216" s="104">
        <v>4</v>
      </c>
      <c r="K1216" s="49"/>
    </row>
    <row r="1217" spans="1:11" x14ac:dyDescent="0.25">
      <c r="A1217" s="36" t="s">
        <v>3711</v>
      </c>
      <c r="B1217" s="36">
        <v>70</v>
      </c>
      <c r="C1217" s="36" t="s">
        <v>3722</v>
      </c>
      <c r="D1217" s="34" t="s">
        <v>58</v>
      </c>
      <c r="E1217" s="34">
        <v>9752</v>
      </c>
      <c r="F1217" s="33" t="str">
        <f>IF(E1217&gt;='Weight Category L_U Table'!$G$3,"HEAVY",IF(E1217&gt;'Weight Category L_U Table'!$G$4,"MEDIUM",IF(E1217&gt;'Weight Category L_U Table'!$G$7,"SMALL",IF(E1217&lt;='Weight Category L_U Table'!$G$8,"LIGHT"))))</f>
        <v>LIGHT</v>
      </c>
      <c r="G1217" s="34" t="str">
        <f>IF(E1217&gt;='Weight Category L_U Table'!$J$3,"HEAVY",IF(E1217&gt;'Weight Category L_U Table'!$J$5,"UPPER MEDIUM",IF(E1217&gt;'Weight Category L_U Table'!$J$6,"LOWER MEDIUM",IF(E1217&gt;'Weight Category L_U Table'!$J$7,"SMALL",IF(E1217&lt;='Weight Category L_U Table'!$J$8,"LIGHT")))))</f>
        <v>LIGHT</v>
      </c>
      <c r="H1217" s="37" t="s">
        <v>37</v>
      </c>
      <c r="I1217" s="104" t="s">
        <v>3716</v>
      </c>
      <c r="J1217" s="104">
        <v>30</v>
      </c>
      <c r="K1217" s="49"/>
    </row>
    <row r="1218" spans="1:11" x14ac:dyDescent="0.25">
      <c r="A1218" s="36" t="s">
        <v>3711</v>
      </c>
      <c r="B1218" s="36">
        <v>75</v>
      </c>
      <c r="C1218" s="36" t="s">
        <v>3723</v>
      </c>
      <c r="D1218" s="34" t="s">
        <v>58</v>
      </c>
      <c r="E1218" s="34">
        <v>9752</v>
      </c>
      <c r="F1218" s="33" t="str">
        <f>IF(E1218&gt;='Weight Category L_U Table'!$G$3,"HEAVY",IF(E1218&gt;'Weight Category L_U Table'!$G$4,"MEDIUM",IF(E1218&gt;'Weight Category L_U Table'!$G$7,"SMALL",IF(E1218&lt;='Weight Category L_U Table'!$G$8,"LIGHT"))))</f>
        <v>LIGHT</v>
      </c>
      <c r="G1218" s="34" t="str">
        <f>IF(E1218&gt;='Weight Category L_U Table'!$J$3,"HEAVY",IF(E1218&gt;'Weight Category L_U Table'!$J$5,"UPPER MEDIUM",IF(E1218&gt;'Weight Category L_U Table'!$J$6,"LOWER MEDIUM",IF(E1218&gt;'Weight Category L_U Table'!$J$7,"SMALL",IF(E1218&lt;='Weight Category L_U Table'!$J$8,"LIGHT")))))</f>
        <v>LIGHT</v>
      </c>
      <c r="H1218" s="37" t="s">
        <v>37</v>
      </c>
      <c r="I1218" s="104" t="s">
        <v>3716</v>
      </c>
      <c r="J1218" s="104">
        <v>30</v>
      </c>
      <c r="K1218" s="49"/>
    </row>
    <row r="1219" spans="1:11" x14ac:dyDescent="0.25">
      <c r="A1219" s="36" t="s">
        <v>3711</v>
      </c>
      <c r="B1219" s="36">
        <v>85</v>
      </c>
      <c r="C1219" s="36" t="s">
        <v>3724</v>
      </c>
      <c r="D1219" s="34" t="s">
        <v>58</v>
      </c>
      <c r="E1219" s="34">
        <v>16647</v>
      </c>
      <c r="F1219" s="33" t="str">
        <f>IF(E1219&gt;='Weight Category L_U Table'!$G$3,"HEAVY",IF(E1219&gt;'Weight Category L_U Table'!$G$4,"MEDIUM",IF(E1219&gt;'Weight Category L_U Table'!$G$7,"SMALL",IF(E1219&lt;='Weight Category L_U Table'!$G$8,"LIGHT"))))</f>
        <v>LIGHT</v>
      </c>
      <c r="G1219" s="34" t="str">
        <f>IF(E1219&gt;='Weight Category L_U Table'!$J$3,"HEAVY",IF(E1219&gt;'Weight Category L_U Table'!$J$5,"UPPER MEDIUM",IF(E1219&gt;'Weight Category L_U Table'!$J$6,"LOWER MEDIUM",IF(E1219&gt;'Weight Category L_U Table'!$J$7,"SMALL",IF(E1219&lt;='Weight Category L_U Table'!$J$8,"LIGHT")))))</f>
        <v>LIGHT</v>
      </c>
      <c r="H1219" s="6" t="s">
        <v>23</v>
      </c>
      <c r="I1219" s="104"/>
      <c r="J1219" s="104"/>
      <c r="K1219" s="49" t="s">
        <v>1076</v>
      </c>
    </row>
    <row r="1220" spans="1:11" s="23" customFormat="1" x14ac:dyDescent="0.25">
      <c r="A1220" s="36" t="s">
        <v>3725</v>
      </c>
      <c r="B1220" s="36" t="s">
        <v>3726</v>
      </c>
      <c r="C1220" s="34" t="s">
        <v>3727</v>
      </c>
      <c r="D1220" s="34" t="s">
        <v>14</v>
      </c>
      <c r="E1220" s="34">
        <v>692</v>
      </c>
      <c r="F1220" s="33" t="str">
        <f>IF(E1220&gt;='Weight Category L_U Table'!$G$3,"HEAVY",IF(E1220&gt;'Weight Category L_U Table'!$G$4,"MEDIUM",IF(E1220&gt;'Weight Category L_U Table'!$G$7,"SMALL",IF(E1220&lt;='Weight Category L_U Table'!$G$8,"LIGHT"))))</f>
        <v>LIGHT</v>
      </c>
      <c r="G1220" s="34" t="str">
        <f>IF(E1220&gt;='Weight Category L_U Table'!$J$3,"HEAVY",IF(E1220&gt;'Weight Category L_U Table'!$J$5,"UPPER MEDIUM",IF(E1220&gt;'Weight Category L_U Table'!$J$6,"LOWER MEDIUM",IF(E1220&gt;'Weight Category L_U Table'!$J$7,"SMALL",IF(E1220&lt;='Weight Category L_U Table'!$J$8,"LIGHT")))))</f>
        <v>LIGHT</v>
      </c>
      <c r="H1220" s="37" t="s">
        <v>37</v>
      </c>
      <c r="I1220" s="104" t="s">
        <v>3728</v>
      </c>
      <c r="J1220" s="104">
        <v>0</v>
      </c>
      <c r="K1220" s="49"/>
    </row>
    <row r="1221" spans="1:11" s="23" customFormat="1" x14ac:dyDescent="0.25">
      <c r="A1221" s="29" t="s">
        <v>3729</v>
      </c>
      <c r="B1221" s="29" t="s">
        <v>3730</v>
      </c>
      <c r="C1221" s="29" t="s">
        <v>3731</v>
      </c>
      <c r="D1221" s="29" t="s">
        <v>14</v>
      </c>
      <c r="E1221" s="29">
        <v>0</v>
      </c>
      <c r="F1221" s="28" t="str">
        <f>IF(E1221&gt;='Weight Category L_U Table'!$G$3,"HEAVY",IF(E1221&gt;'Weight Category L_U Table'!$G$4,"MEDIUM",IF(E1221&gt;'Weight Category L_U Table'!$G$7,"SMALL",IF(E1221&lt;='Weight Category L_U Table'!$G$8,"LIGHT"))))</f>
        <v>LIGHT</v>
      </c>
      <c r="G1221" s="29" t="str">
        <f>IF(E1221&gt;='Weight Category L_U Table'!$J$3,"HEAVY",IF(E1221&gt;'Weight Category L_U Table'!$J$5,"UPPER MEDIUM",IF(E1221&gt;'Weight Category L_U Table'!$J$6,"LOWER MEDIUM",IF(E1221&gt;'Weight Category L_U Table'!$J$7,"SMALL",IF(E1221&lt;='Weight Category L_U Table'!$J$8,"LIGHT")))))</f>
        <v>LIGHT</v>
      </c>
      <c r="H1221" s="30" t="s">
        <v>15</v>
      </c>
      <c r="I1221" s="103"/>
      <c r="J1221" s="103"/>
      <c r="K1221" s="72" t="s">
        <v>3732</v>
      </c>
    </row>
    <row r="1222" spans="1:11" x14ac:dyDescent="0.25">
      <c r="A1222" s="31" t="s">
        <v>3733</v>
      </c>
      <c r="B1222" s="31" t="s">
        <v>3734</v>
      </c>
      <c r="C1222" s="31" t="s">
        <v>3735</v>
      </c>
      <c r="D1222" s="32" t="s">
        <v>14</v>
      </c>
      <c r="E1222" s="34">
        <v>4500</v>
      </c>
      <c r="F1222" s="33" t="str">
        <f>IF(E1222&gt;='Weight Category L_U Table'!$G$3,"HEAVY",IF(E1222&gt;'Weight Category L_U Table'!$G$4,"MEDIUM",IF(E1222&gt;'Weight Category L_U Table'!$G$7,"SMALL",IF(E1222&lt;='Weight Category L_U Table'!$G$8,"LIGHT"))))</f>
        <v>LIGHT</v>
      </c>
      <c r="G1222" s="34" t="str">
        <f>IF(E1222&gt;='Weight Category L_U Table'!$J$3,"HEAVY",IF(E1222&gt;'Weight Category L_U Table'!$J$5,"UPPER MEDIUM",IF(E1222&gt;'Weight Category L_U Table'!$J$6,"LOWER MEDIUM",IF(E1222&gt;'Weight Category L_U Table'!$J$7,"SMALL",IF(E1222&lt;='Weight Category L_U Table'!$J$8,"LIGHT")))))</f>
        <v>LIGHT</v>
      </c>
      <c r="H1222" s="6" t="s">
        <v>23</v>
      </c>
      <c r="I1222" s="104"/>
      <c r="J1222" s="104"/>
      <c r="K1222" s="49"/>
    </row>
    <row r="1223" spans="1:11" s="23" customFormat="1" x14ac:dyDescent="0.25">
      <c r="A1223" s="29" t="s">
        <v>3736</v>
      </c>
      <c r="B1223" s="29" t="s">
        <v>3737</v>
      </c>
      <c r="C1223" s="29" t="s">
        <v>3738</v>
      </c>
      <c r="D1223" s="29" t="s">
        <v>14</v>
      </c>
      <c r="E1223" s="29">
        <v>0</v>
      </c>
      <c r="F1223" s="28" t="str">
        <f>IF(E1223&gt;='Weight Category L_U Table'!$G$3,"HEAVY",IF(E1223&gt;'Weight Category L_U Table'!$G$4,"MEDIUM",IF(E1223&gt;'Weight Category L_U Table'!$G$7,"SMALL",IF(E1223&lt;='Weight Category L_U Table'!$G$8,"LIGHT"))))</f>
        <v>LIGHT</v>
      </c>
      <c r="G1223" s="29" t="str">
        <f>IF(E1223&gt;='Weight Category L_U Table'!$J$3,"HEAVY",IF(E1223&gt;'Weight Category L_U Table'!$J$5,"UPPER MEDIUM",IF(E1223&gt;'Weight Category L_U Table'!$J$6,"LOWER MEDIUM",IF(E1223&gt;'Weight Category L_U Table'!$J$7,"SMALL",IF(E1223&lt;='Weight Category L_U Table'!$J$8,"LIGHT")))))</f>
        <v>LIGHT</v>
      </c>
      <c r="H1223" s="30" t="s">
        <v>15</v>
      </c>
      <c r="I1223" s="103"/>
      <c r="J1223" s="103"/>
      <c r="K1223" s="72" t="s">
        <v>3739</v>
      </c>
    </row>
    <row r="1224" spans="1:11" x14ac:dyDescent="0.25">
      <c r="A1224" s="36" t="s">
        <v>3736</v>
      </c>
      <c r="B1224" s="36" t="s">
        <v>3740</v>
      </c>
      <c r="C1224" s="36" t="s">
        <v>3741</v>
      </c>
      <c r="D1224" s="34" t="s">
        <v>14</v>
      </c>
      <c r="E1224" s="34">
        <v>510</v>
      </c>
      <c r="F1224" s="33" t="str">
        <f>IF(E1224&gt;='Weight Category L_U Table'!$G$3,"HEAVY",IF(E1224&gt;'Weight Category L_U Table'!$G$4,"MEDIUM",IF(E1224&gt;'Weight Category L_U Table'!$G$7,"SMALL",IF(E1224&lt;='Weight Category L_U Table'!$G$8,"LIGHT"))))</f>
        <v>LIGHT</v>
      </c>
      <c r="G1224" s="34" t="str">
        <f>IF(E1224&gt;='Weight Category L_U Table'!$J$3,"HEAVY",IF(E1224&gt;'Weight Category L_U Table'!$J$5,"UPPER MEDIUM",IF(E1224&gt;'Weight Category L_U Table'!$J$6,"LOWER MEDIUM",IF(E1224&gt;'Weight Category L_U Table'!$J$7,"SMALL",IF(E1224&lt;='Weight Category L_U Table'!$J$8,"LIGHT")))))</f>
        <v>LIGHT</v>
      </c>
      <c r="H1224" s="37" t="s">
        <v>89</v>
      </c>
      <c r="I1224" s="104" t="s">
        <v>3742</v>
      </c>
      <c r="J1224" s="104">
        <v>10</v>
      </c>
      <c r="K1224" s="49"/>
    </row>
    <row r="1225" spans="1:11" s="23" customFormat="1" x14ac:dyDescent="0.25">
      <c r="A1225" s="36" t="s">
        <v>3736</v>
      </c>
      <c r="B1225" s="36" t="s">
        <v>3743</v>
      </c>
      <c r="C1225" s="36" t="s">
        <v>3744</v>
      </c>
      <c r="D1225" s="34" t="s">
        <v>58</v>
      </c>
      <c r="E1225" s="34">
        <v>14500</v>
      </c>
      <c r="F1225" s="33" t="str">
        <f>IF(E1225&gt;='Weight Category L_U Table'!$G$3,"HEAVY",IF(E1225&gt;'Weight Category L_U Table'!$G$4,"MEDIUM",IF(E1225&gt;'Weight Category L_U Table'!$G$7,"SMALL",IF(E1225&lt;='Weight Category L_U Table'!$G$8,"LIGHT"))))</f>
        <v>LIGHT</v>
      </c>
      <c r="G1225" s="34" t="str">
        <f>IF(E1225&gt;='Weight Category L_U Table'!$J$3,"HEAVY",IF(E1225&gt;'Weight Category L_U Table'!$J$5,"UPPER MEDIUM",IF(E1225&gt;'Weight Category L_U Table'!$J$6,"LOWER MEDIUM",IF(E1225&gt;'Weight Category L_U Table'!$J$7,"SMALL",IF(E1225&lt;='Weight Category L_U Table'!$J$8,"LIGHT")))))</f>
        <v>LIGHT</v>
      </c>
      <c r="H1225" s="37" t="s">
        <v>54</v>
      </c>
      <c r="I1225" s="104"/>
      <c r="J1225" s="104"/>
      <c r="K1225" s="49"/>
    </row>
    <row r="1226" spans="1:11" s="23" customFormat="1" x14ac:dyDescent="0.25">
      <c r="A1226" s="36" t="s">
        <v>3736</v>
      </c>
      <c r="B1226" s="36" t="s">
        <v>3745</v>
      </c>
      <c r="C1226" s="36" t="s">
        <v>3746</v>
      </c>
      <c r="D1226" s="34" t="s">
        <v>14</v>
      </c>
      <c r="E1226" s="34">
        <v>1950</v>
      </c>
      <c r="F1226" s="33" t="str">
        <f>IF(E1226&gt;='Weight Category L_U Table'!$G$3,"HEAVY",IF(E1226&gt;'Weight Category L_U Table'!$G$4,"MEDIUM",IF(E1226&gt;'Weight Category L_U Table'!$G$7,"SMALL",IF(E1226&lt;='Weight Category L_U Table'!$G$8,"LIGHT"))))</f>
        <v>LIGHT</v>
      </c>
      <c r="G1226" s="34" t="str">
        <f>IF(E1226&gt;='Weight Category L_U Table'!$J$3,"HEAVY",IF(E1226&gt;'Weight Category L_U Table'!$J$5,"UPPER MEDIUM",IF(E1226&gt;'Weight Category L_U Table'!$J$6,"LOWER MEDIUM",IF(E1226&gt;'Weight Category L_U Table'!$J$7,"SMALL",IF(E1226&lt;='Weight Category L_U Table'!$J$8,"LIGHT")))))</f>
        <v>LIGHT</v>
      </c>
      <c r="H1226" s="37" t="s">
        <v>89</v>
      </c>
      <c r="I1226" s="104" t="s">
        <v>3747</v>
      </c>
      <c r="J1226" s="104">
        <v>4</v>
      </c>
      <c r="K1226" s="49"/>
    </row>
    <row r="1227" spans="1:11" s="23" customFormat="1" x14ac:dyDescent="0.25">
      <c r="A1227" s="36" t="s">
        <v>3736</v>
      </c>
      <c r="B1227" s="36" t="s">
        <v>3748</v>
      </c>
      <c r="C1227" s="36" t="s">
        <v>3749</v>
      </c>
      <c r="D1227" s="34" t="s">
        <v>14</v>
      </c>
      <c r="E1227" s="34">
        <v>7000</v>
      </c>
      <c r="F1227" s="33" t="str">
        <f>IF(E1227&gt;='Weight Category L_U Table'!$G$3,"HEAVY",IF(E1227&gt;'Weight Category L_U Table'!$G$4,"MEDIUM",IF(E1227&gt;'Weight Category L_U Table'!$G$7,"SMALL",IF(E1227&lt;='Weight Category L_U Table'!$G$8,"LIGHT"))))</f>
        <v>LIGHT</v>
      </c>
      <c r="G1227" s="34" t="str">
        <f>IF(E1227&gt;='Weight Category L_U Table'!$J$3,"HEAVY",IF(E1227&gt;'Weight Category L_U Table'!$J$5,"UPPER MEDIUM",IF(E1227&gt;'Weight Category L_U Table'!$J$6,"LOWER MEDIUM",IF(E1227&gt;'Weight Category L_U Table'!$J$7,"SMALL",IF(E1227&lt;='Weight Category L_U Table'!$J$8,"LIGHT")))))</f>
        <v>LIGHT</v>
      </c>
      <c r="H1227" s="37" t="s">
        <v>89</v>
      </c>
      <c r="I1227" s="104" t="s">
        <v>3750</v>
      </c>
      <c r="J1227" s="104">
        <v>33</v>
      </c>
      <c r="K1227" s="49" t="s">
        <v>3751</v>
      </c>
    </row>
    <row r="1228" spans="1:11" x14ac:dyDescent="0.25">
      <c r="A1228" s="29" t="s">
        <v>3752</v>
      </c>
      <c r="B1228" s="29" t="s">
        <v>3753</v>
      </c>
      <c r="C1228" s="29" t="s">
        <v>3754</v>
      </c>
      <c r="D1228" s="29" t="s">
        <v>14</v>
      </c>
      <c r="E1228" s="29">
        <v>0</v>
      </c>
      <c r="F1228" s="28" t="str">
        <f>IF(E1228&gt;='Weight Category L_U Table'!$G$3,"HEAVY",IF(E1228&gt;'Weight Category L_U Table'!$G$4,"MEDIUM",IF(E1228&gt;'Weight Category L_U Table'!$G$7,"SMALL",IF(E1228&lt;='Weight Category L_U Table'!$G$8,"LIGHT"))))</f>
        <v>LIGHT</v>
      </c>
      <c r="G1228" s="29" t="str">
        <f>IF(E1228&gt;='Weight Category L_U Table'!$J$3,"HEAVY",IF(E1228&gt;'Weight Category L_U Table'!$J$5,"UPPER MEDIUM",IF(E1228&gt;'Weight Category L_U Table'!$J$6,"LOWER MEDIUM",IF(E1228&gt;'Weight Category L_U Table'!$J$7,"SMALL",IF(E1228&lt;='Weight Category L_U Table'!$J$8,"LIGHT")))))</f>
        <v>LIGHT</v>
      </c>
      <c r="H1228" s="30" t="s">
        <v>15</v>
      </c>
      <c r="I1228" s="103"/>
      <c r="J1228" s="103"/>
      <c r="K1228" s="72" t="s">
        <v>3755</v>
      </c>
    </row>
    <row r="1229" spans="1:11" x14ac:dyDescent="0.25">
      <c r="A1229" s="29" t="s">
        <v>3756</v>
      </c>
      <c r="B1229" s="29" t="s">
        <v>3757</v>
      </c>
      <c r="C1229" s="29" t="s">
        <v>3758</v>
      </c>
      <c r="D1229" s="29" t="s">
        <v>14</v>
      </c>
      <c r="E1229" s="29">
        <v>0</v>
      </c>
      <c r="F1229" s="28" t="str">
        <f>IF(E1229&gt;='Weight Category L_U Table'!$G$3,"HEAVY",IF(E1229&gt;'Weight Category L_U Table'!$G$4,"MEDIUM",IF(E1229&gt;'Weight Category L_U Table'!$G$7,"SMALL",IF(E1229&lt;='Weight Category L_U Table'!$G$8,"LIGHT"))))</f>
        <v>LIGHT</v>
      </c>
      <c r="G1229" s="29" t="str">
        <f>IF(E1229&gt;='Weight Category L_U Table'!$J$3,"HEAVY",IF(E1229&gt;'Weight Category L_U Table'!$J$5,"UPPER MEDIUM",IF(E1229&gt;'Weight Category L_U Table'!$J$6,"LOWER MEDIUM",IF(E1229&gt;'Weight Category L_U Table'!$J$7,"SMALL",IF(E1229&lt;='Weight Category L_U Table'!$J$8,"LIGHT")))))</f>
        <v>LIGHT</v>
      </c>
      <c r="H1229" s="30" t="s">
        <v>15</v>
      </c>
      <c r="I1229" s="103"/>
      <c r="J1229" s="103"/>
      <c r="K1229" s="72" t="s">
        <v>3759</v>
      </c>
    </row>
    <row r="1230" spans="1:11" x14ac:dyDescent="0.25">
      <c r="A1230" s="36" t="s">
        <v>3760</v>
      </c>
      <c r="B1230" s="36" t="s">
        <v>3761</v>
      </c>
      <c r="C1230" s="36" t="s">
        <v>3762</v>
      </c>
      <c r="D1230" s="34" t="s">
        <v>14</v>
      </c>
      <c r="E1230" s="34">
        <v>794</v>
      </c>
      <c r="F1230" s="33" t="str">
        <f>IF(E1230&gt;='Weight Category L_U Table'!$G$3,"HEAVY",IF(E1230&gt;'Weight Category L_U Table'!$G$4,"MEDIUM",IF(E1230&gt;'Weight Category L_U Table'!$G$7,"SMALL",IF(E1230&lt;='Weight Category L_U Table'!$G$8,"LIGHT"))))</f>
        <v>LIGHT</v>
      </c>
      <c r="G1230" s="34" t="str">
        <f>IF(E1230&gt;='Weight Category L_U Table'!$J$3,"HEAVY",IF(E1230&gt;'Weight Category L_U Table'!$J$5,"UPPER MEDIUM",IF(E1230&gt;'Weight Category L_U Table'!$J$6,"LOWER MEDIUM",IF(E1230&gt;'Weight Category L_U Table'!$J$7,"SMALL",IF(E1230&lt;='Weight Category L_U Table'!$J$8,"LIGHT")))))</f>
        <v>LIGHT</v>
      </c>
      <c r="H1230" s="37" t="s">
        <v>89</v>
      </c>
      <c r="I1230" s="104" t="s">
        <v>3763</v>
      </c>
      <c r="J1230" s="104">
        <v>4</v>
      </c>
      <c r="K1230" s="49"/>
    </row>
    <row r="1231" spans="1:11" x14ac:dyDescent="0.25">
      <c r="A1231" s="29" t="s">
        <v>3764</v>
      </c>
      <c r="B1231" s="29" t="s">
        <v>3765</v>
      </c>
      <c r="C1231" s="29" t="s">
        <v>3766</v>
      </c>
      <c r="D1231" s="29" t="s">
        <v>14</v>
      </c>
      <c r="E1231" s="29">
        <v>0</v>
      </c>
      <c r="F1231" s="28" t="str">
        <f>IF(E1231&gt;='Weight Category L_U Table'!$G$3,"HEAVY",IF(E1231&gt;'Weight Category L_U Table'!$G$4,"MEDIUM",IF(E1231&gt;'Weight Category L_U Table'!$G$7,"SMALL",IF(E1231&lt;='Weight Category L_U Table'!$G$8,"LIGHT"))))</f>
        <v>LIGHT</v>
      </c>
      <c r="G1231" s="29" t="str">
        <f>IF(E1231&gt;='Weight Category L_U Table'!$J$3,"HEAVY",IF(E1231&gt;'Weight Category L_U Table'!$J$5,"UPPER MEDIUM",IF(E1231&gt;'Weight Category L_U Table'!$J$6,"LOWER MEDIUM",IF(E1231&gt;'Weight Category L_U Table'!$J$7,"SMALL",IF(E1231&lt;='Weight Category L_U Table'!$J$8,"LIGHT")))))</f>
        <v>LIGHT</v>
      </c>
      <c r="H1231" s="30" t="s">
        <v>15</v>
      </c>
      <c r="I1231" s="103"/>
      <c r="J1231" s="103"/>
      <c r="K1231" s="72" t="s">
        <v>3767</v>
      </c>
    </row>
    <row r="1232" spans="1:11" x14ac:dyDescent="0.25">
      <c r="A1232" s="36" t="s">
        <v>3768</v>
      </c>
      <c r="B1232" s="36" t="s">
        <v>3769</v>
      </c>
      <c r="C1232" s="34" t="s">
        <v>3770</v>
      </c>
      <c r="D1232" s="34" t="s">
        <v>14</v>
      </c>
      <c r="E1232" s="34">
        <v>630</v>
      </c>
      <c r="F1232" s="33" t="str">
        <f>IF(E1232&gt;='Weight Category L_U Table'!$G$3,"HEAVY",IF(E1232&gt;'Weight Category L_U Table'!$G$4,"MEDIUM",IF(E1232&gt;'Weight Category L_U Table'!$G$7,"SMALL",IF(E1232&lt;='Weight Category L_U Table'!$G$8,"LIGHT"))))</f>
        <v>LIGHT</v>
      </c>
      <c r="G1232" s="34" t="str">
        <f>IF(E1232&gt;='Weight Category L_U Table'!$J$3,"HEAVY",IF(E1232&gt;'Weight Category L_U Table'!$J$5,"UPPER MEDIUM",IF(E1232&gt;'Weight Category L_U Table'!$J$6,"LOWER MEDIUM",IF(E1232&gt;'Weight Category L_U Table'!$J$7,"SMALL",IF(E1232&lt;='Weight Category L_U Table'!$J$8,"LIGHT")))))</f>
        <v>LIGHT</v>
      </c>
      <c r="H1232" s="37" t="s">
        <v>89</v>
      </c>
      <c r="I1232" s="104" t="s">
        <v>3771</v>
      </c>
      <c r="J1232" s="104">
        <v>6</v>
      </c>
      <c r="K1232" s="49" t="s">
        <v>3772</v>
      </c>
    </row>
    <row r="1233" spans="1:11" x14ac:dyDescent="0.25">
      <c r="A1233" s="29" t="s">
        <v>3773</v>
      </c>
      <c r="B1233" s="29" t="s">
        <v>3774</v>
      </c>
      <c r="C1233" s="29" t="s">
        <v>3775</v>
      </c>
      <c r="D1233" s="29" t="s">
        <v>14</v>
      </c>
      <c r="E1233" s="29">
        <v>0</v>
      </c>
      <c r="F1233" s="28" t="str">
        <f>IF(E1233&gt;='Weight Category L_U Table'!$G$3,"HEAVY",IF(E1233&gt;'Weight Category L_U Table'!$G$4,"MEDIUM",IF(E1233&gt;'Weight Category L_U Table'!$G$7,"SMALL",IF(E1233&lt;='Weight Category L_U Table'!$G$8,"LIGHT"))))</f>
        <v>LIGHT</v>
      </c>
      <c r="G1233" s="29" t="str">
        <f>IF(E1233&gt;='Weight Category L_U Table'!$J$3,"HEAVY",IF(E1233&gt;'Weight Category L_U Table'!$J$5,"UPPER MEDIUM",IF(E1233&gt;'Weight Category L_U Table'!$J$6,"LOWER MEDIUM",IF(E1233&gt;'Weight Category L_U Table'!$J$7,"SMALL",IF(E1233&lt;='Weight Category L_U Table'!$J$8,"LIGHT")))))</f>
        <v>LIGHT</v>
      </c>
      <c r="H1233" s="30" t="s">
        <v>15</v>
      </c>
      <c r="I1233" s="103"/>
      <c r="J1233" s="103"/>
      <c r="K1233" s="72" t="s">
        <v>3776</v>
      </c>
    </row>
    <row r="1234" spans="1:11" x14ac:dyDescent="0.25">
      <c r="A1234" s="29" t="s">
        <v>3773</v>
      </c>
      <c r="B1234" s="29" t="s">
        <v>3777</v>
      </c>
      <c r="C1234" s="29" t="s">
        <v>3778</v>
      </c>
      <c r="D1234" s="29" t="s">
        <v>14</v>
      </c>
      <c r="E1234" s="29">
        <v>0</v>
      </c>
      <c r="F1234" s="28" t="str">
        <f>IF(E1234&gt;='Weight Category L_U Table'!$G$3,"HEAVY",IF(E1234&gt;'Weight Category L_U Table'!$G$4,"MEDIUM",IF(E1234&gt;'Weight Category L_U Table'!$G$7,"SMALL",IF(E1234&lt;='Weight Category L_U Table'!$G$8,"LIGHT"))))</f>
        <v>LIGHT</v>
      </c>
      <c r="G1234" s="29" t="str">
        <f>IF(E1234&gt;='Weight Category L_U Table'!$J$3,"HEAVY",IF(E1234&gt;'Weight Category L_U Table'!$J$5,"UPPER MEDIUM",IF(E1234&gt;'Weight Category L_U Table'!$J$6,"LOWER MEDIUM",IF(E1234&gt;'Weight Category L_U Table'!$J$7,"SMALL",IF(E1234&lt;='Weight Category L_U Table'!$J$8,"LIGHT")))))</f>
        <v>LIGHT</v>
      </c>
      <c r="H1234" s="30" t="s">
        <v>15</v>
      </c>
      <c r="I1234" s="103"/>
      <c r="J1234" s="103"/>
      <c r="K1234" s="72" t="s">
        <v>3779</v>
      </c>
    </row>
    <row r="1235" spans="1:11" x14ac:dyDescent="0.25">
      <c r="A1235" s="29" t="s">
        <v>3780</v>
      </c>
      <c r="B1235" s="29" t="s">
        <v>3781</v>
      </c>
      <c r="C1235" s="29" t="s">
        <v>3782</v>
      </c>
      <c r="D1235" s="29" t="s">
        <v>14</v>
      </c>
      <c r="E1235" s="29">
        <v>0</v>
      </c>
      <c r="F1235" s="28" t="str">
        <f>IF(E1235&gt;='Weight Category L_U Table'!$G$3,"HEAVY",IF(E1235&gt;'Weight Category L_U Table'!$G$4,"MEDIUM",IF(E1235&gt;'Weight Category L_U Table'!$G$7,"SMALL",IF(E1235&lt;='Weight Category L_U Table'!$G$8,"LIGHT"))))</f>
        <v>LIGHT</v>
      </c>
      <c r="G1235" s="29" t="str">
        <f>IF(E1235&gt;='Weight Category L_U Table'!$J$3,"HEAVY",IF(E1235&gt;'Weight Category L_U Table'!$J$5,"UPPER MEDIUM",IF(E1235&gt;'Weight Category L_U Table'!$J$6,"LOWER MEDIUM",IF(E1235&gt;'Weight Category L_U Table'!$J$7,"SMALL",IF(E1235&lt;='Weight Category L_U Table'!$J$8,"LIGHT")))))</f>
        <v>LIGHT</v>
      </c>
      <c r="H1235" s="30" t="s">
        <v>15</v>
      </c>
      <c r="I1235" s="103"/>
      <c r="J1235" s="103"/>
      <c r="K1235" s="72" t="s">
        <v>3783</v>
      </c>
    </row>
    <row r="1236" spans="1:11" x14ac:dyDescent="0.25">
      <c r="A1236" s="36" t="s">
        <v>3784</v>
      </c>
      <c r="B1236" s="36" t="s">
        <v>3785</v>
      </c>
      <c r="C1236" s="36" t="s">
        <v>3786</v>
      </c>
      <c r="D1236" s="34" t="s">
        <v>58</v>
      </c>
      <c r="E1236" s="34">
        <v>78018</v>
      </c>
      <c r="F1236" s="33" t="str">
        <f>IF(E1236&gt;='Weight Category L_U Table'!$G$3,"HEAVY",IF(E1236&gt;'Weight Category L_U Table'!$G$4,"MEDIUM",IF(E1236&gt;'Weight Category L_U Table'!$G$7,"SMALL",IF(E1236&lt;='Weight Category L_U Table'!$G$8,"LIGHT"))))</f>
        <v>MEDIUM</v>
      </c>
      <c r="G1236" s="34" t="str">
        <f>IF(E1236&gt;='Weight Category L_U Table'!$J$3,"HEAVY",IF(E1236&gt;'Weight Category L_U Table'!$J$5,"UPPER MEDIUM",IF(E1236&gt;'Weight Category L_U Table'!$J$6,"LOWER MEDIUM",IF(E1236&gt;'Weight Category L_U Table'!$J$7,"SMALL",IF(E1236&lt;='Weight Category L_U Table'!$J$8,"LIGHT")))))</f>
        <v>LOWER MEDIUM</v>
      </c>
      <c r="H1236" s="6" t="s">
        <v>23</v>
      </c>
      <c r="I1236" s="104"/>
      <c r="J1236" s="104"/>
      <c r="K1236" s="49" t="s">
        <v>1076</v>
      </c>
    </row>
    <row r="1237" spans="1:11" x14ac:dyDescent="0.25">
      <c r="A1237" s="36" t="s">
        <v>3784</v>
      </c>
      <c r="B1237" s="36" t="s">
        <v>3787</v>
      </c>
      <c r="C1237" s="34" t="s">
        <v>3788</v>
      </c>
      <c r="D1237" s="34" t="s">
        <v>58</v>
      </c>
      <c r="E1237" s="34">
        <v>64637</v>
      </c>
      <c r="F1237" s="33" t="str">
        <f>IF(E1237&gt;='Weight Category L_U Table'!$G$3,"HEAVY",IF(E1237&gt;'Weight Category L_U Table'!$G$4,"MEDIUM",IF(E1237&gt;'Weight Category L_U Table'!$G$7,"SMALL",IF(E1237&lt;='Weight Category L_U Table'!$G$8,"LIGHT"))))</f>
        <v>MEDIUM</v>
      </c>
      <c r="G1237" s="34" t="str">
        <f>IF(E1237&gt;='Weight Category L_U Table'!$J$3,"HEAVY",IF(E1237&gt;'Weight Category L_U Table'!$J$5,"UPPER MEDIUM",IF(E1237&gt;'Weight Category L_U Table'!$J$6,"LOWER MEDIUM",IF(E1237&gt;'Weight Category L_U Table'!$J$7,"SMALL",IF(E1237&lt;='Weight Category L_U Table'!$J$8,"LIGHT")))))</f>
        <v>LOWER MEDIUM</v>
      </c>
      <c r="H1237" s="37" t="s">
        <v>37</v>
      </c>
      <c r="I1237" s="104" t="s">
        <v>3789</v>
      </c>
      <c r="J1237" s="104">
        <v>25</v>
      </c>
      <c r="K1237" s="49"/>
    </row>
    <row r="1238" spans="1:11" x14ac:dyDescent="0.25">
      <c r="A1238" s="36" t="s">
        <v>3784</v>
      </c>
      <c r="B1238" s="36" t="s">
        <v>3790</v>
      </c>
      <c r="C1238" s="34" t="s">
        <v>3791</v>
      </c>
      <c r="D1238" s="34" t="s">
        <v>58</v>
      </c>
      <c r="E1238" s="34">
        <v>70307</v>
      </c>
      <c r="F1238" s="33" t="str">
        <f>IF(E1238&gt;='Weight Category L_U Table'!$G$3,"HEAVY",IF(E1238&gt;'Weight Category L_U Table'!$G$4,"MEDIUM",IF(E1238&gt;'Weight Category L_U Table'!$G$7,"SMALL",IF(E1238&lt;='Weight Category L_U Table'!$G$8,"LIGHT"))))</f>
        <v>MEDIUM</v>
      </c>
      <c r="G1238" s="34" t="str">
        <f>IF(E1238&gt;='Weight Category L_U Table'!$J$3,"HEAVY",IF(E1238&gt;'Weight Category L_U Table'!$J$5,"UPPER MEDIUM",IF(E1238&gt;'Weight Category L_U Table'!$J$6,"LOWER MEDIUM",IF(E1238&gt;'Weight Category L_U Table'!$J$7,"SMALL",IF(E1238&lt;='Weight Category L_U Table'!$J$8,"LIGHT")))))</f>
        <v>LOWER MEDIUM</v>
      </c>
      <c r="H1238" s="37" t="s">
        <v>37</v>
      </c>
      <c r="I1238" s="104" t="s">
        <v>3792</v>
      </c>
      <c r="J1238" s="104">
        <v>17</v>
      </c>
      <c r="K1238" s="49"/>
    </row>
    <row r="1239" spans="1:11" x14ac:dyDescent="0.25">
      <c r="A1239" s="36" t="s">
        <v>3784</v>
      </c>
      <c r="B1239" s="36" t="s">
        <v>3793</v>
      </c>
      <c r="C1239" s="34" t="s">
        <v>3794</v>
      </c>
      <c r="D1239" s="34" t="s">
        <v>332</v>
      </c>
      <c r="E1239" s="34">
        <v>143607</v>
      </c>
      <c r="F1239" s="33" t="str">
        <f>IF(E1239&gt;='Weight Category L_U Table'!$G$3,"HEAVY",IF(E1239&gt;'Weight Category L_U Table'!$G$4,"MEDIUM",IF(E1239&gt;'Weight Category L_U Table'!$G$7,"SMALL",IF(E1239&lt;='Weight Category L_U Table'!$G$8,"LIGHT"))))</f>
        <v>HEAVY</v>
      </c>
      <c r="G1239" s="34" t="str">
        <f>IF(E1239&gt;='Weight Category L_U Table'!$J$3,"HEAVY",IF(E1239&gt;'Weight Category L_U Table'!$J$5,"UPPER MEDIUM",IF(E1239&gt;'Weight Category L_U Table'!$J$6,"LOWER MEDIUM",IF(E1239&gt;'Weight Category L_U Table'!$J$7,"SMALL",IF(E1239&lt;='Weight Category L_U Table'!$J$8,"LIGHT")))))</f>
        <v>HEAVY</v>
      </c>
      <c r="H1239" s="37" t="s">
        <v>37</v>
      </c>
      <c r="I1239" s="104" t="s">
        <v>3795</v>
      </c>
      <c r="J1239" s="104">
        <v>4</v>
      </c>
      <c r="K1239" s="49"/>
    </row>
    <row r="1240" spans="1:11" x14ac:dyDescent="0.25">
      <c r="A1240" s="36" t="s">
        <v>3784</v>
      </c>
      <c r="B1240" s="36" t="s">
        <v>3796</v>
      </c>
      <c r="C1240" s="34" t="s">
        <v>3797</v>
      </c>
      <c r="D1240" s="34" t="s">
        <v>332</v>
      </c>
      <c r="E1240" s="34">
        <v>417305</v>
      </c>
      <c r="F1240" s="33" t="str">
        <f>IF(E1240&gt;='Weight Category L_U Table'!$G$3,"HEAVY",IF(E1240&gt;'Weight Category L_U Table'!$G$4,"MEDIUM",IF(E1240&gt;'Weight Category L_U Table'!$G$7,"SMALL",IF(E1240&lt;='Weight Category L_U Table'!$G$8,"LIGHT"))))</f>
        <v>HEAVY</v>
      </c>
      <c r="G1240" s="34" t="str">
        <f>IF(E1240&gt;='Weight Category L_U Table'!$J$3,"HEAVY",IF(E1240&gt;'Weight Category L_U Table'!$J$5,"UPPER MEDIUM",IF(E1240&gt;'Weight Category L_U Table'!$J$6,"LOWER MEDIUM",IF(E1240&gt;'Weight Category L_U Table'!$J$7,"SMALL",IF(E1240&lt;='Weight Category L_U Table'!$J$8,"LIGHT")))))</f>
        <v>HEAVY</v>
      </c>
      <c r="H1240" s="6" t="s">
        <v>23</v>
      </c>
      <c r="I1240" s="104"/>
      <c r="J1240" s="104"/>
      <c r="K1240" s="49" t="s">
        <v>1076</v>
      </c>
    </row>
    <row r="1241" spans="1:11" x14ac:dyDescent="0.25">
      <c r="A1241" s="31" t="s">
        <v>3784</v>
      </c>
      <c r="B1241" s="31" t="s">
        <v>3798</v>
      </c>
      <c r="C1241" s="31" t="s">
        <v>3799</v>
      </c>
      <c r="D1241" s="32" t="s">
        <v>58</v>
      </c>
      <c r="E1241" s="34">
        <v>18144</v>
      </c>
      <c r="F1241" s="33" t="str">
        <f>IF(E1241&gt;='Weight Category L_U Table'!$G$3,"HEAVY",IF(E1241&gt;'Weight Category L_U Table'!$G$4,"MEDIUM",IF(E1241&gt;'Weight Category L_U Table'!$G$7,"SMALL",IF(E1241&lt;='Weight Category L_U Table'!$G$8,"LIGHT"))))</f>
        <v>SMALL</v>
      </c>
      <c r="G1241" s="34" t="str">
        <f>IF(E1241&gt;='Weight Category L_U Table'!$J$3,"HEAVY",IF(E1241&gt;'Weight Category L_U Table'!$J$5,"UPPER MEDIUM",IF(E1241&gt;'Weight Category L_U Table'!$J$6,"LOWER MEDIUM",IF(E1241&gt;'Weight Category L_U Table'!$J$7,"SMALL",IF(E1241&lt;='Weight Category L_U Table'!$J$8,"LIGHT")))))</f>
        <v>SMALL</v>
      </c>
      <c r="H1241" s="37" t="s">
        <v>59</v>
      </c>
      <c r="I1241" s="104"/>
      <c r="J1241" s="104"/>
      <c r="K1241" s="49"/>
    </row>
    <row r="1242" spans="1:11" x14ac:dyDescent="0.25">
      <c r="A1242" s="36" t="s">
        <v>3784</v>
      </c>
      <c r="B1242" s="36" t="s">
        <v>3800</v>
      </c>
      <c r="C1242" s="34" t="s">
        <v>3801</v>
      </c>
      <c r="D1242" s="34" t="s">
        <v>58</v>
      </c>
      <c r="E1242" s="34">
        <v>14060</v>
      </c>
      <c r="F1242" s="33" t="str">
        <f>IF(E1242&gt;='Weight Category L_U Table'!$G$3,"HEAVY",IF(E1242&gt;'Weight Category L_U Table'!$G$4,"MEDIUM",IF(E1242&gt;'Weight Category L_U Table'!$G$7,"SMALL",IF(E1242&lt;='Weight Category L_U Table'!$G$8,"LIGHT"))))</f>
        <v>LIGHT</v>
      </c>
      <c r="G1242" s="34" t="str">
        <f>IF(E1242&gt;='Weight Category L_U Table'!$J$3,"HEAVY",IF(E1242&gt;'Weight Category L_U Table'!$J$5,"UPPER MEDIUM",IF(E1242&gt;'Weight Category L_U Table'!$J$6,"LOWER MEDIUM",IF(E1242&gt;'Weight Category L_U Table'!$J$7,"SMALL",IF(E1242&lt;='Weight Category L_U Table'!$J$8,"LIGHT")))))</f>
        <v>LIGHT</v>
      </c>
      <c r="H1242" s="37" t="s">
        <v>54</v>
      </c>
      <c r="I1242" s="104"/>
      <c r="J1242" s="104"/>
      <c r="K1242" s="49"/>
    </row>
    <row r="1243" spans="1:11" x14ac:dyDescent="0.25">
      <c r="A1243" s="36" t="s">
        <v>3784</v>
      </c>
      <c r="B1243" s="36" t="s">
        <v>3802</v>
      </c>
      <c r="C1243" s="34" t="s">
        <v>3803</v>
      </c>
      <c r="D1243" s="34" t="s">
        <v>58</v>
      </c>
      <c r="E1243" s="34">
        <v>23800</v>
      </c>
      <c r="F1243" s="33" t="str">
        <f>IF(E1243&gt;='Weight Category L_U Table'!$G$3,"HEAVY",IF(E1243&gt;'Weight Category L_U Table'!$G$4,"MEDIUM",IF(E1243&gt;'Weight Category L_U Table'!$G$7,"SMALL",IF(E1243&lt;='Weight Category L_U Table'!$G$8,"LIGHT"))))</f>
        <v>SMALL</v>
      </c>
      <c r="G1243" s="34" t="str">
        <f>IF(E1243&gt;='Weight Category L_U Table'!$J$3,"HEAVY",IF(E1243&gt;'Weight Category L_U Table'!$J$5,"UPPER MEDIUM",IF(E1243&gt;'Weight Category L_U Table'!$J$6,"LOWER MEDIUM",IF(E1243&gt;'Weight Category L_U Table'!$J$7,"SMALL",IF(E1243&lt;='Weight Category L_U Table'!$J$8,"LIGHT")))))</f>
        <v>SMALL</v>
      </c>
      <c r="H1243" s="37" t="s">
        <v>54</v>
      </c>
      <c r="I1243" s="104"/>
      <c r="J1243" s="104"/>
      <c r="K1243" s="49"/>
    </row>
    <row r="1244" spans="1:11" s="20" customFormat="1" x14ac:dyDescent="0.25">
      <c r="A1244" s="36" t="s">
        <v>3784</v>
      </c>
      <c r="B1244" s="36" t="s">
        <v>3804</v>
      </c>
      <c r="C1244" s="34" t="s">
        <v>3805</v>
      </c>
      <c r="D1244" s="34" t="s">
        <v>58</v>
      </c>
      <c r="E1244" s="34">
        <v>37893</v>
      </c>
      <c r="F1244" s="33" t="str">
        <f>IF(E1244&gt;='Weight Category L_U Table'!$G$3,"HEAVY",IF(E1244&gt;'Weight Category L_U Table'!$G$4,"MEDIUM",IF(E1244&gt;'Weight Category L_U Table'!$G$7,"SMALL",IF(E1244&lt;='Weight Category L_U Table'!$G$8,"LIGHT"))))</f>
        <v>SMALL</v>
      </c>
      <c r="G1244" s="34" t="str">
        <f>IF(E1244&gt;='Weight Category L_U Table'!$J$3,"HEAVY",IF(E1244&gt;'Weight Category L_U Table'!$J$5,"UPPER MEDIUM",IF(E1244&gt;'Weight Category L_U Table'!$J$6,"LOWER MEDIUM",IF(E1244&gt;'Weight Category L_U Table'!$J$7,"SMALL",IF(E1244&lt;='Weight Category L_U Table'!$J$8,"LIGHT")))))</f>
        <v>SMALL</v>
      </c>
      <c r="H1244" s="37" t="s">
        <v>59</v>
      </c>
      <c r="I1244" s="104"/>
      <c r="J1244" s="104"/>
      <c r="K1244" s="49"/>
    </row>
    <row r="1245" spans="1:11" s="20" customFormat="1" x14ac:dyDescent="0.25">
      <c r="A1245" s="36" t="s">
        <v>3784</v>
      </c>
      <c r="B1245" s="36" t="s">
        <v>3806</v>
      </c>
      <c r="C1245" s="36" t="s">
        <v>3807</v>
      </c>
      <c r="D1245" s="34" t="s">
        <v>58</v>
      </c>
      <c r="E1245" s="34">
        <v>20185</v>
      </c>
      <c r="F1245" s="33" t="str">
        <f>IF(E1245&gt;='Weight Category L_U Table'!$G$3,"HEAVY",IF(E1245&gt;'Weight Category L_U Table'!$G$4,"MEDIUM",IF(E1245&gt;'Weight Category L_U Table'!$G$7,"SMALL",IF(E1245&lt;='Weight Category L_U Table'!$G$8,"LIGHT"))))</f>
        <v>SMALL</v>
      </c>
      <c r="G1245" s="34" t="str">
        <f>IF(E1245&gt;='Weight Category L_U Table'!$J$3,"HEAVY",IF(E1245&gt;'Weight Category L_U Table'!$J$5,"UPPER MEDIUM",IF(E1245&gt;'Weight Category L_U Table'!$J$6,"LOWER MEDIUM",IF(E1245&gt;'Weight Category L_U Table'!$J$7,"SMALL",IF(E1245&lt;='Weight Category L_U Table'!$J$8,"LIGHT")))))</f>
        <v>SMALL</v>
      </c>
      <c r="H1245" s="37" t="s">
        <v>37</v>
      </c>
      <c r="I1245" s="104" t="s">
        <v>3808</v>
      </c>
      <c r="J1245" s="104">
        <v>11</v>
      </c>
      <c r="K1245" s="49"/>
    </row>
    <row r="1246" spans="1:11" x14ac:dyDescent="0.25">
      <c r="A1246" s="36" t="s">
        <v>3784</v>
      </c>
      <c r="B1246" s="36" t="s">
        <v>3809</v>
      </c>
      <c r="C1246" s="36" t="s">
        <v>3810</v>
      </c>
      <c r="D1246" s="34" t="s">
        <v>58</v>
      </c>
      <c r="E1246" s="34">
        <v>18561</v>
      </c>
      <c r="F1246" s="33" t="str">
        <f>IF(E1246&gt;='Weight Category L_U Table'!$G$3,"HEAVY",IF(E1246&gt;'Weight Category L_U Table'!$G$4,"MEDIUM",IF(E1246&gt;'Weight Category L_U Table'!$G$7,"SMALL",IF(E1246&lt;='Weight Category L_U Table'!$G$8,"LIGHT"))))</f>
        <v>SMALL</v>
      </c>
      <c r="G1246" s="34" t="str">
        <f>IF(E1246&gt;='Weight Category L_U Table'!$J$3,"HEAVY",IF(E1246&gt;'Weight Category L_U Table'!$J$5,"UPPER MEDIUM",IF(E1246&gt;'Weight Category L_U Table'!$J$6,"LOWER MEDIUM",IF(E1246&gt;'Weight Category L_U Table'!$J$7,"SMALL",IF(E1246&lt;='Weight Category L_U Table'!$J$8,"LIGHT")))))</f>
        <v>SMALL</v>
      </c>
      <c r="H1246" s="37" t="s">
        <v>37</v>
      </c>
      <c r="I1246" s="104" t="s">
        <v>3808</v>
      </c>
      <c r="J1246" s="104">
        <v>11</v>
      </c>
      <c r="K1246" s="49"/>
    </row>
    <row r="1247" spans="1:11" x14ac:dyDescent="0.25">
      <c r="A1247" s="36" t="s">
        <v>3784</v>
      </c>
      <c r="B1247" s="36" t="s">
        <v>3811</v>
      </c>
      <c r="C1247" s="36" t="s">
        <v>3812</v>
      </c>
      <c r="D1247" s="34" t="s">
        <v>14</v>
      </c>
      <c r="E1247" s="34">
        <v>4791</v>
      </c>
      <c r="F1247" s="33" t="str">
        <f>IF(E1247&gt;='Weight Category L_U Table'!$G$3,"HEAVY",IF(E1247&gt;'Weight Category L_U Table'!$G$4,"MEDIUM",IF(E1247&gt;'Weight Category L_U Table'!$G$7,"SMALL",IF(E1247&lt;='Weight Category L_U Table'!$G$8,"LIGHT"))))</f>
        <v>LIGHT</v>
      </c>
      <c r="G1247" s="34" t="str">
        <f>IF(E1247&gt;='Weight Category L_U Table'!$J$3,"HEAVY",IF(E1247&gt;'Weight Category L_U Table'!$J$5,"UPPER MEDIUM",IF(E1247&gt;'Weight Category L_U Table'!$J$6,"LOWER MEDIUM",IF(E1247&gt;'Weight Category L_U Table'!$J$7,"SMALL",IF(E1247&lt;='Weight Category L_U Table'!$J$8,"LIGHT")))))</f>
        <v>LIGHT</v>
      </c>
      <c r="H1247" s="37" t="s">
        <v>37</v>
      </c>
      <c r="I1247" s="104" t="s">
        <v>3813</v>
      </c>
      <c r="J1247" s="104">
        <v>1</v>
      </c>
      <c r="K1247" s="49"/>
    </row>
    <row r="1248" spans="1:11" s="23" customFormat="1" x14ac:dyDescent="0.25">
      <c r="A1248" s="36" t="s">
        <v>3784</v>
      </c>
      <c r="B1248" s="36" t="s">
        <v>3814</v>
      </c>
      <c r="C1248" s="36" t="s">
        <v>3815</v>
      </c>
      <c r="D1248" s="34" t="s">
        <v>14</v>
      </c>
      <c r="E1248" s="34">
        <v>4173</v>
      </c>
      <c r="F1248" s="33" t="str">
        <f>IF(E1248&gt;='Weight Category L_U Table'!$G$3,"HEAVY",IF(E1248&gt;'Weight Category L_U Table'!$G$4,"MEDIUM",IF(E1248&gt;'Weight Category L_U Table'!$G$7,"SMALL",IF(E1248&lt;='Weight Category L_U Table'!$G$8,"LIGHT"))))</f>
        <v>LIGHT</v>
      </c>
      <c r="G1248" s="34" t="str">
        <f>IF(E1248&gt;='Weight Category L_U Table'!$J$3,"HEAVY",IF(E1248&gt;'Weight Category L_U Table'!$J$5,"UPPER MEDIUM",IF(E1248&gt;'Weight Category L_U Table'!$J$6,"LOWER MEDIUM",IF(E1248&gt;'Weight Category L_U Table'!$J$7,"SMALL",IF(E1248&lt;='Weight Category L_U Table'!$J$8,"LIGHT")))))</f>
        <v>LIGHT</v>
      </c>
      <c r="H1248" s="37" t="s">
        <v>37</v>
      </c>
      <c r="I1248" s="104" t="s">
        <v>3816</v>
      </c>
      <c r="J1248" s="104">
        <v>0</v>
      </c>
      <c r="K1248" s="49"/>
    </row>
    <row r="1249" spans="1:11" x14ac:dyDescent="0.25">
      <c r="A1249" s="36" t="s">
        <v>3784</v>
      </c>
      <c r="B1249" s="36" t="s">
        <v>3817</v>
      </c>
      <c r="C1249" s="36" t="s">
        <v>3818</v>
      </c>
      <c r="D1249" s="34" t="s">
        <v>58</v>
      </c>
      <c r="E1249" s="34">
        <v>7938</v>
      </c>
      <c r="F1249" s="33" t="str">
        <f>IF(E1249&gt;='Weight Category L_U Table'!$G$3,"HEAVY",IF(E1249&gt;'Weight Category L_U Table'!$G$4,"MEDIUM",IF(E1249&gt;'Weight Category L_U Table'!$G$7,"SMALL",IF(E1249&lt;='Weight Category L_U Table'!$G$8,"LIGHT"))))</f>
        <v>LIGHT</v>
      </c>
      <c r="G1249" s="34" t="str">
        <f>IF(E1249&gt;='Weight Category L_U Table'!$J$3,"HEAVY",IF(E1249&gt;'Weight Category L_U Table'!$J$5,"UPPER MEDIUM",IF(E1249&gt;'Weight Category L_U Table'!$J$6,"LOWER MEDIUM",IF(E1249&gt;'Weight Category L_U Table'!$J$7,"SMALL",IF(E1249&lt;='Weight Category L_U Table'!$J$8,"LIGHT")))))</f>
        <v>LIGHT</v>
      </c>
      <c r="H1249" s="37" t="s">
        <v>37</v>
      </c>
      <c r="I1249" s="104" t="s">
        <v>3819</v>
      </c>
      <c r="J1249" s="104">
        <v>0</v>
      </c>
      <c r="K1249" s="49"/>
    </row>
    <row r="1250" spans="1:11" x14ac:dyDescent="0.25">
      <c r="A1250" s="36" t="s">
        <v>3784</v>
      </c>
      <c r="B1250" s="36" t="s">
        <v>3820</v>
      </c>
      <c r="C1250" s="36" t="s">
        <v>3821</v>
      </c>
      <c r="D1250" s="34" t="s">
        <v>58</v>
      </c>
      <c r="E1250" s="34">
        <v>52617</v>
      </c>
      <c r="F1250" s="33" t="str">
        <f>IF(E1250&gt;='Weight Category L_U Table'!$G$3,"HEAVY",IF(E1250&gt;'Weight Category L_U Table'!$G$4,"MEDIUM",IF(E1250&gt;'Weight Category L_U Table'!$G$7,"SMALL",IF(E1250&lt;='Weight Category L_U Table'!$G$8,"LIGHT"))))</f>
        <v>MEDIUM</v>
      </c>
      <c r="G1250" s="34" t="str">
        <f>IF(E1250&gt;='Weight Category L_U Table'!$J$3,"HEAVY",IF(E1250&gt;'Weight Category L_U Table'!$J$5,"UPPER MEDIUM",IF(E1250&gt;'Weight Category L_U Table'!$J$6,"LOWER MEDIUM",IF(E1250&gt;'Weight Category L_U Table'!$J$7,"SMALL",IF(E1250&lt;='Weight Category L_U Table'!$J$8,"LIGHT")))))</f>
        <v>LOWER MEDIUM</v>
      </c>
      <c r="H1250" s="37" t="s">
        <v>37</v>
      </c>
      <c r="I1250" s="104" t="s">
        <v>3822</v>
      </c>
      <c r="J1250" s="104">
        <v>14</v>
      </c>
      <c r="K1250" s="49"/>
    </row>
    <row r="1251" spans="1:11" x14ac:dyDescent="0.25">
      <c r="A1251" s="36" t="s">
        <v>3784</v>
      </c>
      <c r="B1251" s="36" t="s">
        <v>3823</v>
      </c>
      <c r="C1251" s="36" t="s">
        <v>3824</v>
      </c>
      <c r="D1251" s="34" t="s">
        <v>58</v>
      </c>
      <c r="E1251" s="34">
        <v>23831</v>
      </c>
      <c r="F1251" s="33" t="str">
        <f>IF(E1251&gt;='Weight Category L_U Table'!$G$3,"HEAVY",IF(E1251&gt;'Weight Category L_U Table'!$G$4,"MEDIUM",IF(E1251&gt;'Weight Category L_U Table'!$G$7,"SMALL",IF(E1251&lt;='Weight Category L_U Table'!$G$8,"LIGHT"))))</f>
        <v>SMALL</v>
      </c>
      <c r="G1251" s="34" t="str">
        <f>IF(E1251&gt;='Weight Category L_U Table'!$J$3,"HEAVY",IF(E1251&gt;'Weight Category L_U Table'!$J$5,"UPPER MEDIUM",IF(E1251&gt;'Weight Category L_U Table'!$J$6,"LOWER MEDIUM",IF(E1251&gt;'Weight Category L_U Table'!$J$7,"SMALL",IF(E1251&lt;='Weight Category L_U Table'!$J$8,"LIGHT")))))</f>
        <v>SMALL</v>
      </c>
      <c r="H1251" s="6" t="s">
        <v>23</v>
      </c>
      <c r="I1251" s="104"/>
      <c r="J1251" s="104"/>
      <c r="K1251" s="49" t="s">
        <v>1076</v>
      </c>
    </row>
    <row r="1252" spans="1:11" x14ac:dyDescent="0.25">
      <c r="A1252" s="36" t="s">
        <v>3784</v>
      </c>
      <c r="B1252" s="36" t="s">
        <v>3825</v>
      </c>
      <c r="C1252" s="36" t="s">
        <v>3826</v>
      </c>
      <c r="D1252" s="36" t="s">
        <v>58</v>
      </c>
      <c r="E1252" s="36">
        <v>8390</v>
      </c>
      <c r="F1252" s="44" t="str">
        <f>IF(E1252&gt;='Weight Category L_U Table'!$G$3,"HEAVY",IF(E1252&gt;'Weight Category L_U Table'!$G$4,"MEDIUM",IF(E1252&gt;'Weight Category L_U Table'!$G$7,"SMALL",IF(E1252&lt;='Weight Category L_U Table'!$G$8,"LIGHT"))))</f>
        <v>LIGHT</v>
      </c>
      <c r="G1252" s="36" t="str">
        <f>IF(E1252&gt;='Weight Category L_U Table'!$J$3,"HEAVY",IF(E1252&gt;'Weight Category L_U Table'!$J$5,"UPPER MEDIUM",IF(E1252&gt;'Weight Category L_U Table'!$J$6,"LOWER MEDIUM",IF(E1252&gt;'Weight Category L_U Table'!$J$7,"SMALL",IF(E1252&lt;='Weight Category L_U Table'!$J$8,"LIGHT")))))</f>
        <v>LIGHT</v>
      </c>
      <c r="H1252" s="45" t="s">
        <v>3827</v>
      </c>
      <c r="I1252" s="105"/>
      <c r="J1252" s="105"/>
      <c r="K1252" s="75" t="s">
        <v>3828</v>
      </c>
    </row>
    <row r="1253" spans="1:11" s="21" customFormat="1" x14ac:dyDescent="0.25">
      <c r="A1253" s="31" t="s">
        <v>3784</v>
      </c>
      <c r="B1253" s="31" t="s">
        <v>3829</v>
      </c>
      <c r="C1253" s="31" t="s">
        <v>3830</v>
      </c>
      <c r="D1253" s="31" t="s">
        <v>58</v>
      </c>
      <c r="E1253" s="36">
        <v>6849</v>
      </c>
      <c r="F1253" s="44" t="str">
        <f>IF(E1253&gt;='Weight Category L_U Table'!$G$3,"HEAVY",IF(E1253&gt;'Weight Category L_U Table'!$G$4,"MEDIUM",IF(E1253&gt;'Weight Category L_U Table'!$G$7,"SMALL",IF(E1253&lt;='Weight Category L_U Table'!$G$8,"LIGHT"))))</f>
        <v>LIGHT</v>
      </c>
      <c r="G1253" s="36" t="str">
        <f>IF(E1253&gt;='Weight Category L_U Table'!$J$3,"HEAVY",IF(E1253&gt;'Weight Category L_U Table'!$J$5,"UPPER MEDIUM",IF(E1253&gt;'Weight Category L_U Table'!$J$6,"LOWER MEDIUM",IF(E1253&gt;'Weight Category L_U Table'!$J$7,"SMALL",IF(E1253&lt;='Weight Category L_U Table'!$J$8,"LIGHT")))))</f>
        <v>LIGHT</v>
      </c>
      <c r="H1253" s="45" t="s">
        <v>3831</v>
      </c>
      <c r="I1253" s="105"/>
      <c r="J1253" s="105"/>
      <c r="K1253" s="75" t="s">
        <v>3832</v>
      </c>
    </row>
    <row r="1254" spans="1:11" x14ac:dyDescent="0.25">
      <c r="A1254" s="36" t="s">
        <v>3784</v>
      </c>
      <c r="B1254" s="36" t="s">
        <v>3833</v>
      </c>
      <c r="C1254" s="36" t="s">
        <v>3834</v>
      </c>
      <c r="D1254" s="34" t="s">
        <v>58</v>
      </c>
      <c r="E1254" s="34">
        <v>36287</v>
      </c>
      <c r="F1254" s="33" t="str">
        <f>IF(E1254&gt;='Weight Category L_U Table'!$G$3,"HEAVY",IF(E1254&gt;'Weight Category L_U Table'!$G$4,"MEDIUM",IF(E1254&gt;'Weight Category L_U Table'!$G$7,"SMALL",IF(E1254&lt;='Weight Category L_U Table'!$G$8,"LIGHT"))))</f>
        <v>SMALL</v>
      </c>
      <c r="G1254" s="34" t="str">
        <f>IF(E1254&gt;='Weight Category L_U Table'!$J$3,"HEAVY",IF(E1254&gt;'Weight Category L_U Table'!$J$5,"UPPER MEDIUM",IF(E1254&gt;'Weight Category L_U Table'!$J$6,"LOWER MEDIUM",IF(E1254&gt;'Weight Category L_U Table'!$J$7,"SMALL",IF(E1254&lt;='Weight Category L_U Table'!$J$8,"LIGHT")))))</f>
        <v>SMALL</v>
      </c>
      <c r="H1254" s="37" t="s">
        <v>37</v>
      </c>
      <c r="I1254" s="104" t="s">
        <v>3835</v>
      </c>
      <c r="J1254" s="104">
        <v>2</v>
      </c>
      <c r="K1254" s="49"/>
    </row>
    <row r="1255" spans="1:11" s="23" customFormat="1" x14ac:dyDescent="0.25">
      <c r="A1255" s="36" t="s">
        <v>3784</v>
      </c>
      <c r="B1255" s="36" t="s">
        <v>3836</v>
      </c>
      <c r="C1255" s="36" t="s">
        <v>3837</v>
      </c>
      <c r="D1255" s="34" t="s">
        <v>332</v>
      </c>
      <c r="E1255" s="34">
        <v>231332</v>
      </c>
      <c r="F1255" s="33" t="str">
        <f>IF(E1255&gt;='Weight Category L_U Table'!$G$3,"HEAVY",IF(E1255&gt;'Weight Category L_U Table'!$G$4,"MEDIUM",IF(E1255&gt;'Weight Category L_U Table'!$G$7,"SMALL",IF(E1255&lt;='Weight Category L_U Table'!$G$8,"LIGHT"))))</f>
        <v>HEAVY</v>
      </c>
      <c r="G1255" s="34" t="str">
        <f>IF(E1255&gt;='Weight Category L_U Table'!$J$3,"HEAVY",IF(E1255&gt;'Weight Category L_U Table'!$J$5,"UPPER MEDIUM",IF(E1255&gt;'Weight Category L_U Table'!$J$6,"LOWER MEDIUM",IF(E1255&gt;'Weight Category L_U Table'!$J$7,"SMALL",IF(E1255&lt;='Weight Category L_U Table'!$J$8,"LIGHT")))))</f>
        <v>HEAVY</v>
      </c>
      <c r="H1255" s="37" t="s">
        <v>37</v>
      </c>
      <c r="I1255" s="104" t="s">
        <v>3838</v>
      </c>
      <c r="J1255" s="104">
        <v>19</v>
      </c>
      <c r="K1255" s="49"/>
    </row>
    <row r="1256" spans="1:11" s="23" customFormat="1" x14ac:dyDescent="0.25">
      <c r="A1256" s="29" t="s">
        <v>3784</v>
      </c>
      <c r="B1256" s="29" t="s">
        <v>3839</v>
      </c>
      <c r="C1256" s="29" t="s">
        <v>3840</v>
      </c>
      <c r="D1256" s="29" t="s">
        <v>14</v>
      </c>
      <c r="E1256" s="29">
        <v>0</v>
      </c>
      <c r="F1256" s="28" t="str">
        <f>IF(E1256&gt;='Weight Category L_U Table'!$G$3,"HEAVY",IF(E1256&gt;'Weight Category L_U Table'!$G$4,"MEDIUM",IF(E1256&gt;'Weight Category L_U Table'!$G$7,"SMALL",IF(E1256&lt;='Weight Category L_U Table'!$G$8,"LIGHT"))))</f>
        <v>LIGHT</v>
      </c>
      <c r="G1256" s="29" t="str">
        <f>IF(E1256&gt;='Weight Category L_U Table'!$J$3,"HEAVY",IF(E1256&gt;'Weight Category L_U Table'!$J$5,"UPPER MEDIUM",IF(E1256&gt;'Weight Category L_U Table'!$J$6,"LOWER MEDIUM",IF(E1256&gt;'Weight Category L_U Table'!$J$7,"SMALL",IF(E1256&lt;='Weight Category L_U Table'!$J$8,"LIGHT")))))</f>
        <v>LIGHT</v>
      </c>
      <c r="H1256" s="30" t="s">
        <v>15</v>
      </c>
      <c r="I1256" s="103"/>
      <c r="J1256" s="103"/>
      <c r="K1256" s="72" t="s">
        <v>3841</v>
      </c>
    </row>
    <row r="1257" spans="1:11" s="23" customFormat="1" x14ac:dyDescent="0.25">
      <c r="A1257" s="36" t="s">
        <v>3842</v>
      </c>
      <c r="B1257" s="36" t="s">
        <v>3843</v>
      </c>
      <c r="C1257" s="34" t="s">
        <v>3844</v>
      </c>
      <c r="D1257" s="34" t="s">
        <v>58</v>
      </c>
      <c r="E1257" s="34">
        <v>31751</v>
      </c>
      <c r="F1257" s="33" t="str">
        <f>IF(E1257&gt;='Weight Category L_U Table'!$G$3,"HEAVY",IF(E1257&gt;'Weight Category L_U Table'!$G$4,"MEDIUM",IF(E1257&gt;'Weight Category L_U Table'!$G$7,"SMALL",IF(E1257&lt;='Weight Category L_U Table'!$G$8,"LIGHT"))))</f>
        <v>SMALL</v>
      </c>
      <c r="G1257" s="34" t="str">
        <f>IF(E1257&gt;='Weight Category L_U Table'!$J$3,"HEAVY",IF(E1257&gt;'Weight Category L_U Table'!$J$5,"UPPER MEDIUM",IF(E1257&gt;'Weight Category L_U Table'!$J$6,"LOWER MEDIUM",IF(E1257&gt;'Weight Category L_U Table'!$J$7,"SMALL",IF(E1257&lt;='Weight Category L_U Table'!$J$8,"LIGHT")))))</f>
        <v>SMALL</v>
      </c>
      <c r="H1257" s="6" t="s">
        <v>23</v>
      </c>
      <c r="I1257" s="104"/>
      <c r="J1257" s="104"/>
      <c r="K1257" s="49" t="s">
        <v>1076</v>
      </c>
    </row>
    <row r="1258" spans="1:11" s="23" customFormat="1" x14ac:dyDescent="0.25">
      <c r="A1258" s="36" t="s">
        <v>3845</v>
      </c>
      <c r="B1258" s="36" t="s">
        <v>3846</v>
      </c>
      <c r="C1258" s="34" t="s">
        <v>3847</v>
      </c>
      <c r="D1258" s="34" t="s">
        <v>58</v>
      </c>
      <c r="E1258" s="34">
        <v>74389</v>
      </c>
      <c r="F1258" s="33" t="str">
        <f>IF(E1258&gt;='Weight Category L_U Table'!$G$3,"HEAVY",IF(E1258&gt;'Weight Category L_U Table'!$G$4,"MEDIUM",IF(E1258&gt;'Weight Category L_U Table'!$G$7,"SMALL",IF(E1258&lt;='Weight Category L_U Table'!$G$8,"LIGHT"))))</f>
        <v>MEDIUM</v>
      </c>
      <c r="G1258" s="34" t="str">
        <f>IF(E1258&gt;='Weight Category L_U Table'!$J$3,"HEAVY",IF(E1258&gt;'Weight Category L_U Table'!$J$5,"UPPER MEDIUM",IF(E1258&gt;'Weight Category L_U Table'!$J$6,"LOWER MEDIUM",IF(E1258&gt;'Weight Category L_U Table'!$J$7,"SMALL",IF(E1258&lt;='Weight Category L_U Table'!$J$8,"LIGHT")))))</f>
        <v>LOWER MEDIUM</v>
      </c>
      <c r="H1258" s="37" t="s">
        <v>37</v>
      </c>
      <c r="I1258" s="104" t="s">
        <v>3792</v>
      </c>
      <c r="J1258" s="104">
        <v>17</v>
      </c>
      <c r="K1258" s="49"/>
    </row>
    <row r="1259" spans="1:11" x14ac:dyDescent="0.25">
      <c r="A1259" s="31" t="s">
        <v>3845</v>
      </c>
      <c r="B1259" s="31" t="s">
        <v>3848</v>
      </c>
      <c r="C1259" s="31" t="s">
        <v>3849</v>
      </c>
      <c r="D1259" s="32" t="s">
        <v>58</v>
      </c>
      <c r="E1259" s="34">
        <v>27216</v>
      </c>
      <c r="F1259" s="33" t="str">
        <f>IF(E1259&gt;='Weight Category L_U Table'!$G$3,"HEAVY",IF(E1259&gt;'Weight Category L_U Table'!$G$4,"MEDIUM",IF(E1259&gt;'Weight Category L_U Table'!$G$7,"SMALL",IF(E1259&lt;='Weight Category L_U Table'!$G$8,"LIGHT"))))</f>
        <v>SMALL</v>
      </c>
      <c r="G1259" s="34" t="str">
        <f>IF(E1259&gt;='Weight Category L_U Table'!$J$3,"HEAVY",IF(E1259&gt;'Weight Category L_U Table'!$J$5,"UPPER MEDIUM",IF(E1259&gt;'Weight Category L_U Table'!$J$6,"LOWER MEDIUM",IF(E1259&gt;'Weight Category L_U Table'!$J$7,"SMALL",IF(E1259&lt;='Weight Category L_U Table'!$J$8,"LIGHT")))))</f>
        <v>SMALL</v>
      </c>
      <c r="H1259" s="6" t="s">
        <v>23</v>
      </c>
      <c r="I1259" s="104"/>
      <c r="J1259" s="104"/>
      <c r="K1259" s="49" t="s">
        <v>1076</v>
      </c>
    </row>
    <row r="1260" spans="1:11" s="23" customFormat="1" x14ac:dyDescent="0.25">
      <c r="A1260" s="36" t="s">
        <v>3845</v>
      </c>
      <c r="B1260" s="36" t="s">
        <v>3850</v>
      </c>
      <c r="C1260" s="36" t="s">
        <v>3851</v>
      </c>
      <c r="D1260" s="34" t="s">
        <v>58</v>
      </c>
      <c r="E1260" s="34">
        <v>61235</v>
      </c>
      <c r="F1260" s="33" t="str">
        <f>IF(E1260&gt;='Weight Category L_U Table'!$G$3,"HEAVY",IF(E1260&gt;'Weight Category L_U Table'!$G$4,"MEDIUM",IF(E1260&gt;'Weight Category L_U Table'!$G$7,"SMALL",IF(E1260&lt;='Weight Category L_U Table'!$G$8,"LIGHT"))))</f>
        <v>MEDIUM</v>
      </c>
      <c r="G1260" s="34" t="str">
        <f>IF(E1260&gt;='Weight Category L_U Table'!$J$3,"HEAVY",IF(E1260&gt;'Weight Category L_U Table'!$J$5,"UPPER MEDIUM",IF(E1260&gt;'Weight Category L_U Table'!$J$6,"LOWER MEDIUM",IF(E1260&gt;'Weight Category L_U Table'!$J$7,"SMALL",IF(E1260&lt;='Weight Category L_U Table'!$J$8,"LIGHT")))))</f>
        <v>LOWER MEDIUM</v>
      </c>
      <c r="H1260" s="37" t="s">
        <v>54</v>
      </c>
      <c r="I1260" s="104"/>
      <c r="J1260" s="104"/>
      <c r="K1260" s="49"/>
    </row>
    <row r="1261" spans="1:11" s="23" customFormat="1" x14ac:dyDescent="0.25">
      <c r="A1261" s="38" t="s">
        <v>3845</v>
      </c>
      <c r="B1261" s="38" t="s">
        <v>3852</v>
      </c>
      <c r="C1261" s="38" t="s">
        <v>3853</v>
      </c>
      <c r="D1261" s="38" t="s">
        <v>58</v>
      </c>
      <c r="E1261" s="38">
        <v>15600</v>
      </c>
      <c r="F1261" s="40" t="str">
        <f>IF(E1261&gt;='Weight Category L_U Table'!$G$3,"HEAVY",IF(E1261&gt;'Weight Category L_U Table'!$G$4,"MEDIUM",IF(E1261&gt;'Weight Category L_U Table'!$G$7,"SMALL",IF(E1261&lt;='Weight Category L_U Table'!$G$8,"LIGHT"))))</f>
        <v>LIGHT</v>
      </c>
      <c r="G1261" s="38" t="str">
        <f>IF(E1261&gt;='Weight Category L_U Table'!$J$3,"HEAVY",IF(E1261&gt;'Weight Category L_U Table'!$J$5,"UPPER MEDIUM",IF(E1261&gt;'Weight Category L_U Table'!$J$6,"LOWER MEDIUM",IF(E1261&gt;'Weight Category L_U Table'!$J$7,"SMALL",IF(E1261&lt;='Weight Category L_U Table'!$J$8,"LIGHT")))))</f>
        <v>LIGHT</v>
      </c>
      <c r="H1261" s="41" t="s">
        <v>570</v>
      </c>
      <c r="I1261" s="107"/>
      <c r="J1261" s="107"/>
      <c r="K1261" s="76"/>
    </row>
    <row r="1262" spans="1:11" s="20" customFormat="1" x14ac:dyDescent="0.25">
      <c r="A1262" s="36" t="s">
        <v>3854</v>
      </c>
      <c r="B1262" s="36" t="s">
        <v>3855</v>
      </c>
      <c r="C1262" s="34" t="s">
        <v>3856</v>
      </c>
      <c r="D1262" s="34" t="s">
        <v>14</v>
      </c>
      <c r="E1262" s="34">
        <v>862</v>
      </c>
      <c r="F1262" s="33" t="str">
        <f>IF(E1262&gt;='Weight Category L_U Table'!$G$3,"HEAVY",IF(E1262&gt;'Weight Category L_U Table'!$G$4,"MEDIUM",IF(E1262&gt;'Weight Category L_U Table'!$G$7,"SMALL",IF(E1262&lt;='Weight Category L_U Table'!$G$8,"LIGHT"))))</f>
        <v>LIGHT</v>
      </c>
      <c r="G1262" s="34" t="str">
        <f>IF(E1262&gt;='Weight Category L_U Table'!$J$3,"HEAVY",IF(E1262&gt;'Weight Category L_U Table'!$J$5,"UPPER MEDIUM",IF(E1262&gt;'Weight Category L_U Table'!$J$6,"LOWER MEDIUM",IF(E1262&gt;'Weight Category L_U Table'!$J$7,"SMALL",IF(E1262&lt;='Weight Category L_U Table'!$J$8,"LIGHT")))))</f>
        <v>LIGHT</v>
      </c>
      <c r="H1262" s="37" t="s">
        <v>59</v>
      </c>
      <c r="I1262" s="104"/>
      <c r="J1262" s="104"/>
      <c r="K1262" s="49"/>
    </row>
    <row r="1263" spans="1:11" s="23" customFormat="1" x14ac:dyDescent="0.25">
      <c r="A1263" s="29" t="s">
        <v>3857</v>
      </c>
      <c r="B1263" s="29" t="s">
        <v>3858</v>
      </c>
      <c r="C1263" s="29" t="s">
        <v>3859</v>
      </c>
      <c r="D1263" s="29" t="s">
        <v>14</v>
      </c>
      <c r="E1263" s="29">
        <v>0</v>
      </c>
      <c r="F1263" s="28" t="str">
        <f>IF(E1263&gt;='Weight Category L_U Table'!$G$3,"HEAVY",IF(E1263&gt;'Weight Category L_U Table'!$G$4,"MEDIUM",IF(E1263&gt;'Weight Category L_U Table'!$G$7,"SMALL",IF(E1263&lt;='Weight Category L_U Table'!$G$8,"LIGHT"))))</f>
        <v>LIGHT</v>
      </c>
      <c r="G1263" s="29" t="str">
        <f>IF(E1263&gt;='Weight Category L_U Table'!$J$3,"HEAVY",IF(E1263&gt;'Weight Category L_U Table'!$J$5,"UPPER MEDIUM",IF(E1263&gt;'Weight Category L_U Table'!$J$6,"LOWER MEDIUM",IF(E1263&gt;'Weight Category L_U Table'!$J$7,"SMALL",IF(E1263&lt;='Weight Category L_U Table'!$J$8,"LIGHT")))))</f>
        <v>LIGHT</v>
      </c>
      <c r="H1263" s="30" t="s">
        <v>15</v>
      </c>
      <c r="I1263" s="103"/>
      <c r="J1263" s="103"/>
      <c r="K1263" s="72" t="s">
        <v>3860</v>
      </c>
    </row>
    <row r="1264" spans="1:11" s="23" customFormat="1" x14ac:dyDescent="0.25">
      <c r="A1264" s="29" t="s">
        <v>3861</v>
      </c>
      <c r="B1264" s="29" t="s">
        <v>3862</v>
      </c>
      <c r="C1264" s="29" t="s">
        <v>3863</v>
      </c>
      <c r="D1264" s="29" t="s">
        <v>14</v>
      </c>
      <c r="E1264" s="29">
        <v>0</v>
      </c>
      <c r="F1264" s="28" t="str">
        <f>IF(E1264&gt;='Weight Category L_U Table'!$G$3,"HEAVY",IF(E1264&gt;'Weight Category L_U Table'!$G$4,"MEDIUM",IF(E1264&gt;'Weight Category L_U Table'!$G$7,"SMALL",IF(E1264&lt;='Weight Category L_U Table'!$G$8,"LIGHT"))))</f>
        <v>LIGHT</v>
      </c>
      <c r="G1264" s="29" t="str">
        <f>IF(E1264&gt;='Weight Category L_U Table'!$J$3,"HEAVY",IF(E1264&gt;'Weight Category L_U Table'!$J$5,"UPPER MEDIUM",IF(E1264&gt;'Weight Category L_U Table'!$J$6,"LOWER MEDIUM",IF(E1264&gt;'Weight Category L_U Table'!$J$7,"SMALL",IF(E1264&lt;='Weight Category L_U Table'!$J$8,"LIGHT")))))</f>
        <v>LIGHT</v>
      </c>
      <c r="H1264" s="30" t="s">
        <v>15</v>
      </c>
      <c r="I1264" s="103"/>
      <c r="J1264" s="103"/>
      <c r="K1264" s="72" t="s">
        <v>3864</v>
      </c>
    </row>
    <row r="1265" spans="1:11" s="23" customFormat="1" x14ac:dyDescent="0.25">
      <c r="A1265" s="29" t="s">
        <v>3861</v>
      </c>
      <c r="B1265" s="29" t="s">
        <v>3865</v>
      </c>
      <c r="C1265" s="29" t="s">
        <v>3866</v>
      </c>
      <c r="D1265" s="29" t="s">
        <v>14</v>
      </c>
      <c r="E1265" s="29">
        <v>0</v>
      </c>
      <c r="F1265" s="28" t="str">
        <f>IF(E1265&gt;='Weight Category L_U Table'!$G$3,"HEAVY",IF(E1265&gt;'Weight Category L_U Table'!$G$4,"MEDIUM",IF(E1265&gt;'Weight Category L_U Table'!$G$7,"SMALL",IF(E1265&lt;='Weight Category L_U Table'!$G$8,"LIGHT"))))</f>
        <v>LIGHT</v>
      </c>
      <c r="G1265" s="29" t="str">
        <f>IF(E1265&gt;='Weight Category L_U Table'!$J$3,"HEAVY",IF(E1265&gt;'Weight Category L_U Table'!$J$5,"UPPER MEDIUM",IF(E1265&gt;'Weight Category L_U Table'!$J$6,"LOWER MEDIUM",IF(E1265&gt;'Weight Category L_U Table'!$J$7,"SMALL",IF(E1265&lt;='Weight Category L_U Table'!$J$8,"LIGHT")))))</f>
        <v>LIGHT</v>
      </c>
      <c r="H1265" s="30" t="s">
        <v>15</v>
      </c>
      <c r="I1265" s="103"/>
      <c r="J1265" s="103"/>
      <c r="K1265" s="71" t="s">
        <v>3867</v>
      </c>
    </row>
    <row r="1266" spans="1:11" s="23" customFormat="1" x14ac:dyDescent="0.25">
      <c r="A1266" s="29" t="s">
        <v>3861</v>
      </c>
      <c r="B1266" s="29" t="s">
        <v>3868</v>
      </c>
      <c r="C1266" s="29" t="s">
        <v>3869</v>
      </c>
      <c r="D1266" s="29" t="s">
        <v>14</v>
      </c>
      <c r="E1266" s="29">
        <v>0</v>
      </c>
      <c r="F1266" s="28" t="str">
        <f>IF(E1266&gt;='Weight Category L_U Table'!$G$3,"HEAVY",IF(E1266&gt;'Weight Category L_U Table'!$G$4,"MEDIUM",IF(E1266&gt;'Weight Category L_U Table'!$G$7,"SMALL",IF(E1266&lt;='Weight Category L_U Table'!$G$8,"LIGHT"))))</f>
        <v>LIGHT</v>
      </c>
      <c r="G1266" s="29" t="str">
        <f>IF(E1266&gt;='Weight Category L_U Table'!$J$3,"HEAVY",IF(E1266&gt;'Weight Category L_U Table'!$J$5,"UPPER MEDIUM",IF(E1266&gt;'Weight Category L_U Table'!$J$6,"LOWER MEDIUM",IF(E1266&gt;'Weight Category L_U Table'!$J$7,"SMALL",IF(E1266&lt;='Weight Category L_U Table'!$J$8,"LIGHT")))))</f>
        <v>LIGHT</v>
      </c>
      <c r="H1266" s="30" t="s">
        <v>15</v>
      </c>
      <c r="I1266" s="103"/>
      <c r="J1266" s="103"/>
      <c r="K1266" s="72" t="s">
        <v>3870</v>
      </c>
    </row>
    <row r="1267" spans="1:11" s="23" customFormat="1" x14ac:dyDescent="0.25">
      <c r="A1267" s="36" t="s">
        <v>3871</v>
      </c>
      <c r="B1267" s="36" t="s">
        <v>3872</v>
      </c>
      <c r="C1267" s="36" t="s">
        <v>3873</v>
      </c>
      <c r="D1267" s="34" t="s">
        <v>14</v>
      </c>
      <c r="E1267" s="34">
        <v>1610</v>
      </c>
      <c r="F1267" s="33" t="str">
        <f>IF(E1267&gt;='Weight Category L_U Table'!$G$3,"HEAVY",IF(E1267&gt;'Weight Category L_U Table'!$G$4,"MEDIUM",IF(E1267&gt;'Weight Category L_U Table'!$G$7,"SMALL",IF(E1267&lt;='Weight Category L_U Table'!$G$8,"LIGHT"))))</f>
        <v>LIGHT</v>
      </c>
      <c r="G1267" s="34" t="str">
        <f>IF(E1267&gt;='Weight Category L_U Table'!$J$3,"HEAVY",IF(E1267&gt;'Weight Category L_U Table'!$J$5,"UPPER MEDIUM",IF(E1267&gt;'Weight Category L_U Table'!$J$6,"LOWER MEDIUM",IF(E1267&gt;'Weight Category L_U Table'!$J$7,"SMALL",IF(E1267&lt;='Weight Category L_U Table'!$J$8,"LIGHT")))))</f>
        <v>LIGHT</v>
      </c>
      <c r="H1267" s="37" t="s">
        <v>37</v>
      </c>
      <c r="I1267" s="104" t="s">
        <v>3874</v>
      </c>
      <c r="J1267" s="104">
        <v>7</v>
      </c>
      <c r="K1267" s="49"/>
    </row>
    <row r="1268" spans="1:11" s="23" customFormat="1" x14ac:dyDescent="0.25">
      <c r="A1268" s="29" t="s">
        <v>3875</v>
      </c>
      <c r="B1268" s="29" t="s">
        <v>3343</v>
      </c>
      <c r="C1268" s="29" t="s">
        <v>3876</v>
      </c>
      <c r="D1268" s="29" t="s">
        <v>14</v>
      </c>
      <c r="E1268" s="29">
        <v>0</v>
      </c>
      <c r="F1268" s="28" t="str">
        <f>IF(E1268&gt;='Weight Category L_U Table'!$G$3,"HEAVY",IF(E1268&gt;'Weight Category L_U Table'!$G$4,"MEDIUM",IF(E1268&gt;'Weight Category L_U Table'!$G$7,"SMALL",IF(E1268&lt;='Weight Category L_U Table'!$G$8,"LIGHT"))))</f>
        <v>LIGHT</v>
      </c>
      <c r="G1268" s="29" t="str">
        <f>IF(E1268&gt;='Weight Category L_U Table'!$J$3,"HEAVY",IF(E1268&gt;'Weight Category L_U Table'!$J$5,"UPPER MEDIUM",IF(E1268&gt;'Weight Category L_U Table'!$J$6,"LOWER MEDIUM",IF(E1268&gt;'Weight Category L_U Table'!$J$7,"SMALL",IF(E1268&lt;='Weight Category L_U Table'!$J$8,"LIGHT")))))</f>
        <v>LIGHT</v>
      </c>
      <c r="H1268" s="30" t="s">
        <v>15</v>
      </c>
      <c r="I1268" s="103"/>
      <c r="J1268" s="103"/>
      <c r="K1268" s="72" t="s">
        <v>3877</v>
      </c>
    </row>
    <row r="1269" spans="1:11" x14ac:dyDescent="0.25">
      <c r="A1269" s="29" t="s">
        <v>3878</v>
      </c>
      <c r="B1269" s="29" t="s">
        <v>3879</v>
      </c>
      <c r="C1269" s="29" t="s">
        <v>3880</v>
      </c>
      <c r="D1269" s="29" t="s">
        <v>14</v>
      </c>
      <c r="E1269" s="29">
        <v>0</v>
      </c>
      <c r="F1269" s="28" t="str">
        <f>IF(E1269&gt;='Weight Category L_U Table'!$G$3,"HEAVY",IF(E1269&gt;'Weight Category L_U Table'!$G$4,"MEDIUM",IF(E1269&gt;'Weight Category L_U Table'!$G$7,"SMALL",IF(E1269&lt;='Weight Category L_U Table'!$G$8,"LIGHT"))))</f>
        <v>LIGHT</v>
      </c>
      <c r="G1269" s="29" t="str">
        <f>IF(E1269&gt;='Weight Category L_U Table'!$J$3,"HEAVY",IF(E1269&gt;'Weight Category L_U Table'!$J$5,"UPPER MEDIUM",IF(E1269&gt;'Weight Category L_U Table'!$J$6,"LOWER MEDIUM",IF(E1269&gt;'Weight Category L_U Table'!$J$7,"SMALL",IF(E1269&lt;='Weight Category L_U Table'!$J$8,"LIGHT")))))</f>
        <v>LIGHT</v>
      </c>
      <c r="H1269" s="30" t="s">
        <v>15</v>
      </c>
      <c r="I1269" s="103"/>
      <c r="J1269" s="103"/>
      <c r="K1269" s="72" t="s">
        <v>3881</v>
      </c>
    </row>
    <row r="1270" spans="1:11" s="23" customFormat="1" x14ac:dyDescent="0.25">
      <c r="A1270" s="36" t="s">
        <v>3882</v>
      </c>
      <c r="B1270" s="36" t="s">
        <v>3883</v>
      </c>
      <c r="C1270" s="36" t="s">
        <v>3884</v>
      </c>
      <c r="D1270" s="36" t="s">
        <v>58</v>
      </c>
      <c r="E1270" s="36">
        <v>15420</v>
      </c>
      <c r="F1270" s="44" t="str">
        <f>IF(E1270&gt;='Weight Category L_U Table'!$G$3,"HEAVY",IF(E1270&gt;'Weight Category L_U Table'!$G$4,"MEDIUM",IF(E1270&gt;'Weight Category L_U Table'!$G$7,"SMALL",IF(E1270&lt;='Weight Category L_U Table'!$G$8,"LIGHT"))))</f>
        <v>LIGHT</v>
      </c>
      <c r="G1270" s="36" t="str">
        <f>IF(E1270&gt;='Weight Category L_U Table'!$J$3,"HEAVY",IF(E1270&gt;'Weight Category L_U Table'!$J$5,"UPPER MEDIUM",IF(E1270&gt;'Weight Category L_U Table'!$J$6,"LOWER MEDIUM",IF(E1270&gt;'Weight Category L_U Table'!$J$7,"SMALL",IF(E1270&lt;='Weight Category L_U Table'!$J$8,"LIGHT")))))</f>
        <v>LIGHT</v>
      </c>
      <c r="H1270" s="45" t="s">
        <v>59</v>
      </c>
      <c r="I1270" s="105"/>
      <c r="J1270" s="105"/>
      <c r="K1270" s="77"/>
    </row>
    <row r="1271" spans="1:11" s="23" customFormat="1" x14ac:dyDescent="0.25">
      <c r="A1271" s="29" t="s">
        <v>3885</v>
      </c>
      <c r="B1271" s="29" t="s">
        <v>3886</v>
      </c>
      <c r="C1271" s="29" t="s">
        <v>3887</v>
      </c>
      <c r="D1271" s="29" t="s">
        <v>14</v>
      </c>
      <c r="E1271" s="29">
        <v>0</v>
      </c>
      <c r="F1271" s="28" t="str">
        <f>IF(E1271&gt;='Weight Category L_U Table'!$G$3,"HEAVY",IF(E1271&gt;'Weight Category L_U Table'!$G$4,"MEDIUM",IF(E1271&gt;'Weight Category L_U Table'!$G$7,"SMALL",IF(E1271&lt;='Weight Category L_U Table'!$G$8,"LIGHT"))))</f>
        <v>LIGHT</v>
      </c>
      <c r="G1271" s="29" t="str">
        <f>IF(E1271&gt;='Weight Category L_U Table'!$J$3,"HEAVY",IF(E1271&gt;'Weight Category L_U Table'!$J$5,"UPPER MEDIUM",IF(E1271&gt;'Weight Category L_U Table'!$J$6,"LOWER MEDIUM",IF(E1271&gt;'Weight Category L_U Table'!$J$7,"SMALL",IF(E1271&lt;='Weight Category L_U Table'!$J$8,"LIGHT")))))</f>
        <v>LIGHT</v>
      </c>
      <c r="H1271" s="30" t="s">
        <v>15</v>
      </c>
      <c r="I1271" s="103"/>
      <c r="J1271" s="103"/>
      <c r="K1271" s="72" t="s">
        <v>3888</v>
      </c>
    </row>
    <row r="1272" spans="1:11" s="23" customFormat="1" x14ac:dyDescent="0.25">
      <c r="A1272" s="29" t="s">
        <v>3885</v>
      </c>
      <c r="B1272" s="29" t="s">
        <v>3889</v>
      </c>
      <c r="C1272" s="29" t="s">
        <v>3890</v>
      </c>
      <c r="D1272" s="29" t="s">
        <v>14</v>
      </c>
      <c r="E1272" s="29">
        <v>0</v>
      </c>
      <c r="F1272" s="28" t="str">
        <f>IF(E1272&gt;='Weight Category L_U Table'!$G$3,"HEAVY",IF(E1272&gt;'Weight Category L_U Table'!$G$4,"MEDIUM",IF(E1272&gt;'Weight Category L_U Table'!$G$7,"SMALL",IF(E1272&lt;='Weight Category L_U Table'!$G$8,"LIGHT"))))</f>
        <v>LIGHT</v>
      </c>
      <c r="G1272" s="29" t="str">
        <f>IF(E1272&gt;='Weight Category L_U Table'!$J$3,"HEAVY",IF(E1272&gt;'Weight Category L_U Table'!$J$5,"UPPER MEDIUM",IF(E1272&gt;'Weight Category L_U Table'!$J$6,"LOWER MEDIUM",IF(E1272&gt;'Weight Category L_U Table'!$J$7,"SMALL",IF(E1272&lt;='Weight Category L_U Table'!$J$8,"LIGHT")))))</f>
        <v>LIGHT</v>
      </c>
      <c r="H1272" s="30" t="s">
        <v>15</v>
      </c>
      <c r="I1272" s="103"/>
      <c r="J1272" s="103"/>
      <c r="K1272" s="72" t="s">
        <v>3891</v>
      </c>
    </row>
    <row r="1273" spans="1:11" s="23" customFormat="1" x14ac:dyDescent="0.25">
      <c r="A1273" s="29" t="s">
        <v>3885</v>
      </c>
      <c r="B1273" s="29" t="s">
        <v>3892</v>
      </c>
      <c r="C1273" s="29" t="s">
        <v>3893</v>
      </c>
      <c r="D1273" s="29" t="s">
        <v>14</v>
      </c>
      <c r="E1273" s="29">
        <v>0</v>
      </c>
      <c r="F1273" s="28" t="str">
        <f>IF(E1273&gt;='Weight Category L_U Table'!$G$3,"HEAVY",IF(E1273&gt;'Weight Category L_U Table'!$G$4,"MEDIUM",IF(E1273&gt;'Weight Category L_U Table'!$G$7,"SMALL",IF(E1273&lt;='Weight Category L_U Table'!$G$8,"LIGHT"))))</f>
        <v>LIGHT</v>
      </c>
      <c r="G1273" s="29" t="str">
        <f>IF(E1273&gt;='Weight Category L_U Table'!$J$3,"HEAVY",IF(E1273&gt;'Weight Category L_U Table'!$J$5,"UPPER MEDIUM",IF(E1273&gt;'Weight Category L_U Table'!$J$6,"LOWER MEDIUM",IF(E1273&gt;'Weight Category L_U Table'!$J$7,"SMALL",IF(E1273&lt;='Weight Category L_U Table'!$J$8,"LIGHT")))))</f>
        <v>LIGHT</v>
      </c>
      <c r="H1273" s="30" t="s">
        <v>15</v>
      </c>
      <c r="I1273" s="103"/>
      <c r="J1273" s="103"/>
      <c r="K1273" s="72" t="s">
        <v>3894</v>
      </c>
    </row>
    <row r="1274" spans="1:11" x14ac:dyDescent="0.25">
      <c r="A1274" s="29" t="s">
        <v>3885</v>
      </c>
      <c r="B1274" s="29" t="s">
        <v>3895</v>
      </c>
      <c r="C1274" s="29" t="s">
        <v>3896</v>
      </c>
      <c r="D1274" s="29" t="s">
        <v>14</v>
      </c>
      <c r="E1274" s="29">
        <v>0</v>
      </c>
      <c r="F1274" s="28" t="str">
        <f>IF(E1274&gt;='Weight Category L_U Table'!$G$3,"HEAVY",IF(E1274&gt;'Weight Category L_U Table'!$G$4,"MEDIUM",IF(E1274&gt;'Weight Category L_U Table'!$G$7,"SMALL",IF(E1274&lt;='Weight Category L_U Table'!$G$8,"LIGHT"))))</f>
        <v>LIGHT</v>
      </c>
      <c r="G1274" s="29" t="str">
        <f>IF(E1274&gt;='Weight Category L_U Table'!$J$3,"HEAVY",IF(E1274&gt;'Weight Category L_U Table'!$J$5,"UPPER MEDIUM",IF(E1274&gt;'Weight Category L_U Table'!$J$6,"LOWER MEDIUM",IF(E1274&gt;'Weight Category L_U Table'!$J$7,"SMALL",IF(E1274&lt;='Weight Category L_U Table'!$J$8,"LIGHT")))))</f>
        <v>LIGHT</v>
      </c>
      <c r="H1274" s="30" t="s">
        <v>15</v>
      </c>
      <c r="I1274" s="103"/>
      <c r="J1274" s="103"/>
      <c r="K1274" s="72" t="s">
        <v>3897</v>
      </c>
    </row>
    <row r="1275" spans="1:11" x14ac:dyDescent="0.25">
      <c r="A1275" s="29" t="s">
        <v>3898</v>
      </c>
      <c r="B1275" s="29" t="s">
        <v>3899</v>
      </c>
      <c r="C1275" s="29" t="s">
        <v>3900</v>
      </c>
      <c r="D1275" s="29" t="s">
        <v>14</v>
      </c>
      <c r="E1275" s="29">
        <v>0</v>
      </c>
      <c r="F1275" s="28" t="str">
        <f>IF(E1275&gt;='Weight Category L_U Table'!$G$3,"HEAVY",IF(E1275&gt;'Weight Category L_U Table'!$G$4,"MEDIUM",IF(E1275&gt;'Weight Category L_U Table'!$G$7,"SMALL",IF(E1275&lt;='Weight Category L_U Table'!$G$8,"LIGHT"))))</f>
        <v>LIGHT</v>
      </c>
      <c r="G1275" s="29" t="str">
        <f>IF(E1275&gt;='Weight Category L_U Table'!$J$3,"HEAVY",IF(E1275&gt;'Weight Category L_U Table'!$J$5,"UPPER MEDIUM",IF(E1275&gt;'Weight Category L_U Table'!$J$6,"LOWER MEDIUM",IF(E1275&gt;'Weight Category L_U Table'!$J$7,"SMALL",IF(E1275&lt;='Weight Category L_U Table'!$J$8,"LIGHT")))))</f>
        <v>LIGHT</v>
      </c>
      <c r="H1275" s="30" t="s">
        <v>15</v>
      </c>
      <c r="I1275" s="103"/>
      <c r="J1275" s="103"/>
      <c r="K1275" s="71" t="s">
        <v>3901</v>
      </c>
    </row>
    <row r="1276" spans="1:11" s="23" customFormat="1" x14ac:dyDescent="0.25">
      <c r="A1276" s="29" t="s">
        <v>3902</v>
      </c>
      <c r="B1276" s="29" t="s">
        <v>79</v>
      </c>
      <c r="C1276" s="29" t="s">
        <v>3903</v>
      </c>
      <c r="D1276" s="29" t="s">
        <v>14</v>
      </c>
      <c r="E1276" s="29">
        <v>0</v>
      </c>
      <c r="F1276" s="28" t="str">
        <f>IF(E1276&gt;='Weight Category L_U Table'!$G$3,"HEAVY",IF(E1276&gt;'Weight Category L_U Table'!$G$4,"MEDIUM",IF(E1276&gt;'Weight Category L_U Table'!$G$7,"SMALL",IF(E1276&lt;='Weight Category L_U Table'!$G$8,"LIGHT"))))</f>
        <v>LIGHT</v>
      </c>
      <c r="G1276" s="29" t="str">
        <f>IF(E1276&gt;='Weight Category L_U Table'!$J$3,"HEAVY",IF(E1276&gt;'Weight Category L_U Table'!$J$5,"UPPER MEDIUM",IF(E1276&gt;'Weight Category L_U Table'!$J$6,"LOWER MEDIUM",IF(E1276&gt;'Weight Category L_U Table'!$J$7,"SMALL",IF(E1276&lt;='Weight Category L_U Table'!$J$8,"LIGHT")))))</f>
        <v>LIGHT</v>
      </c>
      <c r="H1276" s="30" t="s">
        <v>15</v>
      </c>
      <c r="I1276" s="103"/>
      <c r="J1276" s="103"/>
      <c r="K1276" s="71" t="s">
        <v>3904</v>
      </c>
    </row>
    <row r="1277" spans="1:11" ht="30" x14ac:dyDescent="0.25">
      <c r="A1277" s="31" t="s">
        <v>3905</v>
      </c>
      <c r="B1277" s="31" t="s">
        <v>3906</v>
      </c>
      <c r="C1277" s="31" t="s">
        <v>3907</v>
      </c>
      <c r="D1277" s="31" t="s">
        <v>14</v>
      </c>
      <c r="E1277" s="36">
        <v>720</v>
      </c>
      <c r="F1277" s="44" t="str">
        <f>IF(E1277&gt;='Weight Category L_U Table'!$G$3,"HEAVY",IF(E1277&gt;'Weight Category L_U Table'!$G$4,"MEDIUM",IF(E1277&gt;'Weight Category L_U Table'!$G$7,"SMALL",IF(E1277&lt;='Weight Category L_U Table'!$G$8,"LIGHT"))))</f>
        <v>LIGHT</v>
      </c>
      <c r="G1277" s="36" t="str">
        <f>IF(E1277&gt;='Weight Category L_U Table'!$J$3,"HEAVY",IF(E1277&gt;'Weight Category L_U Table'!$J$5,"UPPER MEDIUM",IF(E1277&gt;'Weight Category L_U Table'!$J$6,"LOWER MEDIUM",IF(E1277&gt;'Weight Category L_U Table'!$J$7,"SMALL",IF(E1277&lt;='Weight Category L_U Table'!$J$8,"LIGHT")))))</f>
        <v>LIGHT</v>
      </c>
      <c r="H1277" s="45" t="s">
        <v>89</v>
      </c>
      <c r="I1277" s="105" t="s">
        <v>3908</v>
      </c>
      <c r="J1277" s="105">
        <v>6</v>
      </c>
      <c r="K1277" s="75" t="s">
        <v>3909</v>
      </c>
    </row>
    <row r="1278" spans="1:11" s="23" customFormat="1" x14ac:dyDescent="0.25">
      <c r="A1278" s="36" t="s">
        <v>3910</v>
      </c>
      <c r="B1278" s="36" t="s">
        <v>3911</v>
      </c>
      <c r="C1278" s="36" t="s">
        <v>3912</v>
      </c>
      <c r="D1278" s="34" t="s">
        <v>14</v>
      </c>
      <c r="E1278" s="34">
        <v>2037</v>
      </c>
      <c r="F1278" s="33" t="str">
        <f>IF(E1278&gt;='Weight Category L_U Table'!$G$3,"HEAVY",IF(E1278&gt;'Weight Category L_U Table'!$G$4,"MEDIUM",IF(E1278&gt;'Weight Category L_U Table'!$G$7,"SMALL",IF(E1278&lt;='Weight Category L_U Table'!$G$8,"LIGHT"))))</f>
        <v>LIGHT</v>
      </c>
      <c r="G1278" s="34" t="str">
        <f>IF(E1278&gt;='Weight Category L_U Table'!$J$3,"HEAVY",IF(E1278&gt;'Weight Category L_U Table'!$J$5,"UPPER MEDIUM",IF(E1278&gt;'Weight Category L_U Table'!$J$6,"LOWER MEDIUM",IF(E1278&gt;'Weight Category L_U Table'!$J$7,"SMALL",IF(E1278&lt;='Weight Category L_U Table'!$J$8,"LIGHT")))))</f>
        <v>LIGHT</v>
      </c>
      <c r="H1278" s="37" t="s">
        <v>37</v>
      </c>
      <c r="I1278" s="104" t="s">
        <v>3913</v>
      </c>
      <c r="J1278" s="104">
        <v>4</v>
      </c>
      <c r="K1278" s="49"/>
    </row>
    <row r="1279" spans="1:11" s="23" customFormat="1" x14ac:dyDescent="0.25">
      <c r="A1279" s="29" t="s">
        <v>3910</v>
      </c>
      <c r="B1279" s="29" t="s">
        <v>3914</v>
      </c>
      <c r="C1279" s="29" t="s">
        <v>3915</v>
      </c>
      <c r="D1279" s="29" t="s">
        <v>14</v>
      </c>
      <c r="E1279" s="29">
        <v>0</v>
      </c>
      <c r="F1279" s="28" t="str">
        <f>IF(E1279&gt;='Weight Category L_U Table'!$G$3,"HEAVY",IF(E1279&gt;'Weight Category L_U Table'!$G$4,"MEDIUM",IF(E1279&gt;'Weight Category L_U Table'!$G$7,"SMALL",IF(E1279&lt;='Weight Category L_U Table'!$G$8,"LIGHT"))))</f>
        <v>LIGHT</v>
      </c>
      <c r="G1279" s="29" t="str">
        <f>IF(E1279&gt;='Weight Category L_U Table'!$J$3,"HEAVY",IF(E1279&gt;'Weight Category L_U Table'!$J$5,"UPPER MEDIUM",IF(E1279&gt;'Weight Category L_U Table'!$J$6,"LOWER MEDIUM",IF(E1279&gt;'Weight Category L_U Table'!$J$7,"SMALL",IF(E1279&lt;='Weight Category L_U Table'!$J$8,"LIGHT")))))</f>
        <v>LIGHT</v>
      </c>
      <c r="H1279" s="30" t="s">
        <v>15</v>
      </c>
      <c r="I1279" s="103"/>
      <c r="J1279" s="103"/>
      <c r="K1279" s="72" t="s">
        <v>3916</v>
      </c>
    </row>
    <row r="1280" spans="1:11" s="23" customFormat="1" x14ac:dyDescent="0.25">
      <c r="A1280" s="29" t="s">
        <v>3910</v>
      </c>
      <c r="B1280" s="29" t="s">
        <v>3917</v>
      </c>
      <c r="C1280" s="29" t="s">
        <v>3918</v>
      </c>
      <c r="D1280" s="29" t="s">
        <v>14</v>
      </c>
      <c r="E1280" s="29">
        <v>0</v>
      </c>
      <c r="F1280" s="28" t="str">
        <f>IF(E1280&gt;='Weight Category L_U Table'!$G$3,"HEAVY",IF(E1280&gt;'Weight Category L_U Table'!$G$4,"MEDIUM",IF(E1280&gt;'Weight Category L_U Table'!$G$7,"SMALL",IF(E1280&lt;='Weight Category L_U Table'!$G$8,"LIGHT"))))</f>
        <v>LIGHT</v>
      </c>
      <c r="G1280" s="29" t="str">
        <f>IF(E1280&gt;='Weight Category L_U Table'!$J$3,"HEAVY",IF(E1280&gt;'Weight Category L_U Table'!$J$5,"UPPER MEDIUM",IF(E1280&gt;'Weight Category L_U Table'!$J$6,"LOWER MEDIUM",IF(E1280&gt;'Weight Category L_U Table'!$J$7,"SMALL",IF(E1280&lt;='Weight Category L_U Table'!$J$8,"LIGHT")))))</f>
        <v>LIGHT</v>
      </c>
      <c r="H1280" s="30" t="s">
        <v>15</v>
      </c>
      <c r="I1280" s="103"/>
      <c r="J1280" s="103"/>
      <c r="K1280" s="72" t="s">
        <v>3919</v>
      </c>
    </row>
    <row r="1281" spans="1:11" s="20" customFormat="1" x14ac:dyDescent="0.25">
      <c r="A1281" s="29" t="s">
        <v>3920</v>
      </c>
      <c r="B1281" s="29" t="s">
        <v>3921</v>
      </c>
      <c r="C1281" s="29" t="s">
        <v>3922</v>
      </c>
      <c r="D1281" s="29" t="s">
        <v>14</v>
      </c>
      <c r="E1281" s="29">
        <v>0</v>
      </c>
      <c r="F1281" s="28" t="str">
        <f>IF(E1281&gt;='Weight Category L_U Table'!$G$3,"HEAVY",IF(E1281&gt;'Weight Category L_U Table'!$G$4,"MEDIUM",IF(E1281&gt;'Weight Category L_U Table'!$G$7,"SMALL",IF(E1281&lt;='Weight Category L_U Table'!$G$8,"LIGHT"))))</f>
        <v>LIGHT</v>
      </c>
      <c r="G1281" s="29" t="str">
        <f>IF(E1281&gt;='Weight Category L_U Table'!$J$3,"HEAVY",IF(E1281&gt;'Weight Category L_U Table'!$J$5,"UPPER MEDIUM",IF(E1281&gt;'Weight Category L_U Table'!$J$6,"LOWER MEDIUM",IF(E1281&gt;'Weight Category L_U Table'!$J$7,"SMALL",IF(E1281&lt;='Weight Category L_U Table'!$J$8,"LIGHT")))))</f>
        <v>LIGHT</v>
      </c>
      <c r="H1281" s="30" t="s">
        <v>15</v>
      </c>
      <c r="I1281" s="103"/>
      <c r="J1281" s="103"/>
      <c r="K1281" s="72" t="s">
        <v>3923</v>
      </c>
    </row>
    <row r="1282" spans="1:11" s="23" customFormat="1" ht="30" x14ac:dyDescent="0.25">
      <c r="A1282" s="29" t="s">
        <v>3924</v>
      </c>
      <c r="B1282" s="29" t="s">
        <v>3925</v>
      </c>
      <c r="C1282" s="29" t="s">
        <v>3926</v>
      </c>
      <c r="D1282" s="29" t="s">
        <v>14</v>
      </c>
      <c r="E1282" s="29">
        <v>0</v>
      </c>
      <c r="F1282" s="28" t="str">
        <f>IF(E1282&gt;='Weight Category L_U Table'!$G$3,"HEAVY",IF(E1282&gt;'Weight Category L_U Table'!$G$4,"MEDIUM",IF(E1282&gt;'Weight Category L_U Table'!$G$7,"SMALL",IF(E1282&lt;='Weight Category L_U Table'!$G$8,"LIGHT"))))</f>
        <v>LIGHT</v>
      </c>
      <c r="G1282" s="29" t="str">
        <f>IF(E1282&gt;='Weight Category L_U Table'!$J$3,"HEAVY",IF(E1282&gt;'Weight Category L_U Table'!$J$5,"UPPER MEDIUM",IF(E1282&gt;'Weight Category L_U Table'!$J$6,"LOWER MEDIUM",IF(E1282&gt;'Weight Category L_U Table'!$J$7,"SMALL",IF(E1282&lt;='Weight Category L_U Table'!$J$8,"LIGHT")))))</f>
        <v>LIGHT</v>
      </c>
      <c r="H1282" s="30" t="s">
        <v>15</v>
      </c>
      <c r="I1282" s="103"/>
      <c r="J1282" s="103"/>
      <c r="K1282" s="72" t="s">
        <v>3927</v>
      </c>
    </row>
    <row r="1283" spans="1:11" s="23" customFormat="1" x14ac:dyDescent="0.25">
      <c r="A1283" s="57" t="s">
        <v>3928</v>
      </c>
      <c r="B1283" s="57" t="s">
        <v>3929</v>
      </c>
      <c r="C1283" s="57" t="s">
        <v>3930</v>
      </c>
      <c r="D1283" s="57" t="s">
        <v>14</v>
      </c>
      <c r="E1283" s="57">
        <v>600</v>
      </c>
      <c r="F1283" s="33" t="str">
        <f>IF(E1283&gt;='Weight Category L_U Table'!$G$3,"HEAVY",IF(E1283&gt;'Weight Category L_U Table'!$G$4,"MEDIUM",IF(E1283&gt;'Weight Category L_U Table'!$G$7,"SMALL",IF(E1283&lt;='Weight Category L_U Table'!$G$8,"LIGHT"))))</f>
        <v>LIGHT</v>
      </c>
      <c r="G1283" s="34" t="str">
        <f>IF(E1283&gt;='Weight Category L_U Table'!$J$3,"HEAVY",IF(E1283&gt;'Weight Category L_U Table'!$J$5,"UPPER MEDIUM",IF(E1283&gt;'Weight Category L_U Table'!$J$6,"LOWER MEDIUM",IF(E1283&gt;'Weight Category L_U Table'!$J$7,"SMALL",IF(E1283&lt;='Weight Category L_U Table'!$J$8,"LIGHT")))))</f>
        <v>LIGHT</v>
      </c>
      <c r="H1283" s="37" t="s">
        <v>59</v>
      </c>
      <c r="I1283" s="104"/>
      <c r="J1283" s="104"/>
      <c r="K1283" s="49"/>
    </row>
    <row r="1284" spans="1:11" s="23" customFormat="1" x14ac:dyDescent="0.25">
      <c r="A1284" s="57" t="s">
        <v>3928</v>
      </c>
      <c r="B1284" s="57" t="s">
        <v>3931</v>
      </c>
      <c r="C1284" s="57" t="s">
        <v>3932</v>
      </c>
      <c r="D1284" s="57" t="s">
        <v>14</v>
      </c>
      <c r="E1284" s="57">
        <v>600</v>
      </c>
      <c r="F1284" s="33" t="str">
        <f>IF(E1284&gt;='Weight Category L_U Table'!$G$3,"HEAVY",IF(E1284&gt;'Weight Category L_U Table'!$G$4,"MEDIUM",IF(E1284&gt;'Weight Category L_U Table'!$G$7,"SMALL",IF(E1284&lt;='Weight Category L_U Table'!$G$8,"LIGHT"))))</f>
        <v>LIGHT</v>
      </c>
      <c r="G1284" s="34" t="str">
        <f>IF(E1284&gt;='Weight Category L_U Table'!$J$3,"HEAVY",IF(E1284&gt;'Weight Category L_U Table'!$J$5,"UPPER MEDIUM",IF(E1284&gt;'Weight Category L_U Table'!$J$6,"LOWER MEDIUM",IF(E1284&gt;'Weight Category L_U Table'!$J$7,"SMALL",IF(E1284&lt;='Weight Category L_U Table'!$J$8,"LIGHT")))))</f>
        <v>LIGHT</v>
      </c>
      <c r="H1284" s="6" t="s">
        <v>23</v>
      </c>
      <c r="I1284" s="104"/>
      <c r="J1284" s="104"/>
      <c r="K1284" s="49" t="s">
        <v>1076</v>
      </c>
    </row>
    <row r="1285" spans="1:11" s="23" customFormat="1" x14ac:dyDescent="0.25">
      <c r="A1285" s="29" t="s">
        <v>3933</v>
      </c>
      <c r="B1285" s="29" t="s">
        <v>3934</v>
      </c>
      <c r="C1285" s="29" t="s">
        <v>3935</v>
      </c>
      <c r="D1285" s="29" t="s">
        <v>14</v>
      </c>
      <c r="E1285" s="29">
        <v>0</v>
      </c>
      <c r="F1285" s="28" t="str">
        <f>IF(E1285&gt;='Weight Category L_U Table'!$G$3,"HEAVY",IF(E1285&gt;'Weight Category L_U Table'!$G$4,"MEDIUM",IF(E1285&gt;'Weight Category L_U Table'!$G$7,"SMALL",IF(E1285&lt;='Weight Category L_U Table'!$G$8,"LIGHT"))))</f>
        <v>LIGHT</v>
      </c>
      <c r="G1285" s="29" t="str">
        <f>IF(E1285&gt;='Weight Category L_U Table'!$J$3,"HEAVY",IF(E1285&gt;'Weight Category L_U Table'!$J$5,"UPPER MEDIUM",IF(E1285&gt;'Weight Category L_U Table'!$J$6,"LOWER MEDIUM",IF(E1285&gt;'Weight Category L_U Table'!$J$7,"SMALL",IF(E1285&lt;='Weight Category L_U Table'!$J$8,"LIGHT")))))</f>
        <v>LIGHT</v>
      </c>
      <c r="H1285" s="30" t="s">
        <v>15</v>
      </c>
      <c r="I1285" s="103"/>
      <c r="J1285" s="103"/>
      <c r="K1285" s="72" t="s">
        <v>3936</v>
      </c>
    </row>
    <row r="1286" spans="1:11" s="23" customFormat="1" x14ac:dyDescent="0.25">
      <c r="A1286" s="36" t="s">
        <v>3937</v>
      </c>
      <c r="B1286" s="36" t="s">
        <v>3938</v>
      </c>
      <c r="C1286" s="36" t="s">
        <v>3939</v>
      </c>
      <c r="D1286" s="34" t="s">
        <v>14</v>
      </c>
      <c r="E1286" s="34">
        <v>630</v>
      </c>
      <c r="F1286" s="33" t="str">
        <f>IF(E1286&gt;='Weight Category L_U Table'!$G$3,"HEAVY",IF(E1286&gt;'Weight Category L_U Table'!$G$4,"MEDIUM",IF(E1286&gt;'Weight Category L_U Table'!$G$7,"SMALL",IF(E1286&lt;='Weight Category L_U Table'!$G$8,"LIGHT"))))</f>
        <v>LIGHT</v>
      </c>
      <c r="G1286" s="34" t="str">
        <f>IF(E1286&gt;='Weight Category L_U Table'!$J$3,"HEAVY",IF(E1286&gt;'Weight Category L_U Table'!$J$5,"UPPER MEDIUM",IF(E1286&gt;'Weight Category L_U Table'!$J$6,"LOWER MEDIUM",IF(E1286&gt;'Weight Category L_U Table'!$J$7,"SMALL",IF(E1286&lt;='Weight Category L_U Table'!$J$8,"LIGHT")))))</f>
        <v>LIGHT</v>
      </c>
      <c r="H1286" s="37" t="s">
        <v>89</v>
      </c>
      <c r="I1286" s="104" t="s">
        <v>3940</v>
      </c>
      <c r="J1286" s="104">
        <v>5</v>
      </c>
      <c r="K1286" s="49" t="s">
        <v>3941</v>
      </c>
    </row>
    <row r="1287" spans="1:11" s="23" customFormat="1" x14ac:dyDescent="0.25">
      <c r="A1287" s="29" t="s">
        <v>3937</v>
      </c>
      <c r="B1287" s="29" t="s">
        <v>3942</v>
      </c>
      <c r="C1287" s="29" t="s">
        <v>3943</v>
      </c>
      <c r="D1287" s="29" t="s">
        <v>14</v>
      </c>
      <c r="E1287" s="29">
        <v>0</v>
      </c>
      <c r="F1287" s="28" t="str">
        <f>IF(E1287&gt;='Weight Category L_U Table'!$G$3,"HEAVY",IF(E1287&gt;'Weight Category L_U Table'!$G$4,"MEDIUM",IF(E1287&gt;'Weight Category L_U Table'!$G$7,"SMALL",IF(E1287&lt;='Weight Category L_U Table'!$G$8,"LIGHT"))))</f>
        <v>LIGHT</v>
      </c>
      <c r="G1287" s="29" t="str">
        <f>IF(E1287&gt;='Weight Category L_U Table'!$J$3,"HEAVY",IF(E1287&gt;'Weight Category L_U Table'!$J$5,"UPPER MEDIUM",IF(E1287&gt;'Weight Category L_U Table'!$J$6,"LOWER MEDIUM",IF(E1287&gt;'Weight Category L_U Table'!$J$7,"SMALL",IF(E1287&lt;='Weight Category L_U Table'!$J$8,"LIGHT")))))</f>
        <v>LIGHT</v>
      </c>
      <c r="H1287" s="30" t="s">
        <v>15</v>
      </c>
      <c r="I1287" s="103"/>
      <c r="J1287" s="103"/>
      <c r="K1287" s="72" t="s">
        <v>3944</v>
      </c>
    </row>
    <row r="1288" spans="1:11" x14ac:dyDescent="0.25">
      <c r="A1288" s="29" t="s">
        <v>3945</v>
      </c>
      <c r="B1288" s="29" t="s">
        <v>3946</v>
      </c>
      <c r="C1288" s="29" t="s">
        <v>3947</v>
      </c>
      <c r="D1288" s="29" t="s">
        <v>14</v>
      </c>
      <c r="E1288" s="29">
        <v>0</v>
      </c>
      <c r="F1288" s="28" t="str">
        <f>IF(E1288&gt;='Weight Category L_U Table'!$G$3,"HEAVY",IF(E1288&gt;'Weight Category L_U Table'!$G$4,"MEDIUM",IF(E1288&gt;'Weight Category L_U Table'!$G$7,"SMALL",IF(E1288&lt;='Weight Category L_U Table'!$G$8,"LIGHT"))))</f>
        <v>LIGHT</v>
      </c>
      <c r="G1288" s="29" t="str">
        <f>IF(E1288&gt;='Weight Category L_U Table'!$J$3,"HEAVY",IF(E1288&gt;'Weight Category L_U Table'!$J$5,"UPPER MEDIUM",IF(E1288&gt;'Weight Category L_U Table'!$J$6,"LOWER MEDIUM",IF(E1288&gt;'Weight Category L_U Table'!$J$7,"SMALL",IF(E1288&lt;='Weight Category L_U Table'!$J$8,"LIGHT")))))</f>
        <v>LIGHT</v>
      </c>
      <c r="H1288" s="30" t="s">
        <v>15</v>
      </c>
      <c r="I1288" s="103"/>
      <c r="J1288" s="103"/>
      <c r="K1288" s="72" t="s">
        <v>3948</v>
      </c>
    </row>
    <row r="1289" spans="1:11" s="23" customFormat="1" x14ac:dyDescent="0.25">
      <c r="A1289" s="29" t="s">
        <v>3945</v>
      </c>
      <c r="B1289" s="29" t="s">
        <v>3949</v>
      </c>
      <c r="C1289" s="29" t="s">
        <v>3950</v>
      </c>
      <c r="D1289" s="29" t="s">
        <v>14</v>
      </c>
      <c r="E1289" s="29">
        <v>0</v>
      </c>
      <c r="F1289" s="28" t="str">
        <f>IF(E1289&gt;='Weight Category L_U Table'!$G$3,"HEAVY",IF(E1289&gt;'Weight Category L_U Table'!$G$4,"MEDIUM",IF(E1289&gt;'Weight Category L_U Table'!$G$7,"SMALL",IF(E1289&lt;='Weight Category L_U Table'!$G$8,"LIGHT"))))</f>
        <v>LIGHT</v>
      </c>
      <c r="G1289" s="29" t="str">
        <f>IF(E1289&gt;='Weight Category L_U Table'!$J$3,"HEAVY",IF(E1289&gt;'Weight Category L_U Table'!$J$5,"UPPER MEDIUM",IF(E1289&gt;'Weight Category L_U Table'!$J$6,"LOWER MEDIUM",IF(E1289&gt;'Weight Category L_U Table'!$J$7,"SMALL",IF(E1289&lt;='Weight Category L_U Table'!$J$8,"LIGHT")))))</f>
        <v>LIGHT</v>
      </c>
      <c r="H1289" s="30" t="s">
        <v>15</v>
      </c>
      <c r="I1289" s="103"/>
      <c r="J1289" s="103"/>
      <c r="K1289" s="72" t="s">
        <v>3951</v>
      </c>
    </row>
    <row r="1290" spans="1:11" s="23" customFormat="1" x14ac:dyDescent="0.25">
      <c r="A1290" s="36" t="s">
        <v>3952</v>
      </c>
      <c r="B1290" s="36" t="s">
        <v>3953</v>
      </c>
      <c r="C1290" s="36" t="s">
        <v>3954</v>
      </c>
      <c r="D1290" s="36" t="s">
        <v>14</v>
      </c>
      <c r="E1290" s="36">
        <v>472</v>
      </c>
      <c r="F1290" s="44" t="str">
        <f>IF(E1290&gt;='Weight Category L_U Table'!$G$3,"HEAVY",IF(E1290&gt;'Weight Category L_U Table'!$G$4,"MEDIUM",IF(E1290&gt;'Weight Category L_U Table'!$G$7,"SMALL",IF(E1290&lt;='Weight Category L_U Table'!$G$8,"LIGHT"))))</f>
        <v>LIGHT</v>
      </c>
      <c r="G1290" s="36" t="str">
        <f>IF(E1290&gt;='Weight Category L_U Table'!$J$3,"HEAVY",IF(E1290&gt;'Weight Category L_U Table'!$J$5,"UPPER MEDIUM",IF(E1290&gt;'Weight Category L_U Table'!$J$6,"LOWER MEDIUM",IF(E1290&gt;'Weight Category L_U Table'!$J$7,"SMALL",IF(E1290&lt;='Weight Category L_U Table'!$J$8,"LIGHT")))))</f>
        <v>LIGHT</v>
      </c>
      <c r="H1290" s="45" t="s">
        <v>3955</v>
      </c>
      <c r="I1290" s="105"/>
      <c r="J1290" s="105"/>
      <c r="K1290" s="75" t="s">
        <v>149</v>
      </c>
    </row>
    <row r="1291" spans="1:11" x14ac:dyDescent="0.25">
      <c r="A1291" s="29" t="s">
        <v>3956</v>
      </c>
      <c r="B1291" s="29" t="s">
        <v>3957</v>
      </c>
      <c r="C1291" s="29" t="s">
        <v>3958</v>
      </c>
      <c r="D1291" s="29" t="s">
        <v>14</v>
      </c>
      <c r="E1291" s="29">
        <v>0</v>
      </c>
      <c r="F1291" s="28" t="str">
        <f>IF(E1291&gt;='Weight Category L_U Table'!$G$3,"HEAVY",IF(E1291&gt;'Weight Category L_U Table'!$G$4,"MEDIUM",IF(E1291&gt;'Weight Category L_U Table'!$G$7,"SMALL",IF(E1291&lt;='Weight Category L_U Table'!$G$8,"LIGHT"))))</f>
        <v>LIGHT</v>
      </c>
      <c r="G1291" s="29" t="str">
        <f>IF(E1291&gt;='Weight Category L_U Table'!$J$3,"HEAVY",IF(E1291&gt;'Weight Category L_U Table'!$J$5,"UPPER MEDIUM",IF(E1291&gt;'Weight Category L_U Table'!$J$6,"LOWER MEDIUM",IF(E1291&gt;'Weight Category L_U Table'!$J$7,"SMALL",IF(E1291&lt;='Weight Category L_U Table'!$J$8,"LIGHT")))))</f>
        <v>LIGHT</v>
      </c>
      <c r="H1291" s="30" t="s">
        <v>15</v>
      </c>
      <c r="I1291" s="103"/>
      <c r="J1291" s="103"/>
      <c r="K1291" s="72" t="s">
        <v>3959</v>
      </c>
    </row>
    <row r="1292" spans="1:11" x14ac:dyDescent="0.25">
      <c r="A1292" s="29" t="s">
        <v>3956</v>
      </c>
      <c r="B1292" s="29" t="s">
        <v>3960</v>
      </c>
      <c r="C1292" s="29" t="s">
        <v>3961</v>
      </c>
      <c r="D1292" s="29" t="s">
        <v>14</v>
      </c>
      <c r="E1292" s="29">
        <v>0</v>
      </c>
      <c r="F1292" s="28" t="str">
        <f>IF(E1292&gt;='Weight Category L_U Table'!$G$3,"HEAVY",IF(E1292&gt;'Weight Category L_U Table'!$G$4,"MEDIUM",IF(E1292&gt;'Weight Category L_U Table'!$G$7,"SMALL",IF(E1292&lt;='Weight Category L_U Table'!$G$8,"LIGHT"))))</f>
        <v>LIGHT</v>
      </c>
      <c r="G1292" s="29" t="str">
        <f>IF(E1292&gt;='Weight Category L_U Table'!$J$3,"HEAVY",IF(E1292&gt;'Weight Category L_U Table'!$J$5,"UPPER MEDIUM",IF(E1292&gt;'Weight Category L_U Table'!$J$6,"LOWER MEDIUM",IF(E1292&gt;'Weight Category L_U Table'!$J$7,"SMALL",IF(E1292&lt;='Weight Category L_U Table'!$J$8,"LIGHT")))))</f>
        <v>LIGHT</v>
      </c>
      <c r="H1292" s="30" t="s">
        <v>15</v>
      </c>
      <c r="I1292" s="103"/>
      <c r="J1292" s="103"/>
      <c r="K1292" s="72" t="s">
        <v>3962</v>
      </c>
    </row>
    <row r="1293" spans="1:11" s="20" customFormat="1" x14ac:dyDescent="0.25">
      <c r="A1293" s="29" t="s">
        <v>3956</v>
      </c>
      <c r="B1293" s="29" t="s">
        <v>3963</v>
      </c>
      <c r="C1293" s="29" t="s">
        <v>3964</v>
      </c>
      <c r="D1293" s="29" t="s">
        <v>14</v>
      </c>
      <c r="E1293" s="29">
        <v>0</v>
      </c>
      <c r="F1293" s="28" t="str">
        <f>IF(E1293&gt;='Weight Category L_U Table'!$G$3,"HEAVY",IF(E1293&gt;'Weight Category L_U Table'!$G$4,"MEDIUM",IF(E1293&gt;'Weight Category L_U Table'!$G$7,"SMALL",IF(E1293&lt;='Weight Category L_U Table'!$G$8,"LIGHT"))))</f>
        <v>LIGHT</v>
      </c>
      <c r="G1293" s="29" t="str">
        <f>IF(E1293&gt;='Weight Category L_U Table'!$J$3,"HEAVY",IF(E1293&gt;'Weight Category L_U Table'!$J$5,"UPPER MEDIUM",IF(E1293&gt;'Weight Category L_U Table'!$J$6,"LOWER MEDIUM",IF(E1293&gt;'Weight Category L_U Table'!$J$7,"SMALL",IF(E1293&lt;='Weight Category L_U Table'!$J$8,"LIGHT")))))</f>
        <v>LIGHT</v>
      </c>
      <c r="H1293" s="30" t="s">
        <v>15</v>
      </c>
      <c r="I1293" s="103"/>
      <c r="J1293" s="103"/>
      <c r="K1293" s="71" t="s">
        <v>3965</v>
      </c>
    </row>
    <row r="1294" spans="1:11" x14ac:dyDescent="0.25">
      <c r="A1294" s="29" t="s">
        <v>3956</v>
      </c>
      <c r="B1294" s="29" t="s">
        <v>3966</v>
      </c>
      <c r="C1294" s="29" t="s">
        <v>3967</v>
      </c>
      <c r="D1294" s="29" t="s">
        <v>14</v>
      </c>
      <c r="E1294" s="29">
        <v>0</v>
      </c>
      <c r="F1294" s="28" t="str">
        <f>IF(E1294&gt;='Weight Category L_U Table'!$G$3,"HEAVY",IF(E1294&gt;'Weight Category L_U Table'!$G$4,"MEDIUM",IF(E1294&gt;'Weight Category L_U Table'!$G$7,"SMALL",IF(E1294&lt;='Weight Category L_U Table'!$G$8,"LIGHT"))))</f>
        <v>LIGHT</v>
      </c>
      <c r="G1294" s="29" t="str">
        <f>IF(E1294&gt;='Weight Category L_U Table'!$J$3,"HEAVY",IF(E1294&gt;'Weight Category L_U Table'!$J$5,"UPPER MEDIUM",IF(E1294&gt;'Weight Category L_U Table'!$J$6,"LOWER MEDIUM",IF(E1294&gt;'Weight Category L_U Table'!$J$7,"SMALL",IF(E1294&lt;='Weight Category L_U Table'!$J$8,"LIGHT")))))</f>
        <v>LIGHT</v>
      </c>
      <c r="H1294" s="30" t="s">
        <v>15</v>
      </c>
      <c r="I1294" s="103"/>
      <c r="J1294" s="103"/>
      <c r="K1294" s="72" t="s">
        <v>3968</v>
      </c>
    </row>
    <row r="1295" spans="1:11" s="20" customFormat="1" x14ac:dyDescent="0.25">
      <c r="A1295" s="29" t="s">
        <v>3969</v>
      </c>
      <c r="B1295" s="29" t="s">
        <v>3970</v>
      </c>
      <c r="C1295" s="29" t="s">
        <v>3971</v>
      </c>
      <c r="D1295" s="29" t="s">
        <v>14</v>
      </c>
      <c r="E1295" s="29">
        <v>0</v>
      </c>
      <c r="F1295" s="28" t="str">
        <f>IF(E1295&gt;='Weight Category L_U Table'!$G$3,"HEAVY",IF(E1295&gt;'Weight Category L_U Table'!$G$4,"MEDIUM",IF(E1295&gt;'Weight Category L_U Table'!$G$7,"SMALL",IF(E1295&lt;='Weight Category L_U Table'!$G$8,"LIGHT"))))</f>
        <v>LIGHT</v>
      </c>
      <c r="G1295" s="29" t="str">
        <f>IF(E1295&gt;='Weight Category L_U Table'!$J$3,"HEAVY",IF(E1295&gt;'Weight Category L_U Table'!$J$5,"UPPER MEDIUM",IF(E1295&gt;'Weight Category L_U Table'!$J$6,"LOWER MEDIUM",IF(E1295&gt;'Weight Category L_U Table'!$J$7,"SMALL",IF(E1295&lt;='Weight Category L_U Table'!$J$8,"LIGHT")))))</f>
        <v>LIGHT</v>
      </c>
      <c r="H1295" s="30" t="s">
        <v>15</v>
      </c>
      <c r="I1295" s="103"/>
      <c r="J1295" s="103"/>
      <c r="K1295" s="72" t="s">
        <v>3972</v>
      </c>
    </row>
    <row r="1296" spans="1:11" x14ac:dyDescent="0.25">
      <c r="A1296" s="29" t="s">
        <v>3973</v>
      </c>
      <c r="B1296" s="29" t="s">
        <v>3974</v>
      </c>
      <c r="C1296" s="29" t="s">
        <v>3975</v>
      </c>
      <c r="D1296" s="29" t="s">
        <v>14</v>
      </c>
      <c r="E1296" s="29">
        <v>0</v>
      </c>
      <c r="F1296" s="28" t="str">
        <f>IF(E1296&gt;='Weight Category L_U Table'!$G$3,"HEAVY",IF(E1296&gt;'Weight Category L_U Table'!$G$4,"MEDIUM",IF(E1296&gt;'Weight Category L_U Table'!$G$7,"SMALL",IF(E1296&lt;='Weight Category L_U Table'!$G$8,"LIGHT"))))</f>
        <v>LIGHT</v>
      </c>
      <c r="G1296" s="29" t="str">
        <f>IF(E1296&gt;='Weight Category L_U Table'!$J$3,"HEAVY",IF(E1296&gt;'Weight Category L_U Table'!$J$5,"UPPER MEDIUM",IF(E1296&gt;'Weight Category L_U Table'!$J$6,"LOWER MEDIUM",IF(E1296&gt;'Weight Category L_U Table'!$J$7,"SMALL",IF(E1296&lt;='Weight Category L_U Table'!$J$8,"LIGHT")))))</f>
        <v>LIGHT</v>
      </c>
      <c r="H1296" s="30" t="s">
        <v>15</v>
      </c>
      <c r="I1296" s="103"/>
      <c r="J1296" s="103"/>
      <c r="K1296" s="72" t="s">
        <v>3976</v>
      </c>
    </row>
    <row r="1297" spans="1:11" x14ac:dyDescent="0.25">
      <c r="A1297" s="36" t="s">
        <v>3973</v>
      </c>
      <c r="B1297" s="36" t="s">
        <v>3977</v>
      </c>
      <c r="C1297" s="34" t="s">
        <v>3978</v>
      </c>
      <c r="D1297" s="34" t="s">
        <v>14</v>
      </c>
      <c r="E1297" s="34">
        <v>1820</v>
      </c>
      <c r="F1297" s="33" t="str">
        <f>IF(E1297&gt;='Weight Category L_U Table'!$G$3,"HEAVY",IF(E1297&gt;'Weight Category L_U Table'!$G$4,"MEDIUM",IF(E1297&gt;'Weight Category L_U Table'!$G$7,"SMALL",IF(E1297&lt;='Weight Category L_U Table'!$G$8,"LIGHT"))))</f>
        <v>LIGHT</v>
      </c>
      <c r="G1297" s="34" t="str">
        <f>IF(E1297&gt;='Weight Category L_U Table'!$J$3,"HEAVY",IF(E1297&gt;'Weight Category L_U Table'!$J$5,"UPPER MEDIUM",IF(E1297&gt;'Weight Category L_U Table'!$J$6,"LOWER MEDIUM",IF(E1297&gt;'Weight Category L_U Table'!$J$7,"SMALL",IF(E1297&lt;='Weight Category L_U Table'!$J$8,"LIGHT")))))</f>
        <v>LIGHT</v>
      </c>
      <c r="H1297" s="37" t="s">
        <v>89</v>
      </c>
      <c r="I1297" s="104" t="s">
        <v>3979</v>
      </c>
      <c r="J1297" s="104">
        <v>2</v>
      </c>
      <c r="K1297" s="49"/>
    </row>
    <row r="1298" spans="1:11" x14ac:dyDescent="0.25">
      <c r="A1298" s="29" t="s">
        <v>3980</v>
      </c>
      <c r="B1298" s="29" t="s">
        <v>3981</v>
      </c>
      <c r="C1298" s="29" t="s">
        <v>3982</v>
      </c>
      <c r="D1298" s="29" t="s">
        <v>14</v>
      </c>
      <c r="E1298" s="29">
        <v>0</v>
      </c>
      <c r="F1298" s="28" t="str">
        <f>IF(E1298&gt;='Weight Category L_U Table'!$G$3,"HEAVY",IF(E1298&gt;'Weight Category L_U Table'!$G$4,"MEDIUM",IF(E1298&gt;'Weight Category L_U Table'!$G$7,"SMALL",IF(E1298&lt;='Weight Category L_U Table'!$G$8,"LIGHT"))))</f>
        <v>LIGHT</v>
      </c>
      <c r="G1298" s="29" t="str">
        <f>IF(E1298&gt;='Weight Category L_U Table'!$J$3,"HEAVY",IF(E1298&gt;'Weight Category L_U Table'!$J$5,"UPPER MEDIUM",IF(E1298&gt;'Weight Category L_U Table'!$J$6,"LOWER MEDIUM",IF(E1298&gt;'Weight Category L_U Table'!$J$7,"SMALL",IF(E1298&lt;='Weight Category L_U Table'!$J$8,"LIGHT")))))</f>
        <v>LIGHT</v>
      </c>
      <c r="H1298" s="30" t="s">
        <v>15</v>
      </c>
      <c r="I1298" s="103"/>
      <c r="J1298" s="103"/>
      <c r="K1298" s="72" t="s">
        <v>3983</v>
      </c>
    </row>
    <row r="1299" spans="1:11" x14ac:dyDescent="0.25">
      <c r="A1299" s="29" t="s">
        <v>3984</v>
      </c>
      <c r="B1299" s="29" t="s">
        <v>3985</v>
      </c>
      <c r="C1299" s="29" t="s">
        <v>3986</v>
      </c>
      <c r="D1299" s="29" t="s">
        <v>14</v>
      </c>
      <c r="E1299" s="29">
        <v>0</v>
      </c>
      <c r="F1299" s="28" t="str">
        <f>IF(E1299&gt;='Weight Category L_U Table'!$G$3,"HEAVY",IF(E1299&gt;'Weight Category L_U Table'!$G$4,"MEDIUM",IF(E1299&gt;'Weight Category L_U Table'!$G$7,"SMALL",IF(E1299&lt;='Weight Category L_U Table'!$G$8,"LIGHT"))))</f>
        <v>LIGHT</v>
      </c>
      <c r="G1299" s="29" t="str">
        <f>IF(E1299&gt;='Weight Category L_U Table'!$J$3,"HEAVY",IF(E1299&gt;'Weight Category L_U Table'!$J$5,"UPPER MEDIUM",IF(E1299&gt;'Weight Category L_U Table'!$J$6,"LOWER MEDIUM",IF(E1299&gt;'Weight Category L_U Table'!$J$7,"SMALL",IF(E1299&lt;='Weight Category L_U Table'!$J$8,"LIGHT")))))</f>
        <v>LIGHT</v>
      </c>
      <c r="H1299" s="30" t="s">
        <v>15</v>
      </c>
      <c r="I1299" s="103"/>
      <c r="J1299" s="103"/>
      <c r="K1299" s="72" t="s">
        <v>3987</v>
      </c>
    </row>
    <row r="1300" spans="1:11" x14ac:dyDescent="0.25">
      <c r="A1300" s="36" t="s">
        <v>3988</v>
      </c>
      <c r="B1300" s="36" t="s">
        <v>2091</v>
      </c>
      <c r="C1300" s="34" t="s">
        <v>3989</v>
      </c>
      <c r="D1300" s="34" t="s">
        <v>14</v>
      </c>
      <c r="E1300" s="34">
        <v>550</v>
      </c>
      <c r="F1300" s="33" t="str">
        <f>IF(E1300&gt;='Weight Category L_U Table'!$G$3,"HEAVY",IF(E1300&gt;'Weight Category L_U Table'!$G$4,"MEDIUM",IF(E1300&gt;'Weight Category L_U Table'!$G$7,"SMALL",IF(E1300&lt;='Weight Category L_U Table'!$G$8,"LIGHT"))))</f>
        <v>LIGHT</v>
      </c>
      <c r="G1300" s="34" t="str">
        <f>IF(E1300&gt;='Weight Category L_U Table'!$J$3,"HEAVY",IF(E1300&gt;'Weight Category L_U Table'!$J$5,"UPPER MEDIUM",IF(E1300&gt;'Weight Category L_U Table'!$J$6,"LOWER MEDIUM",IF(E1300&gt;'Weight Category L_U Table'!$J$7,"SMALL",IF(E1300&lt;='Weight Category L_U Table'!$J$8,"LIGHT")))))</f>
        <v>LIGHT</v>
      </c>
      <c r="H1300" s="37" t="s">
        <v>59</v>
      </c>
      <c r="I1300" s="104"/>
      <c r="J1300" s="104"/>
      <c r="K1300" s="49"/>
    </row>
    <row r="1301" spans="1:11" x14ac:dyDescent="0.25">
      <c r="A1301" s="36" t="s">
        <v>3990</v>
      </c>
      <c r="B1301" s="36" t="s">
        <v>3991</v>
      </c>
      <c r="C1301" s="36" t="s">
        <v>3992</v>
      </c>
      <c r="D1301" s="34" t="s">
        <v>58</v>
      </c>
      <c r="E1301" s="34">
        <v>13222</v>
      </c>
      <c r="F1301" s="33" t="str">
        <f>IF(E1301&gt;='Weight Category L_U Table'!$G$3,"HEAVY",IF(E1301&gt;'Weight Category L_U Table'!$G$4,"MEDIUM",IF(E1301&gt;'Weight Category L_U Table'!$G$7,"SMALL",IF(E1301&lt;='Weight Category L_U Table'!$G$8,"LIGHT"))))</f>
        <v>LIGHT</v>
      </c>
      <c r="G1301" s="34" t="str">
        <f>IF(E1301&gt;='Weight Category L_U Table'!$J$3,"HEAVY",IF(E1301&gt;'Weight Category L_U Table'!$J$5,"UPPER MEDIUM",IF(E1301&gt;'Weight Category L_U Table'!$J$6,"LOWER MEDIUM",IF(E1301&gt;'Weight Category L_U Table'!$J$7,"SMALL",IF(E1301&lt;='Weight Category L_U Table'!$J$8,"LIGHT")))))</f>
        <v>LIGHT</v>
      </c>
      <c r="H1301" s="37" t="s">
        <v>37</v>
      </c>
      <c r="I1301" s="104" t="s">
        <v>3993</v>
      </c>
      <c r="J1301" s="104">
        <v>2</v>
      </c>
      <c r="K1301" s="49"/>
    </row>
    <row r="1302" spans="1:11" s="23" customFormat="1" x14ac:dyDescent="0.25">
      <c r="A1302" s="36" t="s">
        <v>3994</v>
      </c>
      <c r="B1302" s="36">
        <v>272</v>
      </c>
      <c r="C1302" s="36" t="s">
        <v>3995</v>
      </c>
      <c r="D1302" s="36" t="s">
        <v>58</v>
      </c>
      <c r="E1302" s="36">
        <v>28576</v>
      </c>
      <c r="F1302" s="44" t="str">
        <f>IF(E1302&gt;='Weight Category L_U Table'!$G$3,"HEAVY",IF(E1302&gt;'Weight Category L_U Table'!$G$4,"MEDIUM",IF(E1302&gt;'Weight Category L_U Table'!$G$7,"SMALL",IF(E1302&lt;='Weight Category L_U Table'!$G$8,"LIGHT"))))</f>
        <v>SMALL</v>
      </c>
      <c r="G1302" s="36" t="str">
        <f>IF(E1302&gt;='Weight Category L_U Table'!$J$3,"HEAVY",IF(E1302&gt;'Weight Category L_U Table'!$J$5,"UPPER MEDIUM",IF(E1302&gt;'Weight Category L_U Table'!$J$6,"LOWER MEDIUM",IF(E1302&gt;'Weight Category L_U Table'!$J$7,"SMALL",IF(E1302&lt;='Weight Category L_U Table'!$J$8,"LIGHT")))))</f>
        <v>SMALL</v>
      </c>
      <c r="H1302" s="45" t="s">
        <v>3996</v>
      </c>
      <c r="I1302" s="105"/>
      <c r="J1302" s="105"/>
      <c r="K1302" s="75" t="s">
        <v>3997</v>
      </c>
    </row>
    <row r="1303" spans="1:11" s="23" customFormat="1" x14ac:dyDescent="0.25">
      <c r="A1303" s="36" t="s">
        <v>3994</v>
      </c>
      <c r="B1303" s="36">
        <v>404</v>
      </c>
      <c r="C1303" s="36" t="s">
        <v>3998</v>
      </c>
      <c r="D1303" s="34" t="s">
        <v>58</v>
      </c>
      <c r="E1303" s="34">
        <v>20366</v>
      </c>
      <c r="F1303" s="33" t="str">
        <f>IF(E1303&gt;='Weight Category L_U Table'!$G$3,"HEAVY",IF(E1303&gt;'Weight Category L_U Table'!$G$4,"MEDIUM",IF(E1303&gt;'Weight Category L_U Table'!$G$7,"SMALL",IF(E1303&lt;='Weight Category L_U Table'!$G$8,"LIGHT"))))</f>
        <v>SMALL</v>
      </c>
      <c r="G1303" s="34" t="str">
        <f>IF(E1303&gt;='Weight Category L_U Table'!$J$3,"HEAVY",IF(E1303&gt;'Weight Category L_U Table'!$J$5,"UPPER MEDIUM",IF(E1303&gt;'Weight Category L_U Table'!$J$6,"LOWER MEDIUM",IF(E1303&gt;'Weight Category L_U Table'!$J$7,"SMALL",IF(E1303&lt;='Weight Category L_U Table'!$J$8,"LIGHT")))))</f>
        <v>SMALL</v>
      </c>
      <c r="H1303" s="37" t="s">
        <v>37</v>
      </c>
      <c r="I1303" s="104" t="s">
        <v>3999</v>
      </c>
      <c r="J1303" s="104">
        <v>10</v>
      </c>
      <c r="K1303" s="49"/>
    </row>
    <row r="1304" spans="1:11" x14ac:dyDescent="0.25">
      <c r="A1304" s="36" t="s">
        <v>3994</v>
      </c>
      <c r="B1304" s="36" t="s">
        <v>4000</v>
      </c>
      <c r="C1304" s="36" t="s">
        <v>4001</v>
      </c>
      <c r="D1304" s="36" t="s">
        <v>58</v>
      </c>
      <c r="E1304" s="36">
        <v>17340</v>
      </c>
      <c r="F1304" s="44" t="str">
        <f>IF(E1304&gt;='Weight Category L_U Table'!$G$3,"HEAVY",IF(E1304&gt;'Weight Category L_U Table'!$G$4,"MEDIUM",IF(E1304&gt;'Weight Category L_U Table'!$G$7,"SMALL",IF(E1304&lt;='Weight Category L_U Table'!$G$8,"LIGHT"))))</f>
        <v>SMALL</v>
      </c>
      <c r="G1304" s="36" t="str">
        <f>IF(E1304&gt;='Weight Category L_U Table'!$J$3,"HEAVY",IF(E1304&gt;'Weight Category L_U Table'!$J$5,"UPPER MEDIUM",IF(E1304&gt;'Weight Category L_U Table'!$J$6,"LOWER MEDIUM",IF(E1304&gt;'Weight Category L_U Table'!$J$7,"SMALL",IF(E1304&lt;='Weight Category L_U Table'!$J$8,"LIGHT")))))</f>
        <v>SMALL</v>
      </c>
      <c r="H1304" s="45" t="s">
        <v>59</v>
      </c>
      <c r="I1304" s="105"/>
      <c r="J1304" s="105"/>
      <c r="K1304" s="77"/>
    </row>
    <row r="1305" spans="1:11" s="23" customFormat="1" x14ac:dyDescent="0.25">
      <c r="A1305" s="36" t="s">
        <v>4002</v>
      </c>
      <c r="B1305" s="36" t="s">
        <v>4003</v>
      </c>
      <c r="C1305" s="36" t="s">
        <v>4004</v>
      </c>
      <c r="D1305" s="34" t="s">
        <v>14</v>
      </c>
      <c r="E1305" s="34">
        <v>1043</v>
      </c>
      <c r="F1305" s="33" t="str">
        <f>IF(E1305&gt;='Weight Category L_U Table'!$G$3,"HEAVY",IF(E1305&gt;'Weight Category L_U Table'!$G$4,"MEDIUM",IF(E1305&gt;'Weight Category L_U Table'!$G$7,"SMALL",IF(E1305&lt;='Weight Category L_U Table'!$G$8,"LIGHT"))))</f>
        <v>LIGHT</v>
      </c>
      <c r="G1305" s="34" t="str">
        <f>IF(E1305&gt;='Weight Category L_U Table'!$J$3,"HEAVY",IF(E1305&gt;'Weight Category L_U Table'!$J$5,"UPPER MEDIUM",IF(E1305&gt;'Weight Category L_U Table'!$J$6,"LOWER MEDIUM",IF(E1305&gt;'Weight Category L_U Table'!$J$7,"SMALL",IF(E1305&lt;='Weight Category L_U Table'!$J$8,"LIGHT")))))</f>
        <v>LIGHT</v>
      </c>
      <c r="H1305" s="37" t="s">
        <v>89</v>
      </c>
      <c r="I1305" s="104" t="s">
        <v>4005</v>
      </c>
      <c r="J1305" s="104">
        <v>7</v>
      </c>
      <c r="K1305" s="49" t="s">
        <v>4006</v>
      </c>
    </row>
    <row r="1306" spans="1:11" x14ac:dyDescent="0.25">
      <c r="A1306" s="36" t="s">
        <v>4002</v>
      </c>
      <c r="B1306" s="36" t="s">
        <v>4007</v>
      </c>
      <c r="C1306" s="36" t="s">
        <v>4008</v>
      </c>
      <c r="D1306" s="34" t="s">
        <v>14</v>
      </c>
      <c r="E1306" s="34">
        <v>1134</v>
      </c>
      <c r="F1306" s="33" t="str">
        <f>IF(E1306&gt;='Weight Category L_U Table'!$G$3,"HEAVY",IF(E1306&gt;'Weight Category L_U Table'!$G$4,"MEDIUM",IF(E1306&gt;'Weight Category L_U Table'!$G$7,"SMALL",IF(E1306&lt;='Weight Category L_U Table'!$G$8,"LIGHT"))))</f>
        <v>LIGHT</v>
      </c>
      <c r="G1306" s="34" t="str">
        <f>IF(E1306&gt;='Weight Category L_U Table'!$J$3,"HEAVY",IF(E1306&gt;'Weight Category L_U Table'!$J$5,"UPPER MEDIUM",IF(E1306&gt;'Weight Category L_U Table'!$J$6,"LOWER MEDIUM",IF(E1306&gt;'Weight Category L_U Table'!$J$7,"SMALL",IF(E1306&lt;='Weight Category L_U Table'!$J$8,"LIGHT")))))</f>
        <v>LIGHT</v>
      </c>
      <c r="H1306" s="37" t="s">
        <v>89</v>
      </c>
      <c r="I1306" s="104" t="s">
        <v>4005</v>
      </c>
      <c r="J1306" s="104">
        <v>7</v>
      </c>
      <c r="K1306" s="49"/>
    </row>
    <row r="1307" spans="1:11" x14ac:dyDescent="0.25">
      <c r="A1307" s="36" t="s">
        <v>4002</v>
      </c>
      <c r="B1307" s="36" t="s">
        <v>4009</v>
      </c>
      <c r="C1307" s="36" t="s">
        <v>4010</v>
      </c>
      <c r="D1307" s="34" t="s">
        <v>14</v>
      </c>
      <c r="E1307" s="34">
        <v>1134</v>
      </c>
      <c r="F1307" s="33" t="str">
        <f>IF(E1307&gt;='Weight Category L_U Table'!$G$3,"HEAVY",IF(E1307&gt;'Weight Category L_U Table'!$G$4,"MEDIUM",IF(E1307&gt;'Weight Category L_U Table'!$G$7,"SMALL",IF(E1307&lt;='Weight Category L_U Table'!$G$8,"LIGHT"))))</f>
        <v>LIGHT</v>
      </c>
      <c r="G1307" s="34" t="str">
        <f>IF(E1307&gt;='Weight Category L_U Table'!$J$3,"HEAVY",IF(E1307&gt;'Weight Category L_U Table'!$J$5,"UPPER MEDIUM",IF(E1307&gt;'Weight Category L_U Table'!$J$6,"LOWER MEDIUM",IF(E1307&gt;'Weight Category L_U Table'!$J$7,"SMALL",IF(E1307&lt;='Weight Category L_U Table'!$J$8,"LIGHT")))))</f>
        <v>LIGHT</v>
      </c>
      <c r="H1307" s="37" t="s">
        <v>37</v>
      </c>
      <c r="I1307" s="104" t="s">
        <v>4011</v>
      </c>
      <c r="J1307" s="104">
        <v>33</v>
      </c>
      <c r="K1307" s="49"/>
    </row>
    <row r="1308" spans="1:11" x14ac:dyDescent="0.25">
      <c r="A1308" s="36" t="s">
        <v>4002</v>
      </c>
      <c r="B1308" s="36" t="s">
        <v>4012</v>
      </c>
      <c r="C1308" s="36" t="s">
        <v>4013</v>
      </c>
      <c r="D1308" s="34" t="s">
        <v>14</v>
      </c>
      <c r="E1308" s="34">
        <v>1270</v>
      </c>
      <c r="F1308" s="33" t="str">
        <f>IF(E1308&gt;='Weight Category L_U Table'!$G$3,"HEAVY",IF(E1308&gt;'Weight Category L_U Table'!$G$4,"MEDIUM",IF(E1308&gt;'Weight Category L_U Table'!$G$7,"SMALL",IF(E1308&lt;='Weight Category L_U Table'!$G$8,"LIGHT"))))</f>
        <v>LIGHT</v>
      </c>
      <c r="G1308" s="34" t="str">
        <f>IF(E1308&gt;='Weight Category L_U Table'!$J$3,"HEAVY",IF(E1308&gt;'Weight Category L_U Table'!$J$5,"UPPER MEDIUM",IF(E1308&gt;'Weight Category L_U Table'!$J$6,"LOWER MEDIUM",IF(E1308&gt;'Weight Category L_U Table'!$J$7,"SMALL",IF(E1308&lt;='Weight Category L_U Table'!$J$8,"LIGHT")))))</f>
        <v>LIGHT</v>
      </c>
      <c r="H1308" s="37" t="s">
        <v>37</v>
      </c>
      <c r="I1308" s="104" t="s">
        <v>4011</v>
      </c>
      <c r="J1308" s="104">
        <v>33</v>
      </c>
      <c r="K1308" s="49"/>
    </row>
    <row r="1309" spans="1:11" x14ac:dyDescent="0.25">
      <c r="A1309" s="36" t="s">
        <v>4002</v>
      </c>
      <c r="B1309" s="36" t="s">
        <v>4014</v>
      </c>
      <c r="C1309" s="36" t="s">
        <v>4015</v>
      </c>
      <c r="D1309" s="34" t="s">
        <v>14</v>
      </c>
      <c r="E1309" s="34">
        <v>1134</v>
      </c>
      <c r="F1309" s="33" t="str">
        <f>IF(E1309&gt;='Weight Category L_U Table'!$G$3,"HEAVY",IF(E1309&gt;'Weight Category L_U Table'!$G$4,"MEDIUM",IF(E1309&gt;'Weight Category L_U Table'!$G$7,"SMALL",IF(E1309&lt;='Weight Category L_U Table'!$G$8,"LIGHT"))))</f>
        <v>LIGHT</v>
      </c>
      <c r="G1309" s="34" t="str">
        <f>IF(E1309&gt;='Weight Category L_U Table'!$J$3,"HEAVY",IF(E1309&gt;'Weight Category L_U Table'!$J$5,"UPPER MEDIUM",IF(E1309&gt;'Weight Category L_U Table'!$J$6,"LOWER MEDIUM",IF(E1309&gt;'Weight Category L_U Table'!$J$7,"SMALL",IF(E1309&lt;='Weight Category L_U Table'!$J$8,"LIGHT")))))</f>
        <v>LIGHT</v>
      </c>
      <c r="H1309" s="37" t="s">
        <v>89</v>
      </c>
      <c r="I1309" s="104" t="s">
        <v>4005</v>
      </c>
      <c r="J1309" s="104">
        <v>7</v>
      </c>
      <c r="K1309" s="49"/>
    </row>
    <row r="1310" spans="1:11" ht="30" x14ac:dyDescent="0.25">
      <c r="A1310" s="36" t="s">
        <v>4002</v>
      </c>
      <c r="B1310" s="36" t="s">
        <v>4016</v>
      </c>
      <c r="C1310" s="36" t="s">
        <v>4017</v>
      </c>
      <c r="D1310" s="34" t="s">
        <v>14</v>
      </c>
      <c r="E1310" s="34">
        <v>1247</v>
      </c>
      <c r="F1310" s="33" t="str">
        <f>IF(E1310&gt;='Weight Category L_U Table'!$G$3,"HEAVY",IF(E1310&gt;'Weight Category L_U Table'!$G$4,"MEDIUM",IF(E1310&gt;'Weight Category L_U Table'!$G$7,"SMALL",IF(E1310&lt;='Weight Category L_U Table'!$G$8,"LIGHT"))))</f>
        <v>LIGHT</v>
      </c>
      <c r="G1310" s="34" t="str">
        <f>IF(E1310&gt;='Weight Category L_U Table'!$J$3,"HEAVY",IF(E1310&gt;'Weight Category L_U Table'!$J$5,"UPPER MEDIUM",IF(E1310&gt;'Weight Category L_U Table'!$J$6,"LOWER MEDIUM",IF(E1310&gt;'Weight Category L_U Table'!$J$7,"SMALL",IF(E1310&lt;='Weight Category L_U Table'!$J$8,"LIGHT")))))</f>
        <v>LIGHT</v>
      </c>
      <c r="H1310" s="37" t="s">
        <v>89</v>
      </c>
      <c r="I1310" s="104" t="s">
        <v>4005</v>
      </c>
      <c r="J1310" s="104">
        <v>7</v>
      </c>
      <c r="K1310" s="49" t="s">
        <v>4018</v>
      </c>
    </row>
    <row r="1311" spans="1:11" x14ac:dyDescent="0.25">
      <c r="A1311" s="29" t="s">
        <v>4019</v>
      </c>
      <c r="B1311" s="29" t="s">
        <v>4020</v>
      </c>
      <c r="C1311" s="29" t="s">
        <v>4021</v>
      </c>
      <c r="D1311" s="29" t="s">
        <v>14</v>
      </c>
      <c r="E1311" s="29">
        <v>0</v>
      </c>
      <c r="F1311" s="28" t="str">
        <f>IF(E1311&gt;='Weight Category L_U Table'!$G$3,"HEAVY",IF(E1311&gt;'Weight Category L_U Table'!$G$4,"MEDIUM",IF(E1311&gt;'Weight Category L_U Table'!$G$7,"SMALL",IF(E1311&lt;='Weight Category L_U Table'!$G$8,"LIGHT"))))</f>
        <v>LIGHT</v>
      </c>
      <c r="G1311" s="29" t="str">
        <f>IF(E1311&gt;='Weight Category L_U Table'!$J$3,"HEAVY",IF(E1311&gt;'Weight Category L_U Table'!$J$5,"UPPER MEDIUM",IF(E1311&gt;'Weight Category L_U Table'!$J$6,"LOWER MEDIUM",IF(E1311&gt;'Weight Category L_U Table'!$J$7,"SMALL",IF(E1311&lt;='Weight Category L_U Table'!$J$8,"LIGHT")))))</f>
        <v>LIGHT</v>
      </c>
      <c r="H1311" s="30" t="s">
        <v>15</v>
      </c>
      <c r="I1311" s="103"/>
      <c r="J1311" s="103"/>
      <c r="K1311" s="72" t="s">
        <v>4022</v>
      </c>
    </row>
    <row r="1312" spans="1:11" x14ac:dyDescent="0.25">
      <c r="A1312" s="29" t="s">
        <v>4023</v>
      </c>
      <c r="B1312" s="29" t="s">
        <v>4024</v>
      </c>
      <c r="C1312" s="29" t="s">
        <v>4025</v>
      </c>
      <c r="D1312" s="29" t="s">
        <v>14</v>
      </c>
      <c r="E1312" s="29">
        <v>0</v>
      </c>
      <c r="F1312" s="28" t="str">
        <f>IF(E1312&gt;='Weight Category L_U Table'!$G$3,"HEAVY",IF(E1312&gt;'Weight Category L_U Table'!$G$4,"MEDIUM",IF(E1312&gt;'Weight Category L_U Table'!$G$7,"SMALL",IF(E1312&lt;='Weight Category L_U Table'!$G$8,"LIGHT"))))</f>
        <v>LIGHT</v>
      </c>
      <c r="G1312" s="29" t="str">
        <f>IF(E1312&gt;='Weight Category L_U Table'!$J$3,"HEAVY",IF(E1312&gt;'Weight Category L_U Table'!$J$5,"UPPER MEDIUM",IF(E1312&gt;'Weight Category L_U Table'!$J$6,"LOWER MEDIUM",IF(E1312&gt;'Weight Category L_U Table'!$J$7,"SMALL",IF(E1312&lt;='Weight Category L_U Table'!$J$8,"LIGHT")))))</f>
        <v>LIGHT</v>
      </c>
      <c r="H1312" s="30" t="s">
        <v>15</v>
      </c>
      <c r="I1312" s="103"/>
      <c r="J1312" s="103"/>
      <c r="K1312" s="72" t="s">
        <v>4026</v>
      </c>
    </row>
    <row r="1313" spans="1:11" x14ac:dyDescent="0.25">
      <c r="A1313" s="36" t="s">
        <v>4027</v>
      </c>
      <c r="B1313" s="36" t="s">
        <v>4028</v>
      </c>
      <c r="C1313" s="36" t="s">
        <v>4029</v>
      </c>
      <c r="D1313" s="34" t="s">
        <v>58</v>
      </c>
      <c r="E1313" s="34">
        <v>9200</v>
      </c>
      <c r="F1313" s="33" t="str">
        <f>IF(E1313&gt;='Weight Category L_U Table'!$G$3,"HEAVY",IF(E1313&gt;'Weight Category L_U Table'!$G$4,"MEDIUM",IF(E1313&gt;'Weight Category L_U Table'!$G$7,"SMALL",IF(E1313&lt;='Weight Category L_U Table'!$G$8,"LIGHT"))))</f>
        <v>LIGHT</v>
      </c>
      <c r="G1313" s="34" t="str">
        <f>IF(E1313&gt;='Weight Category L_U Table'!$J$3,"HEAVY",IF(E1313&gt;'Weight Category L_U Table'!$J$5,"UPPER MEDIUM",IF(E1313&gt;'Weight Category L_U Table'!$J$6,"LOWER MEDIUM",IF(E1313&gt;'Weight Category L_U Table'!$J$7,"SMALL",IF(E1313&lt;='Weight Category L_U Table'!$J$8,"LIGHT")))))</f>
        <v>LIGHT</v>
      </c>
      <c r="H1313" s="37" t="s">
        <v>37</v>
      </c>
      <c r="I1313" s="104" t="s">
        <v>4030</v>
      </c>
      <c r="J1313" s="104">
        <v>6</v>
      </c>
      <c r="K1313" s="49"/>
    </row>
    <row r="1314" spans="1:11" ht="30" x14ac:dyDescent="0.25">
      <c r="A1314" s="29" t="s">
        <v>4031</v>
      </c>
      <c r="B1314" s="29" t="s">
        <v>4032</v>
      </c>
      <c r="C1314" s="29" t="s">
        <v>4033</v>
      </c>
      <c r="D1314" s="29" t="s">
        <v>14</v>
      </c>
      <c r="E1314" s="29">
        <v>0</v>
      </c>
      <c r="F1314" s="28" t="str">
        <f>IF(E1314&gt;='Weight Category L_U Table'!$G$3,"HEAVY",IF(E1314&gt;'Weight Category L_U Table'!$G$4,"MEDIUM",IF(E1314&gt;'Weight Category L_U Table'!$G$7,"SMALL",IF(E1314&lt;='Weight Category L_U Table'!$G$8,"LIGHT"))))</f>
        <v>LIGHT</v>
      </c>
      <c r="G1314" s="29" t="str">
        <f>IF(E1314&gt;='Weight Category L_U Table'!$J$3,"HEAVY",IF(E1314&gt;'Weight Category L_U Table'!$J$5,"UPPER MEDIUM",IF(E1314&gt;'Weight Category L_U Table'!$J$6,"LOWER MEDIUM",IF(E1314&gt;'Weight Category L_U Table'!$J$7,"SMALL",IF(E1314&lt;='Weight Category L_U Table'!$J$8,"LIGHT")))))</f>
        <v>LIGHT</v>
      </c>
      <c r="H1314" s="30" t="s">
        <v>15</v>
      </c>
      <c r="I1314" s="103"/>
      <c r="J1314" s="103"/>
      <c r="K1314" s="72" t="s">
        <v>4034</v>
      </c>
    </row>
    <row r="1315" spans="1:11" x14ac:dyDescent="0.25">
      <c r="A1315" s="36" t="s">
        <v>4035</v>
      </c>
      <c r="B1315" s="36" t="s">
        <v>4036</v>
      </c>
      <c r="C1315" s="34" t="s">
        <v>4037</v>
      </c>
      <c r="D1315" s="34" t="s">
        <v>332</v>
      </c>
      <c r="E1315" s="34">
        <v>147418</v>
      </c>
      <c r="F1315" s="33" t="str">
        <f>IF(E1315&gt;='Weight Category L_U Table'!$G$3,"HEAVY",IF(E1315&gt;'Weight Category L_U Table'!$G$4,"MEDIUM",IF(E1315&gt;'Weight Category L_U Table'!$G$7,"SMALL",IF(E1315&lt;='Weight Category L_U Table'!$G$8,"LIGHT"))))</f>
        <v>HEAVY</v>
      </c>
      <c r="G1315" s="34" t="str">
        <f>IF(E1315&gt;='Weight Category L_U Table'!$J$3,"HEAVY",IF(E1315&gt;'Weight Category L_U Table'!$J$5,"UPPER MEDIUM",IF(E1315&gt;'Weight Category L_U Table'!$J$6,"LOWER MEDIUM",IF(E1315&gt;'Weight Category L_U Table'!$J$7,"SMALL",IF(E1315&lt;='Weight Category L_U Table'!$J$8,"LIGHT")))))</f>
        <v>HEAVY</v>
      </c>
      <c r="H1315" s="37" t="s">
        <v>37</v>
      </c>
      <c r="I1315" s="104" t="s">
        <v>4038</v>
      </c>
      <c r="J1315" s="104">
        <v>41</v>
      </c>
      <c r="K1315" s="49"/>
    </row>
    <row r="1316" spans="1:11" x14ac:dyDescent="0.25">
      <c r="A1316" s="36" t="s">
        <v>4035</v>
      </c>
      <c r="B1316" s="36" t="s">
        <v>4039</v>
      </c>
      <c r="C1316" s="34" t="s">
        <v>4040</v>
      </c>
      <c r="D1316" s="34" t="s">
        <v>332</v>
      </c>
      <c r="E1316" s="34">
        <v>161025</v>
      </c>
      <c r="F1316" s="33" t="str">
        <f>IF(E1316&gt;='Weight Category L_U Table'!$G$3,"HEAVY",IF(E1316&gt;'Weight Category L_U Table'!$G$4,"MEDIUM",IF(E1316&gt;'Weight Category L_U Table'!$G$7,"SMALL",IF(E1316&lt;='Weight Category L_U Table'!$G$8,"LIGHT"))))</f>
        <v>HEAVY</v>
      </c>
      <c r="G1316" s="34" t="str">
        <f>IF(E1316&gt;='Weight Category L_U Table'!$J$3,"HEAVY",IF(E1316&gt;'Weight Category L_U Table'!$J$5,"UPPER MEDIUM",IF(E1316&gt;'Weight Category L_U Table'!$J$6,"LOWER MEDIUM",IF(E1316&gt;'Weight Category L_U Table'!$J$7,"SMALL",IF(E1316&lt;='Weight Category L_U Table'!$J$8,"LIGHT")))))</f>
        <v>HEAVY</v>
      </c>
      <c r="H1316" s="37" t="s">
        <v>37</v>
      </c>
      <c r="I1316" s="104" t="s">
        <v>4038</v>
      </c>
      <c r="J1316" s="104">
        <v>41</v>
      </c>
      <c r="K1316" s="49"/>
    </row>
    <row r="1317" spans="1:11" x14ac:dyDescent="0.25">
      <c r="A1317" s="36" t="s">
        <v>4035</v>
      </c>
      <c r="B1317" s="36" t="s">
        <v>4041</v>
      </c>
      <c r="C1317" s="34" t="s">
        <v>4042</v>
      </c>
      <c r="D1317" s="34" t="s">
        <v>332</v>
      </c>
      <c r="E1317" s="34">
        <v>161025</v>
      </c>
      <c r="F1317" s="33" t="str">
        <f>IF(E1317&gt;='Weight Category L_U Table'!$G$3,"HEAVY",IF(E1317&gt;'Weight Category L_U Table'!$G$4,"MEDIUM",IF(E1317&gt;'Weight Category L_U Table'!$G$7,"SMALL",IF(E1317&lt;='Weight Category L_U Table'!$G$8,"LIGHT"))))</f>
        <v>HEAVY</v>
      </c>
      <c r="G1317" s="34" t="str">
        <f>IF(E1317&gt;='Weight Category L_U Table'!$J$3,"HEAVY",IF(E1317&gt;'Weight Category L_U Table'!$J$5,"UPPER MEDIUM",IF(E1317&gt;'Weight Category L_U Table'!$J$6,"LOWER MEDIUM",IF(E1317&gt;'Weight Category L_U Table'!$J$7,"SMALL",IF(E1317&lt;='Weight Category L_U Table'!$J$8,"LIGHT")))))</f>
        <v>HEAVY</v>
      </c>
      <c r="H1317" s="37" t="s">
        <v>37</v>
      </c>
      <c r="I1317" s="104" t="s">
        <v>4038</v>
      </c>
      <c r="J1317" s="104">
        <v>41</v>
      </c>
      <c r="K1317" s="49"/>
    </row>
    <row r="1318" spans="1:11" x14ac:dyDescent="0.25">
      <c r="A1318" s="36" t="s">
        <v>4035</v>
      </c>
      <c r="B1318" s="36" t="s">
        <v>4043</v>
      </c>
      <c r="C1318" s="34" t="s">
        <v>4044</v>
      </c>
      <c r="D1318" s="34" t="s">
        <v>58</v>
      </c>
      <c r="E1318" s="34">
        <v>41140</v>
      </c>
      <c r="F1318" s="33" t="str">
        <f>IF(E1318&gt;='Weight Category L_U Table'!$G$3,"HEAVY",IF(E1318&gt;'Weight Category L_U Table'!$G$4,"MEDIUM",IF(E1318&gt;'Weight Category L_U Table'!$G$7,"SMALL",IF(E1318&lt;='Weight Category L_U Table'!$G$8,"LIGHT"))))</f>
        <v>MEDIUM</v>
      </c>
      <c r="G1318" s="34" t="str">
        <f>IF(E1318&gt;='Weight Category L_U Table'!$J$3,"HEAVY",IF(E1318&gt;'Weight Category L_U Table'!$J$5,"UPPER MEDIUM",IF(E1318&gt;'Weight Category L_U Table'!$J$6,"LOWER MEDIUM",IF(E1318&gt;'Weight Category L_U Table'!$J$7,"SMALL",IF(E1318&lt;='Weight Category L_U Table'!$J$8,"LIGHT")))))</f>
        <v>LOWER MEDIUM</v>
      </c>
      <c r="H1318" s="37" t="s">
        <v>37</v>
      </c>
      <c r="I1318" s="104" t="s">
        <v>989</v>
      </c>
      <c r="J1318" s="104">
        <v>30</v>
      </c>
      <c r="K1318" s="49"/>
    </row>
    <row r="1319" spans="1:11" x14ac:dyDescent="0.25">
      <c r="A1319" s="36" t="s">
        <v>4035</v>
      </c>
      <c r="B1319" s="36" t="s">
        <v>4045</v>
      </c>
      <c r="C1319" s="34" t="s">
        <v>4046</v>
      </c>
      <c r="D1319" s="34" t="s">
        <v>58</v>
      </c>
      <c r="E1319" s="34">
        <v>45359</v>
      </c>
      <c r="F1319" s="33" t="str">
        <f>IF(E1319&gt;='Weight Category L_U Table'!$G$3,"HEAVY",IF(E1319&gt;'Weight Category L_U Table'!$G$4,"MEDIUM",IF(E1319&gt;'Weight Category L_U Table'!$G$7,"SMALL",IF(E1319&lt;='Weight Category L_U Table'!$G$8,"LIGHT"))))</f>
        <v>MEDIUM</v>
      </c>
      <c r="G1319" s="34" t="str">
        <f>IF(E1319&gt;='Weight Category L_U Table'!$J$3,"HEAVY",IF(E1319&gt;'Weight Category L_U Table'!$J$5,"UPPER MEDIUM",IF(E1319&gt;'Weight Category L_U Table'!$J$6,"LOWER MEDIUM",IF(E1319&gt;'Weight Category L_U Table'!$J$7,"SMALL",IF(E1319&lt;='Weight Category L_U Table'!$J$8,"LIGHT")))))</f>
        <v>LOWER MEDIUM</v>
      </c>
      <c r="H1319" s="37" t="s">
        <v>37</v>
      </c>
      <c r="I1319" s="104" t="s">
        <v>989</v>
      </c>
      <c r="J1319" s="104">
        <v>30</v>
      </c>
      <c r="K1319" s="49"/>
    </row>
    <row r="1320" spans="1:11" x14ac:dyDescent="0.25">
      <c r="A1320" s="36" t="s">
        <v>4035</v>
      </c>
      <c r="B1320" s="36" t="s">
        <v>4047</v>
      </c>
      <c r="C1320" s="34" t="s">
        <v>4048</v>
      </c>
      <c r="D1320" s="34" t="s">
        <v>58</v>
      </c>
      <c r="E1320" s="34">
        <v>54885</v>
      </c>
      <c r="F1320" s="33" t="str">
        <f>IF(E1320&gt;='Weight Category L_U Table'!$G$3,"HEAVY",IF(E1320&gt;'Weight Category L_U Table'!$G$4,"MEDIUM",IF(E1320&gt;'Weight Category L_U Table'!$G$7,"SMALL",IF(E1320&lt;='Weight Category L_U Table'!$G$8,"LIGHT"))))</f>
        <v>MEDIUM</v>
      </c>
      <c r="G1320" s="34" t="str">
        <f>IF(E1320&gt;='Weight Category L_U Table'!$J$3,"HEAVY",IF(E1320&gt;'Weight Category L_U Table'!$J$5,"UPPER MEDIUM",IF(E1320&gt;'Weight Category L_U Table'!$J$6,"LOWER MEDIUM",IF(E1320&gt;'Weight Category L_U Table'!$J$7,"SMALL",IF(E1320&lt;='Weight Category L_U Table'!$J$8,"LIGHT")))))</f>
        <v>LOWER MEDIUM</v>
      </c>
      <c r="H1320" s="37" t="s">
        <v>37</v>
      </c>
      <c r="I1320" s="104" t="s">
        <v>989</v>
      </c>
      <c r="J1320" s="104">
        <v>30</v>
      </c>
      <c r="K1320" s="49"/>
    </row>
    <row r="1321" spans="1:11" x14ac:dyDescent="0.25">
      <c r="A1321" s="36" t="s">
        <v>4035</v>
      </c>
      <c r="B1321" s="36" t="s">
        <v>4049</v>
      </c>
      <c r="C1321" s="34" t="s">
        <v>4050</v>
      </c>
      <c r="D1321" s="34" t="s">
        <v>58</v>
      </c>
      <c r="E1321" s="34">
        <v>51710</v>
      </c>
      <c r="F1321" s="33" t="str">
        <f>IF(E1321&gt;='Weight Category L_U Table'!$G$3,"HEAVY",IF(E1321&gt;'Weight Category L_U Table'!$G$4,"MEDIUM",IF(E1321&gt;'Weight Category L_U Table'!$G$7,"SMALL",IF(E1321&lt;='Weight Category L_U Table'!$G$8,"LIGHT"))))</f>
        <v>MEDIUM</v>
      </c>
      <c r="G1321" s="34" t="str">
        <f>IF(E1321&gt;='Weight Category L_U Table'!$J$3,"HEAVY",IF(E1321&gt;'Weight Category L_U Table'!$J$5,"UPPER MEDIUM",IF(E1321&gt;'Weight Category L_U Table'!$J$6,"LOWER MEDIUM",IF(E1321&gt;'Weight Category L_U Table'!$J$7,"SMALL",IF(E1321&lt;='Weight Category L_U Table'!$J$8,"LIGHT")))))</f>
        <v>LOWER MEDIUM</v>
      </c>
      <c r="H1321" s="37" t="s">
        <v>37</v>
      </c>
      <c r="I1321" s="104" t="s">
        <v>989</v>
      </c>
      <c r="J1321" s="104">
        <v>30</v>
      </c>
      <c r="K1321" s="49"/>
    </row>
    <row r="1322" spans="1:11" x14ac:dyDescent="0.25">
      <c r="A1322" s="36" t="s">
        <v>4035</v>
      </c>
      <c r="B1322" s="36" t="s">
        <v>4051</v>
      </c>
      <c r="C1322" s="34" t="s">
        <v>4052</v>
      </c>
      <c r="D1322" s="34" t="s">
        <v>58</v>
      </c>
      <c r="E1322" s="34">
        <v>55429</v>
      </c>
      <c r="F1322" s="33" t="str">
        <f>IF(E1322&gt;='Weight Category L_U Table'!$G$3,"HEAVY",IF(E1322&gt;'Weight Category L_U Table'!$G$4,"MEDIUM",IF(E1322&gt;'Weight Category L_U Table'!$G$7,"SMALL",IF(E1322&lt;='Weight Category L_U Table'!$G$8,"LIGHT"))))</f>
        <v>MEDIUM</v>
      </c>
      <c r="G1322" s="34" t="str">
        <f>IF(E1322&gt;='Weight Category L_U Table'!$J$3,"HEAVY",IF(E1322&gt;'Weight Category L_U Table'!$J$5,"UPPER MEDIUM",IF(E1322&gt;'Weight Category L_U Table'!$J$6,"LOWER MEDIUM",IF(E1322&gt;'Weight Category L_U Table'!$J$7,"SMALL",IF(E1322&lt;='Weight Category L_U Table'!$J$8,"LIGHT")))))</f>
        <v>LOWER MEDIUM</v>
      </c>
      <c r="H1322" s="37" t="s">
        <v>37</v>
      </c>
      <c r="I1322" s="104" t="s">
        <v>989</v>
      </c>
      <c r="J1322" s="104">
        <v>30</v>
      </c>
      <c r="K1322" s="49"/>
    </row>
    <row r="1323" spans="1:11" x14ac:dyDescent="0.25">
      <c r="A1323" s="36" t="s">
        <v>4035</v>
      </c>
      <c r="B1323" s="36" t="s">
        <v>4053</v>
      </c>
      <c r="C1323" s="36" t="s">
        <v>4054</v>
      </c>
      <c r="D1323" s="34" t="s">
        <v>58</v>
      </c>
      <c r="E1323" s="34">
        <v>11793</v>
      </c>
      <c r="F1323" s="33" t="str">
        <f>IF(E1323&gt;='Weight Category L_U Table'!$G$3,"HEAVY",IF(E1323&gt;'Weight Category L_U Table'!$G$4,"MEDIUM",IF(E1323&gt;'Weight Category L_U Table'!$G$7,"SMALL",IF(E1323&lt;='Weight Category L_U Table'!$G$8,"LIGHT"))))</f>
        <v>LIGHT</v>
      </c>
      <c r="G1323" s="34" t="str">
        <f>IF(E1323&gt;='Weight Category L_U Table'!$J$3,"HEAVY",IF(E1323&gt;'Weight Category L_U Table'!$J$5,"UPPER MEDIUM",IF(E1323&gt;'Weight Category L_U Table'!$J$6,"LOWER MEDIUM",IF(E1323&gt;'Weight Category L_U Table'!$J$7,"SMALL",IF(E1323&lt;='Weight Category L_U Table'!$J$8,"LIGHT")))))</f>
        <v>LIGHT</v>
      </c>
      <c r="H1323" s="37" t="s">
        <v>54</v>
      </c>
      <c r="I1323" s="104"/>
      <c r="J1323" s="104"/>
      <c r="K1323" s="49"/>
    </row>
    <row r="1324" spans="1:11" x14ac:dyDescent="0.25">
      <c r="A1324" s="36" t="s">
        <v>4035</v>
      </c>
      <c r="B1324" s="36" t="s">
        <v>4055</v>
      </c>
      <c r="C1324" s="34" t="s">
        <v>4056</v>
      </c>
      <c r="D1324" s="34" t="s">
        <v>332</v>
      </c>
      <c r="E1324" s="34">
        <v>267619</v>
      </c>
      <c r="F1324" s="33" t="str">
        <f>IF(E1324&gt;='Weight Category L_U Table'!$G$3,"HEAVY",IF(E1324&gt;'Weight Category L_U Table'!$G$4,"MEDIUM",IF(E1324&gt;'Weight Category L_U Table'!$G$7,"SMALL",IF(E1324&lt;='Weight Category L_U Table'!$G$8,"LIGHT"))))</f>
        <v>HEAVY</v>
      </c>
      <c r="G1324" s="34" t="str">
        <f>IF(E1324&gt;='Weight Category L_U Table'!$J$3,"HEAVY",IF(E1324&gt;'Weight Category L_U Table'!$J$5,"UPPER MEDIUM",IF(E1324&gt;'Weight Category L_U Table'!$J$6,"LOWER MEDIUM",IF(E1324&gt;'Weight Category L_U Table'!$J$7,"SMALL",IF(E1324&lt;='Weight Category L_U Table'!$J$8,"LIGHT")))))</f>
        <v>HEAVY</v>
      </c>
      <c r="H1324" s="37" t="s">
        <v>89</v>
      </c>
      <c r="I1324" s="104" t="s">
        <v>4057</v>
      </c>
      <c r="J1324" s="104">
        <v>2</v>
      </c>
      <c r="K1324" s="49" t="s">
        <v>4058</v>
      </c>
    </row>
    <row r="1325" spans="1:11" x14ac:dyDescent="0.25">
      <c r="A1325" s="36" t="s">
        <v>4035</v>
      </c>
      <c r="B1325" s="36" t="s">
        <v>4059</v>
      </c>
      <c r="C1325" s="34" t="s">
        <v>4060</v>
      </c>
      <c r="D1325" s="34" t="s">
        <v>58</v>
      </c>
      <c r="E1325" s="34">
        <v>28000</v>
      </c>
      <c r="F1325" s="33" t="str">
        <f>IF(E1325&gt;='Weight Category L_U Table'!$G$3,"HEAVY",IF(E1325&gt;'Weight Category L_U Table'!$G$4,"MEDIUM",IF(E1325&gt;'Weight Category L_U Table'!$G$7,"SMALL",IF(E1325&lt;='Weight Category L_U Table'!$G$8,"LIGHT"))))</f>
        <v>SMALL</v>
      </c>
      <c r="G1325" s="34" t="str">
        <f>IF(E1325&gt;='Weight Category L_U Table'!$J$3,"HEAVY",IF(E1325&gt;'Weight Category L_U Table'!$J$5,"UPPER MEDIUM",IF(E1325&gt;'Weight Category L_U Table'!$J$6,"LOWER MEDIUM",IF(E1325&gt;'Weight Category L_U Table'!$J$7,"SMALL",IF(E1325&lt;='Weight Category L_U Table'!$J$8,"LIGHT")))))</f>
        <v>SMALL</v>
      </c>
      <c r="H1325" s="37" t="s">
        <v>54</v>
      </c>
      <c r="I1325" s="104"/>
      <c r="J1325" s="104"/>
      <c r="K1325" s="49"/>
    </row>
    <row r="1326" spans="1:11" x14ac:dyDescent="0.25">
      <c r="A1326" s="36" t="s">
        <v>4035</v>
      </c>
      <c r="B1326" s="36" t="s">
        <v>4061</v>
      </c>
      <c r="C1326" s="34" t="s">
        <v>4062</v>
      </c>
      <c r="D1326" s="34" t="s">
        <v>58</v>
      </c>
      <c r="E1326" s="36">
        <v>25400</v>
      </c>
      <c r="F1326" s="33" t="str">
        <f>IF(E1326&gt;='Weight Category L_U Table'!$G$3,"HEAVY",IF(E1326&gt;'Weight Category L_U Table'!$G$4,"MEDIUM",IF(E1326&gt;'Weight Category L_U Table'!$G$7,"SMALL",IF(E1326&lt;='Weight Category L_U Table'!$G$8,"LIGHT"))))</f>
        <v>SMALL</v>
      </c>
      <c r="G1326" s="34" t="str">
        <f>IF(E1326&gt;='Weight Category L_U Table'!$J$3,"HEAVY",IF(E1326&gt;'Weight Category L_U Table'!$J$5,"UPPER MEDIUM",IF(E1326&gt;'Weight Category L_U Table'!$J$6,"LOWER MEDIUM",IF(E1326&gt;'Weight Category L_U Table'!$J$7,"SMALL",IF(E1326&lt;='Weight Category L_U Table'!$J$8,"LIGHT")))))</f>
        <v>SMALL</v>
      </c>
      <c r="H1326" s="37" t="s">
        <v>54</v>
      </c>
      <c r="I1326" s="104"/>
      <c r="J1326" s="104"/>
      <c r="K1326" s="81"/>
    </row>
    <row r="1327" spans="1:11" s="23" customFormat="1" x14ac:dyDescent="0.25">
      <c r="A1327" s="36" t="s">
        <v>4035</v>
      </c>
      <c r="B1327" s="36" t="s">
        <v>4063</v>
      </c>
      <c r="C1327" s="34" t="s">
        <v>4064</v>
      </c>
      <c r="D1327" s="34" t="s">
        <v>332</v>
      </c>
      <c r="E1327" s="34">
        <v>265352</v>
      </c>
      <c r="F1327" s="33" t="str">
        <f>IF(E1327&gt;='Weight Category L_U Table'!$G$3,"HEAVY",IF(E1327&gt;'Weight Category L_U Table'!$G$4,"MEDIUM",IF(E1327&gt;'Weight Category L_U Table'!$G$7,"SMALL",IF(E1327&lt;='Weight Category L_U Table'!$G$8,"LIGHT"))))</f>
        <v>HEAVY</v>
      </c>
      <c r="G1327" s="34" t="str">
        <f>IF(E1327&gt;='Weight Category L_U Table'!$J$3,"HEAVY",IF(E1327&gt;'Weight Category L_U Table'!$J$5,"UPPER MEDIUM",IF(E1327&gt;'Weight Category L_U Table'!$J$6,"LOWER MEDIUM",IF(E1327&gt;'Weight Category L_U Table'!$J$7,"SMALL",IF(E1327&lt;='Weight Category L_U Table'!$J$8,"LIGHT")))))</f>
        <v>HEAVY</v>
      </c>
      <c r="H1327" s="6" t="s">
        <v>23</v>
      </c>
      <c r="I1327" s="104"/>
      <c r="J1327" s="104"/>
      <c r="K1327" s="49" t="s">
        <v>1076</v>
      </c>
    </row>
    <row r="1328" spans="1:11" s="23" customFormat="1" x14ac:dyDescent="0.25">
      <c r="A1328" s="36" t="s">
        <v>4035</v>
      </c>
      <c r="B1328" s="36" t="s">
        <v>4065</v>
      </c>
      <c r="C1328" s="36" t="s">
        <v>4066</v>
      </c>
      <c r="D1328" s="34" t="s">
        <v>332</v>
      </c>
      <c r="E1328" s="34">
        <v>285990</v>
      </c>
      <c r="F1328" s="33" t="str">
        <f>IF(E1328&gt;='Weight Category L_U Table'!$G$3,"HEAVY",IF(E1328&gt;'Weight Category L_U Table'!$G$4,"MEDIUM",IF(E1328&gt;'Weight Category L_U Table'!$G$7,"SMALL",IF(E1328&lt;='Weight Category L_U Table'!$G$8,"LIGHT"))))</f>
        <v>HEAVY</v>
      </c>
      <c r="G1328" s="34" t="str">
        <f>IF(E1328&gt;='Weight Category L_U Table'!$J$3,"HEAVY",IF(E1328&gt;'Weight Category L_U Table'!$J$5,"UPPER MEDIUM",IF(E1328&gt;'Weight Category L_U Table'!$J$6,"LOWER MEDIUM",IF(E1328&gt;'Weight Category L_U Table'!$J$7,"SMALL",IF(E1328&lt;='Weight Category L_U Table'!$J$8,"LIGHT")))))</f>
        <v>HEAVY</v>
      </c>
      <c r="H1328" s="37" t="s">
        <v>89</v>
      </c>
      <c r="I1328" s="104" t="s">
        <v>4057</v>
      </c>
      <c r="J1328" s="104">
        <v>2</v>
      </c>
      <c r="K1328" s="49" t="s">
        <v>4058</v>
      </c>
    </row>
    <row r="1329" spans="1:11" s="23" customFormat="1" x14ac:dyDescent="0.25">
      <c r="A1329" s="36" t="s">
        <v>4035</v>
      </c>
      <c r="B1329" s="36" t="s">
        <v>4067</v>
      </c>
      <c r="C1329" s="36" t="s">
        <v>4068</v>
      </c>
      <c r="D1329" s="34" t="s">
        <v>58</v>
      </c>
      <c r="E1329" s="34">
        <v>64410</v>
      </c>
      <c r="F1329" s="33" t="str">
        <f>IF(E1329&gt;='Weight Category L_U Table'!$G$3,"HEAVY",IF(E1329&gt;'Weight Category L_U Table'!$G$4,"MEDIUM",IF(E1329&gt;'Weight Category L_U Table'!$G$7,"SMALL",IF(E1329&lt;='Weight Category L_U Table'!$G$8,"LIGHT"))))</f>
        <v>MEDIUM</v>
      </c>
      <c r="G1329" s="34" t="str">
        <f>IF(E1329&gt;='Weight Category L_U Table'!$J$3,"HEAVY",IF(E1329&gt;'Weight Category L_U Table'!$J$5,"UPPER MEDIUM",IF(E1329&gt;'Weight Category L_U Table'!$J$6,"LOWER MEDIUM",IF(E1329&gt;'Weight Category L_U Table'!$J$7,"SMALL",IF(E1329&lt;='Weight Category L_U Table'!$J$8,"LIGHT")))))</f>
        <v>LOWER MEDIUM</v>
      </c>
      <c r="H1329" s="37" t="s">
        <v>37</v>
      </c>
      <c r="I1329" s="104" t="s">
        <v>989</v>
      </c>
      <c r="J1329" s="104">
        <v>30</v>
      </c>
      <c r="K1329" s="49"/>
    </row>
    <row r="1330" spans="1:11" s="23" customFormat="1" x14ac:dyDescent="0.25">
      <c r="A1330" s="36" t="s">
        <v>4035</v>
      </c>
      <c r="B1330" s="36" t="s">
        <v>4069</v>
      </c>
      <c r="C1330" s="36" t="s">
        <v>4070</v>
      </c>
      <c r="D1330" s="34" t="s">
        <v>58</v>
      </c>
      <c r="E1330" s="34">
        <v>67812</v>
      </c>
      <c r="F1330" s="33" t="str">
        <f>IF(E1330&gt;='Weight Category L_U Table'!$G$3,"HEAVY",IF(E1330&gt;'Weight Category L_U Table'!$G$4,"MEDIUM",IF(E1330&gt;'Weight Category L_U Table'!$G$7,"SMALL",IF(E1330&lt;='Weight Category L_U Table'!$G$8,"LIGHT"))))</f>
        <v>MEDIUM</v>
      </c>
      <c r="G1330" s="34" t="str">
        <f>IF(E1330&gt;='Weight Category L_U Table'!$J$3,"HEAVY",IF(E1330&gt;'Weight Category L_U Table'!$J$5,"UPPER MEDIUM",IF(E1330&gt;'Weight Category L_U Table'!$J$6,"LOWER MEDIUM",IF(E1330&gt;'Weight Category L_U Table'!$J$7,"SMALL",IF(E1330&lt;='Weight Category L_U Table'!$J$8,"LIGHT")))))</f>
        <v>LOWER MEDIUM</v>
      </c>
      <c r="H1330" s="37" t="s">
        <v>37</v>
      </c>
      <c r="I1330" s="104" t="s">
        <v>989</v>
      </c>
      <c r="J1330" s="104">
        <v>30</v>
      </c>
      <c r="K1330" s="49"/>
    </row>
    <row r="1331" spans="1:11" x14ac:dyDescent="0.25">
      <c r="A1331" s="36" t="s">
        <v>4035</v>
      </c>
      <c r="B1331" s="36" t="s">
        <v>4071</v>
      </c>
      <c r="C1331" s="36" t="s">
        <v>4072</v>
      </c>
      <c r="D1331" s="34" t="s">
        <v>58</v>
      </c>
      <c r="E1331" s="34">
        <v>72575</v>
      </c>
      <c r="F1331" s="33" t="str">
        <f>IF(E1331&gt;='Weight Category L_U Table'!$G$3,"HEAVY",IF(E1331&gt;'Weight Category L_U Table'!$G$4,"MEDIUM",IF(E1331&gt;'Weight Category L_U Table'!$G$7,"SMALL",IF(E1331&lt;='Weight Category L_U Table'!$G$8,"LIGHT"))))</f>
        <v>MEDIUM</v>
      </c>
      <c r="G1331" s="34" t="str">
        <f>IF(E1331&gt;='Weight Category L_U Table'!$J$3,"HEAVY",IF(E1331&gt;'Weight Category L_U Table'!$J$5,"UPPER MEDIUM",IF(E1331&gt;'Weight Category L_U Table'!$J$6,"LOWER MEDIUM",IF(E1331&gt;'Weight Category L_U Table'!$J$7,"SMALL",IF(E1331&lt;='Weight Category L_U Table'!$J$8,"LIGHT")))))</f>
        <v>LOWER MEDIUM</v>
      </c>
      <c r="H1331" s="37" t="s">
        <v>37</v>
      </c>
      <c r="I1331" s="104" t="s">
        <v>989</v>
      </c>
      <c r="J1331" s="104">
        <v>30</v>
      </c>
      <c r="K1331" s="49"/>
    </row>
    <row r="1332" spans="1:11" x14ac:dyDescent="0.25">
      <c r="A1332" s="36" t="s">
        <v>4035</v>
      </c>
      <c r="B1332" s="36" t="s">
        <v>4073</v>
      </c>
      <c r="C1332" s="36" t="s">
        <v>4074</v>
      </c>
      <c r="D1332" s="34" t="s">
        <v>58</v>
      </c>
      <c r="E1332" s="34">
        <v>67812</v>
      </c>
      <c r="F1332" s="33" t="str">
        <f>IF(E1332&gt;='Weight Category L_U Table'!$G$3,"HEAVY",IF(E1332&gt;'Weight Category L_U Table'!$G$4,"MEDIUM",IF(E1332&gt;'Weight Category L_U Table'!$G$7,"SMALL",IF(E1332&lt;='Weight Category L_U Table'!$G$8,"LIGHT"))))</f>
        <v>MEDIUM</v>
      </c>
      <c r="G1332" s="34" t="str">
        <f>IF(E1332&gt;='Weight Category L_U Table'!$J$3,"HEAVY",IF(E1332&gt;'Weight Category L_U Table'!$J$5,"UPPER MEDIUM",IF(E1332&gt;'Weight Category L_U Table'!$J$6,"LOWER MEDIUM",IF(E1332&gt;'Weight Category L_U Table'!$J$7,"SMALL",IF(E1332&lt;='Weight Category L_U Table'!$J$8,"LIGHT")))))</f>
        <v>LOWER MEDIUM</v>
      </c>
      <c r="H1332" s="37" t="s">
        <v>37</v>
      </c>
      <c r="I1332" s="104" t="s">
        <v>989</v>
      </c>
      <c r="J1332" s="104">
        <v>30</v>
      </c>
      <c r="K1332" s="49"/>
    </row>
    <row r="1333" spans="1:11" s="23" customFormat="1" x14ac:dyDescent="0.25">
      <c r="A1333" s="36" t="s">
        <v>4035</v>
      </c>
      <c r="B1333" s="36" t="s">
        <v>4075</v>
      </c>
      <c r="C1333" s="36" t="s">
        <v>4076</v>
      </c>
      <c r="D1333" s="34" t="s">
        <v>58</v>
      </c>
      <c r="E1333" s="34">
        <v>72575</v>
      </c>
      <c r="F1333" s="33" t="str">
        <f>IF(E1333&gt;='Weight Category L_U Table'!$G$3,"HEAVY",IF(E1333&gt;'Weight Category L_U Table'!$G$4,"MEDIUM",IF(E1333&gt;'Weight Category L_U Table'!$G$7,"SMALL",IF(E1333&lt;='Weight Category L_U Table'!$G$8,"LIGHT"))))</f>
        <v>MEDIUM</v>
      </c>
      <c r="G1333" s="34" t="str">
        <f>IF(E1333&gt;='Weight Category L_U Table'!$J$3,"HEAVY",IF(E1333&gt;'Weight Category L_U Table'!$J$5,"UPPER MEDIUM",IF(E1333&gt;'Weight Category L_U Table'!$J$6,"LOWER MEDIUM",IF(E1333&gt;'Weight Category L_U Table'!$J$7,"SMALL",IF(E1333&lt;='Weight Category L_U Table'!$J$8,"LIGHT")))))</f>
        <v>LOWER MEDIUM</v>
      </c>
      <c r="H1333" s="37" t="s">
        <v>37</v>
      </c>
      <c r="I1333" s="104" t="s">
        <v>989</v>
      </c>
      <c r="J1333" s="104">
        <v>30</v>
      </c>
      <c r="K1333" s="49"/>
    </row>
    <row r="1334" spans="1:11" s="23" customFormat="1" x14ac:dyDescent="0.25">
      <c r="A1334" s="36" t="s">
        <v>4035</v>
      </c>
      <c r="B1334" s="36" t="s">
        <v>4077</v>
      </c>
      <c r="C1334" s="36" t="s">
        <v>4078</v>
      </c>
      <c r="D1334" s="34" t="s">
        <v>58</v>
      </c>
      <c r="E1334" s="34">
        <v>76204</v>
      </c>
      <c r="F1334" s="33" t="str">
        <f>IF(E1334&gt;='Weight Category L_U Table'!$G$3,"HEAVY",IF(E1334&gt;'Weight Category L_U Table'!$G$4,"MEDIUM",IF(E1334&gt;'Weight Category L_U Table'!$G$7,"SMALL",IF(E1334&lt;='Weight Category L_U Table'!$G$8,"LIGHT"))))</f>
        <v>MEDIUM</v>
      </c>
      <c r="G1334" s="34" t="str">
        <f>IF(E1334&gt;='Weight Category L_U Table'!$J$3,"HEAVY",IF(E1334&gt;'Weight Category L_U Table'!$J$5,"UPPER MEDIUM",IF(E1334&gt;'Weight Category L_U Table'!$J$6,"LOWER MEDIUM",IF(E1334&gt;'Weight Category L_U Table'!$J$7,"SMALL",IF(E1334&lt;='Weight Category L_U Table'!$J$8,"LIGHT")))))</f>
        <v>LOWER MEDIUM</v>
      </c>
      <c r="H1334" s="37" t="s">
        <v>89</v>
      </c>
      <c r="I1334" s="104" t="s">
        <v>4079</v>
      </c>
      <c r="J1334" s="104">
        <v>3</v>
      </c>
      <c r="K1334" s="49"/>
    </row>
    <row r="1335" spans="1:11" x14ac:dyDescent="0.25">
      <c r="A1335" s="36" t="s">
        <v>4035</v>
      </c>
      <c r="B1335" s="36" t="s">
        <v>4080</v>
      </c>
      <c r="C1335" s="34" t="s">
        <v>4081</v>
      </c>
      <c r="D1335" s="34" t="s">
        <v>58</v>
      </c>
      <c r="E1335" s="34">
        <v>98285</v>
      </c>
      <c r="F1335" s="33" t="str">
        <f>IF(E1335&gt;='Weight Category L_U Table'!$G$3,"HEAVY",IF(E1335&gt;'Weight Category L_U Table'!$G$4,"MEDIUM",IF(E1335&gt;'Weight Category L_U Table'!$G$7,"SMALL",IF(E1335&lt;='Weight Category L_U Table'!$G$8,"LIGHT"))))</f>
        <v>MEDIUM</v>
      </c>
      <c r="G1335" s="34" t="str">
        <f>IF(E1335&gt;='Weight Category L_U Table'!$J$3,"HEAVY",IF(E1335&gt;'Weight Category L_U Table'!$J$5,"UPPER MEDIUM",IF(E1335&gt;'Weight Category L_U Table'!$J$6,"LOWER MEDIUM",IF(E1335&gt;'Weight Category L_U Table'!$J$7,"SMALL",IF(E1335&lt;='Weight Category L_U Table'!$J$8,"LIGHT")))))</f>
        <v>LOWER MEDIUM</v>
      </c>
      <c r="H1335" s="6" t="s">
        <v>23</v>
      </c>
      <c r="I1335" s="104"/>
      <c r="J1335" s="104"/>
      <c r="K1335" s="49" t="s">
        <v>1076</v>
      </c>
    </row>
    <row r="1336" spans="1:11" s="23" customFormat="1" ht="30" x14ac:dyDescent="0.25">
      <c r="A1336" s="29" t="s">
        <v>4082</v>
      </c>
      <c r="B1336" s="29" t="s">
        <v>4083</v>
      </c>
      <c r="C1336" s="29" t="s">
        <v>4082</v>
      </c>
      <c r="D1336" s="29" t="s">
        <v>14</v>
      </c>
      <c r="E1336" s="29">
        <v>0</v>
      </c>
      <c r="F1336" s="28" t="str">
        <f>IF(E1336&gt;='Weight Category L_U Table'!$G$3,"HEAVY",IF(E1336&gt;'Weight Category L_U Table'!$G$4,"MEDIUM",IF(E1336&gt;'Weight Category L_U Table'!$G$7,"SMALL",IF(E1336&lt;='Weight Category L_U Table'!$G$8,"LIGHT"))))</f>
        <v>LIGHT</v>
      </c>
      <c r="G1336" s="29" t="str">
        <f>IF(E1336&gt;='Weight Category L_U Table'!$J$3,"HEAVY",IF(E1336&gt;'Weight Category L_U Table'!$J$5,"UPPER MEDIUM",IF(E1336&gt;'Weight Category L_U Table'!$J$6,"LOWER MEDIUM",IF(E1336&gt;'Weight Category L_U Table'!$J$7,"SMALL",IF(E1336&lt;='Weight Category L_U Table'!$J$8,"LIGHT")))))</f>
        <v>LIGHT</v>
      </c>
      <c r="H1336" s="30" t="s">
        <v>15</v>
      </c>
      <c r="I1336" s="103"/>
      <c r="J1336" s="103"/>
      <c r="K1336" s="72" t="s">
        <v>4084</v>
      </c>
    </row>
    <row r="1337" spans="1:11" s="23" customFormat="1" ht="30" x14ac:dyDescent="0.25">
      <c r="A1337" s="29" t="s">
        <v>4085</v>
      </c>
      <c r="B1337" s="29" t="s">
        <v>4086</v>
      </c>
      <c r="C1337" s="29" t="s">
        <v>4087</v>
      </c>
      <c r="D1337" s="29" t="s">
        <v>14</v>
      </c>
      <c r="E1337" s="29">
        <v>0</v>
      </c>
      <c r="F1337" s="28" t="str">
        <f>IF(E1337&gt;='Weight Category L_U Table'!$G$3,"HEAVY",IF(E1337&gt;'Weight Category L_U Table'!$G$4,"MEDIUM",IF(E1337&gt;'Weight Category L_U Table'!$G$7,"SMALL",IF(E1337&lt;='Weight Category L_U Table'!$G$8,"LIGHT"))))</f>
        <v>LIGHT</v>
      </c>
      <c r="G1337" s="29" t="str">
        <f>IF(E1337&gt;='Weight Category L_U Table'!$J$3,"HEAVY",IF(E1337&gt;'Weight Category L_U Table'!$J$5,"UPPER MEDIUM",IF(E1337&gt;'Weight Category L_U Table'!$J$6,"LOWER MEDIUM",IF(E1337&gt;'Weight Category L_U Table'!$J$7,"SMALL",IF(E1337&lt;='Weight Category L_U Table'!$J$8,"LIGHT")))))</f>
        <v>LIGHT</v>
      </c>
      <c r="H1337" s="30" t="s">
        <v>15</v>
      </c>
      <c r="I1337" s="103"/>
      <c r="J1337" s="103"/>
      <c r="K1337" s="72" t="s">
        <v>4088</v>
      </c>
    </row>
    <row r="1338" spans="1:11" s="23" customFormat="1" x14ac:dyDescent="0.25">
      <c r="A1338" s="29" t="s">
        <v>4089</v>
      </c>
      <c r="B1338" s="29" t="s">
        <v>4090</v>
      </c>
      <c r="C1338" s="29" t="s">
        <v>4091</v>
      </c>
      <c r="D1338" s="29" t="s">
        <v>14</v>
      </c>
      <c r="E1338" s="29">
        <v>0</v>
      </c>
      <c r="F1338" s="28" t="str">
        <f>IF(E1338&gt;='Weight Category L_U Table'!$G$3,"HEAVY",IF(E1338&gt;'Weight Category L_U Table'!$G$4,"MEDIUM",IF(E1338&gt;'Weight Category L_U Table'!$G$7,"SMALL",IF(E1338&lt;='Weight Category L_U Table'!$G$8,"LIGHT"))))</f>
        <v>LIGHT</v>
      </c>
      <c r="G1338" s="29" t="str">
        <f>IF(E1338&gt;='Weight Category L_U Table'!$J$3,"HEAVY",IF(E1338&gt;'Weight Category L_U Table'!$J$5,"UPPER MEDIUM",IF(E1338&gt;'Weight Category L_U Table'!$J$6,"LOWER MEDIUM",IF(E1338&gt;'Weight Category L_U Table'!$J$7,"SMALL",IF(E1338&lt;='Weight Category L_U Table'!$J$8,"LIGHT")))))</f>
        <v>LIGHT</v>
      </c>
      <c r="H1338" s="30" t="s">
        <v>15</v>
      </c>
      <c r="I1338" s="103"/>
      <c r="J1338" s="103"/>
      <c r="K1338" s="72" t="s">
        <v>4092</v>
      </c>
    </row>
    <row r="1339" spans="1:11" s="23" customFormat="1" x14ac:dyDescent="0.25">
      <c r="A1339" s="29" t="s">
        <v>4093</v>
      </c>
      <c r="B1339" s="29" t="s">
        <v>3287</v>
      </c>
      <c r="C1339" s="29" t="s">
        <v>4094</v>
      </c>
      <c r="D1339" s="29" t="s">
        <v>14</v>
      </c>
      <c r="E1339" s="29">
        <v>0</v>
      </c>
      <c r="F1339" s="28" t="str">
        <f>IF(E1339&gt;='Weight Category L_U Table'!$G$3,"HEAVY",IF(E1339&gt;'Weight Category L_U Table'!$G$4,"MEDIUM",IF(E1339&gt;'Weight Category L_U Table'!$G$7,"SMALL",IF(E1339&lt;='Weight Category L_U Table'!$G$8,"LIGHT"))))</f>
        <v>LIGHT</v>
      </c>
      <c r="G1339" s="29" t="str">
        <f>IF(E1339&gt;='Weight Category L_U Table'!$J$3,"HEAVY",IF(E1339&gt;'Weight Category L_U Table'!$J$5,"UPPER MEDIUM",IF(E1339&gt;'Weight Category L_U Table'!$J$6,"LOWER MEDIUM",IF(E1339&gt;'Weight Category L_U Table'!$J$7,"SMALL",IF(E1339&lt;='Weight Category L_U Table'!$J$8,"LIGHT")))))</f>
        <v>LIGHT</v>
      </c>
      <c r="H1339" s="30" t="s">
        <v>15</v>
      </c>
      <c r="I1339" s="103"/>
      <c r="J1339" s="103"/>
      <c r="K1339" s="72" t="s">
        <v>4095</v>
      </c>
    </row>
    <row r="1340" spans="1:11" x14ac:dyDescent="0.25">
      <c r="A1340" s="36" t="s">
        <v>4093</v>
      </c>
      <c r="B1340" s="36" t="s">
        <v>4096</v>
      </c>
      <c r="C1340" s="34" t="s">
        <v>4097</v>
      </c>
      <c r="D1340" s="34" t="s">
        <v>14</v>
      </c>
      <c r="E1340" s="34">
        <v>544</v>
      </c>
      <c r="F1340" s="33" t="str">
        <f>IF(E1340&gt;='Weight Category L_U Table'!$G$3,"HEAVY",IF(E1340&gt;'Weight Category L_U Table'!$G$4,"MEDIUM",IF(E1340&gt;'Weight Category L_U Table'!$G$7,"SMALL",IF(E1340&lt;='Weight Category L_U Table'!$G$8,"LIGHT"))))</f>
        <v>LIGHT</v>
      </c>
      <c r="G1340" s="34" t="str">
        <f>IF(E1340&gt;='Weight Category L_U Table'!$J$3,"HEAVY",IF(E1340&gt;'Weight Category L_U Table'!$J$5,"UPPER MEDIUM",IF(E1340&gt;'Weight Category L_U Table'!$J$6,"LOWER MEDIUM",IF(E1340&gt;'Weight Category L_U Table'!$J$7,"SMALL",IF(E1340&lt;='Weight Category L_U Table'!$J$8,"LIGHT")))))</f>
        <v>LIGHT</v>
      </c>
      <c r="H1340" s="6" t="s">
        <v>23</v>
      </c>
      <c r="I1340" s="104"/>
      <c r="J1340" s="104"/>
      <c r="K1340" s="49"/>
    </row>
    <row r="1341" spans="1:11" s="23" customFormat="1" x14ac:dyDescent="0.25">
      <c r="A1341" s="36" t="s">
        <v>4093</v>
      </c>
      <c r="B1341" s="36" t="s">
        <v>4098</v>
      </c>
      <c r="C1341" s="36" t="s">
        <v>4099</v>
      </c>
      <c r="D1341" s="34" t="s">
        <v>14</v>
      </c>
      <c r="E1341" s="34">
        <v>599</v>
      </c>
      <c r="F1341" s="33" t="str">
        <f>IF(E1341&gt;='Weight Category L_U Table'!$G$3,"HEAVY",IF(E1341&gt;'Weight Category L_U Table'!$G$4,"MEDIUM",IF(E1341&gt;'Weight Category L_U Table'!$G$7,"SMALL",IF(E1341&lt;='Weight Category L_U Table'!$G$8,"LIGHT"))))</f>
        <v>LIGHT</v>
      </c>
      <c r="G1341" s="34" t="str">
        <f>IF(E1341&gt;='Weight Category L_U Table'!$J$3,"HEAVY",IF(E1341&gt;'Weight Category L_U Table'!$J$5,"UPPER MEDIUM",IF(E1341&gt;'Weight Category L_U Table'!$J$6,"LOWER MEDIUM",IF(E1341&gt;'Weight Category L_U Table'!$J$7,"SMALL",IF(E1341&lt;='Weight Category L_U Table'!$J$8,"LIGHT")))))</f>
        <v>LIGHT</v>
      </c>
      <c r="H1341" s="37" t="s">
        <v>59</v>
      </c>
      <c r="I1341" s="104"/>
      <c r="J1341" s="104"/>
      <c r="K1341" s="49"/>
    </row>
    <row r="1342" spans="1:11" s="23" customFormat="1" x14ac:dyDescent="0.25">
      <c r="A1342" s="29" t="s">
        <v>4100</v>
      </c>
      <c r="B1342" s="29" t="s">
        <v>4101</v>
      </c>
      <c r="C1342" s="29" t="s">
        <v>4102</v>
      </c>
      <c r="D1342" s="29" t="s">
        <v>14</v>
      </c>
      <c r="E1342" s="29">
        <v>0</v>
      </c>
      <c r="F1342" s="28" t="str">
        <f>IF(E1342&gt;='Weight Category L_U Table'!$G$3,"HEAVY",IF(E1342&gt;'Weight Category L_U Table'!$G$4,"MEDIUM",IF(E1342&gt;'Weight Category L_U Table'!$G$7,"SMALL",IF(E1342&lt;='Weight Category L_U Table'!$G$8,"LIGHT"))))</f>
        <v>LIGHT</v>
      </c>
      <c r="G1342" s="29" t="str">
        <f>IF(E1342&gt;='Weight Category L_U Table'!$J$3,"HEAVY",IF(E1342&gt;'Weight Category L_U Table'!$J$5,"UPPER MEDIUM",IF(E1342&gt;'Weight Category L_U Table'!$J$6,"LOWER MEDIUM",IF(E1342&gt;'Weight Category L_U Table'!$J$7,"SMALL",IF(E1342&lt;='Weight Category L_U Table'!$J$8,"LIGHT")))))</f>
        <v>LIGHT</v>
      </c>
      <c r="H1342" s="30" t="s">
        <v>15</v>
      </c>
      <c r="I1342" s="103"/>
      <c r="J1342" s="103"/>
      <c r="K1342" s="72" t="s">
        <v>4103</v>
      </c>
    </row>
    <row r="1343" spans="1:11" s="1" customFormat="1" x14ac:dyDescent="0.25">
      <c r="A1343" s="29" t="s">
        <v>4100</v>
      </c>
      <c r="B1343" s="29" t="s">
        <v>4104</v>
      </c>
      <c r="C1343" s="29" t="s">
        <v>4105</v>
      </c>
      <c r="D1343" s="29" t="s">
        <v>14</v>
      </c>
      <c r="E1343" s="29">
        <v>0</v>
      </c>
      <c r="F1343" s="28" t="str">
        <f>IF(E1343&gt;='Weight Category L_U Table'!$G$3,"HEAVY",IF(E1343&gt;'Weight Category L_U Table'!$G$4,"MEDIUM",IF(E1343&gt;'Weight Category L_U Table'!$G$7,"SMALL",IF(E1343&lt;='Weight Category L_U Table'!$G$8,"LIGHT"))))</f>
        <v>LIGHT</v>
      </c>
      <c r="G1343" s="29" t="str">
        <f>IF(E1343&gt;='Weight Category L_U Table'!$J$3,"HEAVY",IF(E1343&gt;'Weight Category L_U Table'!$J$5,"UPPER MEDIUM",IF(E1343&gt;'Weight Category L_U Table'!$J$6,"LOWER MEDIUM",IF(E1343&gt;'Weight Category L_U Table'!$J$7,"SMALL",IF(E1343&lt;='Weight Category L_U Table'!$J$8,"LIGHT")))))</f>
        <v>LIGHT</v>
      </c>
      <c r="H1343" s="30" t="s">
        <v>15</v>
      </c>
      <c r="I1343" s="103"/>
      <c r="J1343" s="103"/>
      <c r="K1343" s="72" t="s">
        <v>4106</v>
      </c>
    </row>
    <row r="1344" spans="1:11" x14ac:dyDescent="0.25">
      <c r="A1344" s="36" t="s">
        <v>4107</v>
      </c>
      <c r="B1344" s="36" t="s">
        <v>4108</v>
      </c>
      <c r="C1344" s="34" t="s">
        <v>4109</v>
      </c>
      <c r="D1344" s="34" t="s">
        <v>14</v>
      </c>
      <c r="E1344" s="34">
        <v>820</v>
      </c>
      <c r="F1344" s="33" t="str">
        <f>IF(E1344&gt;='Weight Category L_U Table'!$G$3,"HEAVY",IF(E1344&gt;'Weight Category L_U Table'!$G$4,"MEDIUM",IF(E1344&gt;'Weight Category L_U Table'!$G$7,"SMALL",IF(E1344&lt;='Weight Category L_U Table'!$G$8,"LIGHT"))))</f>
        <v>LIGHT</v>
      </c>
      <c r="G1344" s="34" t="str">
        <f>IF(E1344&gt;='Weight Category L_U Table'!$J$3,"HEAVY",IF(E1344&gt;'Weight Category L_U Table'!$J$5,"UPPER MEDIUM",IF(E1344&gt;'Weight Category L_U Table'!$J$6,"LOWER MEDIUM",IF(E1344&gt;'Weight Category L_U Table'!$J$7,"SMALL",IF(E1344&lt;='Weight Category L_U Table'!$J$8,"LIGHT")))))</f>
        <v>LIGHT</v>
      </c>
      <c r="H1344" s="37" t="s">
        <v>89</v>
      </c>
      <c r="I1344" s="104" t="s">
        <v>4110</v>
      </c>
      <c r="J1344" s="104">
        <v>4</v>
      </c>
      <c r="K1344" s="49"/>
    </row>
    <row r="1345" spans="1:11" x14ac:dyDescent="0.25">
      <c r="A1345" s="29" t="s">
        <v>4111</v>
      </c>
      <c r="B1345" s="29" t="s">
        <v>4112</v>
      </c>
      <c r="C1345" s="29" t="s">
        <v>4113</v>
      </c>
      <c r="D1345" s="29" t="s">
        <v>14</v>
      </c>
      <c r="E1345" s="29">
        <v>0</v>
      </c>
      <c r="F1345" s="28" t="str">
        <f>IF(E1345&gt;='Weight Category L_U Table'!$G$3,"HEAVY",IF(E1345&gt;'Weight Category L_U Table'!$G$4,"MEDIUM",IF(E1345&gt;'Weight Category L_U Table'!$G$7,"SMALL",IF(E1345&lt;='Weight Category L_U Table'!$G$8,"LIGHT"))))</f>
        <v>LIGHT</v>
      </c>
      <c r="G1345" s="29" t="str">
        <f>IF(E1345&gt;='Weight Category L_U Table'!$J$3,"HEAVY",IF(E1345&gt;'Weight Category L_U Table'!$J$5,"UPPER MEDIUM",IF(E1345&gt;'Weight Category L_U Table'!$J$6,"LOWER MEDIUM",IF(E1345&gt;'Weight Category L_U Table'!$J$7,"SMALL",IF(E1345&lt;='Weight Category L_U Table'!$J$8,"LIGHT")))))</f>
        <v>LIGHT</v>
      </c>
      <c r="H1345" s="30" t="s">
        <v>15</v>
      </c>
      <c r="I1345" s="103"/>
      <c r="J1345" s="103"/>
      <c r="K1345" s="72" t="s">
        <v>4114</v>
      </c>
    </row>
    <row r="1346" spans="1:11" x14ac:dyDescent="0.25">
      <c r="A1346" s="29" t="s">
        <v>4111</v>
      </c>
      <c r="B1346" s="29" t="s">
        <v>4115</v>
      </c>
      <c r="C1346" s="29" t="s">
        <v>4116</v>
      </c>
      <c r="D1346" s="29" t="s">
        <v>14</v>
      </c>
      <c r="E1346" s="29">
        <v>0</v>
      </c>
      <c r="F1346" s="28" t="str">
        <f>IF(E1346&gt;='Weight Category L_U Table'!$G$3,"HEAVY",IF(E1346&gt;'Weight Category L_U Table'!$G$4,"MEDIUM",IF(E1346&gt;'Weight Category L_U Table'!$G$7,"SMALL",IF(E1346&lt;='Weight Category L_U Table'!$G$8,"LIGHT"))))</f>
        <v>LIGHT</v>
      </c>
      <c r="G1346" s="29" t="str">
        <f>IF(E1346&gt;='Weight Category L_U Table'!$J$3,"HEAVY",IF(E1346&gt;'Weight Category L_U Table'!$J$5,"UPPER MEDIUM",IF(E1346&gt;'Weight Category L_U Table'!$J$6,"LOWER MEDIUM",IF(E1346&gt;'Weight Category L_U Table'!$J$7,"SMALL",IF(E1346&lt;='Weight Category L_U Table'!$J$8,"LIGHT")))))</f>
        <v>LIGHT</v>
      </c>
      <c r="H1346" s="30" t="s">
        <v>15</v>
      </c>
      <c r="I1346" s="103"/>
      <c r="J1346" s="103"/>
      <c r="K1346" s="72" t="s">
        <v>4117</v>
      </c>
    </row>
    <row r="1347" spans="1:11" x14ac:dyDescent="0.25">
      <c r="A1347" s="29" t="s">
        <v>4111</v>
      </c>
      <c r="B1347" s="29" t="s">
        <v>4118</v>
      </c>
      <c r="C1347" s="29" t="s">
        <v>4119</v>
      </c>
      <c r="D1347" s="29" t="s">
        <v>14</v>
      </c>
      <c r="E1347" s="29">
        <v>0</v>
      </c>
      <c r="F1347" s="28" t="str">
        <f>IF(E1347&gt;='Weight Category L_U Table'!$G$3,"HEAVY",IF(E1347&gt;'Weight Category L_U Table'!$G$4,"MEDIUM",IF(E1347&gt;'Weight Category L_U Table'!$G$7,"SMALL",IF(E1347&lt;='Weight Category L_U Table'!$G$8,"LIGHT"))))</f>
        <v>LIGHT</v>
      </c>
      <c r="G1347" s="29" t="str">
        <f>IF(E1347&gt;='Weight Category L_U Table'!$J$3,"HEAVY",IF(E1347&gt;'Weight Category L_U Table'!$J$5,"UPPER MEDIUM",IF(E1347&gt;'Weight Category L_U Table'!$J$6,"LOWER MEDIUM",IF(E1347&gt;'Weight Category L_U Table'!$J$7,"SMALL",IF(E1347&lt;='Weight Category L_U Table'!$J$8,"LIGHT")))))</f>
        <v>LIGHT</v>
      </c>
      <c r="H1347" s="30" t="s">
        <v>15</v>
      </c>
      <c r="I1347" s="103"/>
      <c r="J1347" s="103"/>
      <c r="K1347" s="72" t="s">
        <v>4120</v>
      </c>
    </row>
    <row r="1348" spans="1:11" x14ac:dyDescent="0.25">
      <c r="A1348" s="25" t="s">
        <v>4121</v>
      </c>
      <c r="B1348" s="25" t="s">
        <v>4122</v>
      </c>
      <c r="C1348" s="25" t="s">
        <v>4123</v>
      </c>
      <c r="D1348" s="25" t="s">
        <v>14</v>
      </c>
      <c r="E1348" s="29">
        <v>0</v>
      </c>
      <c r="F1348" s="28" t="str">
        <f>IF(E1348&gt;='Weight Category L_U Table'!$G$3,"HEAVY",IF(E1348&gt;'Weight Category L_U Table'!$G$4,"MEDIUM",IF(E1348&gt;'Weight Category L_U Table'!$G$7,"SMALL",IF(E1348&lt;='Weight Category L_U Table'!$G$8,"LIGHT"))))</f>
        <v>LIGHT</v>
      </c>
      <c r="G1348" s="29" t="str">
        <f>IF(E1348&gt;='Weight Category L_U Table'!$J$3,"HEAVY",IF(E1348&gt;'Weight Category L_U Table'!$J$5,"UPPER MEDIUM",IF(E1348&gt;'Weight Category L_U Table'!$J$6,"LOWER MEDIUM",IF(E1348&gt;'Weight Category L_U Table'!$J$7,"SMALL",IF(E1348&lt;='Weight Category L_U Table'!$J$8,"LIGHT")))))</f>
        <v>LIGHT</v>
      </c>
      <c r="H1348" s="30" t="s">
        <v>15</v>
      </c>
      <c r="I1348" s="103"/>
      <c r="J1348" s="103"/>
      <c r="K1348" s="72" t="s">
        <v>4124</v>
      </c>
    </row>
    <row r="1349" spans="1:11" s="23" customFormat="1" x14ac:dyDescent="0.25">
      <c r="A1349" s="36" t="s">
        <v>4125</v>
      </c>
      <c r="B1349" s="36" t="s">
        <v>4126</v>
      </c>
      <c r="C1349" s="36" t="s">
        <v>4127</v>
      </c>
      <c r="D1349" s="34" t="s">
        <v>14</v>
      </c>
      <c r="E1349" s="34">
        <v>1293</v>
      </c>
      <c r="F1349" s="33" t="str">
        <f>IF(E1349&gt;='Weight Category L_U Table'!$G$3,"HEAVY",IF(E1349&gt;'Weight Category L_U Table'!$G$4,"MEDIUM",IF(E1349&gt;'Weight Category L_U Table'!$G$7,"SMALL",IF(E1349&lt;='Weight Category L_U Table'!$G$8,"LIGHT"))))</f>
        <v>LIGHT</v>
      </c>
      <c r="G1349" s="34" t="str">
        <f>IF(E1349&gt;='Weight Category L_U Table'!$J$3,"HEAVY",IF(E1349&gt;'Weight Category L_U Table'!$J$5,"UPPER MEDIUM",IF(E1349&gt;'Weight Category L_U Table'!$J$6,"LOWER MEDIUM",IF(E1349&gt;'Weight Category L_U Table'!$J$7,"SMALL",IF(E1349&lt;='Weight Category L_U Table'!$J$8,"LIGHT")))))</f>
        <v>LIGHT</v>
      </c>
      <c r="H1349" s="37" t="s">
        <v>37</v>
      </c>
      <c r="I1349" s="104" t="s">
        <v>4128</v>
      </c>
      <c r="J1349" s="104">
        <v>16</v>
      </c>
      <c r="K1349" s="49"/>
    </row>
    <row r="1350" spans="1:11" s="23" customFormat="1" x14ac:dyDescent="0.25">
      <c r="A1350" s="29" t="s">
        <v>4129</v>
      </c>
      <c r="B1350" s="29" t="s">
        <v>4130</v>
      </c>
      <c r="C1350" s="29" t="s">
        <v>4131</v>
      </c>
      <c r="D1350" s="29" t="s">
        <v>14</v>
      </c>
      <c r="E1350" s="29">
        <v>0</v>
      </c>
      <c r="F1350" s="28" t="str">
        <f>IF(E1350&gt;='Weight Category L_U Table'!$G$3,"HEAVY",IF(E1350&gt;'Weight Category L_U Table'!$G$4,"MEDIUM",IF(E1350&gt;'Weight Category L_U Table'!$G$7,"SMALL",IF(E1350&lt;='Weight Category L_U Table'!$G$8,"LIGHT"))))</f>
        <v>LIGHT</v>
      </c>
      <c r="G1350" s="29" t="str">
        <f>IF(E1350&gt;='Weight Category L_U Table'!$J$3,"HEAVY",IF(E1350&gt;'Weight Category L_U Table'!$J$5,"UPPER MEDIUM",IF(E1350&gt;'Weight Category L_U Table'!$J$6,"LOWER MEDIUM",IF(E1350&gt;'Weight Category L_U Table'!$J$7,"SMALL",IF(E1350&lt;='Weight Category L_U Table'!$J$8,"LIGHT")))))</f>
        <v>LIGHT</v>
      </c>
      <c r="H1350" s="30" t="s">
        <v>15</v>
      </c>
      <c r="I1350" s="103"/>
      <c r="J1350" s="103"/>
      <c r="K1350" s="72" t="s">
        <v>4132</v>
      </c>
    </row>
    <row r="1351" spans="1:11" s="23" customFormat="1" x14ac:dyDescent="0.25">
      <c r="A1351" s="29" t="s">
        <v>4133</v>
      </c>
      <c r="B1351" s="29" t="s">
        <v>4134</v>
      </c>
      <c r="C1351" s="29" t="s">
        <v>4135</v>
      </c>
      <c r="D1351" s="29" t="s">
        <v>14</v>
      </c>
      <c r="E1351" s="29">
        <v>0</v>
      </c>
      <c r="F1351" s="28" t="str">
        <f>IF(E1351&gt;='Weight Category L_U Table'!$G$3,"HEAVY",IF(E1351&gt;'Weight Category L_U Table'!$G$4,"MEDIUM",IF(E1351&gt;'Weight Category L_U Table'!$G$7,"SMALL",IF(E1351&lt;='Weight Category L_U Table'!$G$8,"LIGHT"))))</f>
        <v>LIGHT</v>
      </c>
      <c r="G1351" s="29" t="str">
        <f>IF(E1351&gt;='Weight Category L_U Table'!$J$3,"HEAVY",IF(E1351&gt;'Weight Category L_U Table'!$J$5,"UPPER MEDIUM",IF(E1351&gt;'Weight Category L_U Table'!$J$6,"LOWER MEDIUM",IF(E1351&gt;'Weight Category L_U Table'!$J$7,"SMALL",IF(E1351&lt;='Weight Category L_U Table'!$J$8,"LIGHT")))))</f>
        <v>LIGHT</v>
      </c>
      <c r="H1351" s="30" t="s">
        <v>15</v>
      </c>
      <c r="I1351" s="103"/>
      <c r="J1351" s="103"/>
      <c r="K1351" s="72" t="s">
        <v>4136</v>
      </c>
    </row>
    <row r="1352" spans="1:11" s="23" customFormat="1" x14ac:dyDescent="0.25">
      <c r="A1352" s="51" t="s">
        <v>4137</v>
      </c>
      <c r="B1352" s="51" t="s">
        <v>4138</v>
      </c>
      <c r="C1352" s="51" t="s">
        <v>4139</v>
      </c>
      <c r="D1352" s="51" t="s">
        <v>58</v>
      </c>
      <c r="E1352" s="51"/>
      <c r="F1352" s="52"/>
      <c r="G1352" s="51"/>
      <c r="H1352" s="53" t="s">
        <v>1094</v>
      </c>
      <c r="I1352" s="108"/>
      <c r="J1352" s="108"/>
      <c r="K1352" s="80" t="s">
        <v>2817</v>
      </c>
    </row>
    <row r="1353" spans="1:11" s="23" customFormat="1" x14ac:dyDescent="0.25">
      <c r="A1353" s="36" t="s">
        <v>4137</v>
      </c>
      <c r="B1353" s="36" t="s">
        <v>4140</v>
      </c>
      <c r="C1353" s="36" t="s">
        <v>4141</v>
      </c>
      <c r="D1353" s="34" t="s">
        <v>58</v>
      </c>
      <c r="E1353" s="34">
        <v>9100</v>
      </c>
      <c r="F1353" s="33" t="str">
        <f>IF(E1353&gt;='Weight Category L_U Table'!$G$3,"HEAVY",IF(E1353&gt;'Weight Category L_U Table'!$G$4,"MEDIUM",IF(E1353&gt;'Weight Category L_U Table'!$G$7,"SMALL",IF(E1353&lt;='Weight Category L_U Table'!$G$8,"LIGHT"))))</f>
        <v>LIGHT</v>
      </c>
      <c r="G1353" s="34" t="str">
        <f>IF(E1353&gt;='Weight Category L_U Table'!$J$3,"HEAVY",IF(E1353&gt;'Weight Category L_U Table'!$J$5,"UPPER MEDIUM",IF(E1353&gt;'Weight Category L_U Table'!$J$6,"LOWER MEDIUM",IF(E1353&gt;'Weight Category L_U Table'!$J$7,"SMALL",IF(E1353&lt;='Weight Category L_U Table'!$J$8,"LIGHT")))))</f>
        <v>LIGHT</v>
      </c>
      <c r="H1353" s="37" t="s">
        <v>54</v>
      </c>
      <c r="I1353" s="104"/>
      <c r="J1353" s="104"/>
      <c r="K1353" s="49"/>
    </row>
    <row r="1354" spans="1:11" s="23" customFormat="1" x14ac:dyDescent="0.25">
      <c r="A1354" s="36" t="s">
        <v>4137</v>
      </c>
      <c r="B1354" s="36" t="s">
        <v>4142</v>
      </c>
      <c r="C1354" s="36" t="s">
        <v>4143</v>
      </c>
      <c r="D1354" s="34" t="s">
        <v>58</v>
      </c>
      <c r="E1354" s="34">
        <v>36720</v>
      </c>
      <c r="F1354" s="33" t="str">
        <f>IF(E1354&gt;='Weight Category L_U Table'!$G$3,"HEAVY",IF(E1354&gt;'Weight Category L_U Table'!$G$4,"MEDIUM",IF(E1354&gt;'Weight Category L_U Table'!$G$7,"SMALL",IF(E1354&lt;='Weight Category L_U Table'!$G$8,"LIGHT"))))</f>
        <v>SMALL</v>
      </c>
      <c r="G1354" s="34" t="str">
        <f>IF(E1354&gt;='Weight Category L_U Table'!$J$3,"HEAVY",IF(E1354&gt;'Weight Category L_U Table'!$J$5,"UPPER MEDIUM",IF(E1354&gt;'Weight Category L_U Table'!$J$6,"LOWER MEDIUM",IF(E1354&gt;'Weight Category L_U Table'!$J$7,"SMALL",IF(E1354&lt;='Weight Category L_U Table'!$J$8,"LIGHT")))))</f>
        <v>SMALL</v>
      </c>
      <c r="H1354" s="37" t="s">
        <v>54</v>
      </c>
      <c r="I1354" s="104"/>
      <c r="J1354" s="104"/>
      <c r="K1354" s="49"/>
    </row>
    <row r="1355" spans="1:11" s="23" customFormat="1" x14ac:dyDescent="0.25">
      <c r="A1355" s="36" t="s">
        <v>4137</v>
      </c>
      <c r="B1355" s="36" t="s">
        <v>4144</v>
      </c>
      <c r="C1355" s="36" t="s">
        <v>4145</v>
      </c>
      <c r="D1355" s="34" t="s">
        <v>58</v>
      </c>
      <c r="E1355" s="34">
        <v>17800</v>
      </c>
      <c r="F1355" s="33" t="str">
        <f>IF(E1355&gt;='Weight Category L_U Table'!$G$3,"HEAVY",IF(E1355&gt;'Weight Category L_U Table'!$G$4,"MEDIUM",IF(E1355&gt;'Weight Category L_U Table'!$G$7,"SMALL",IF(E1355&lt;='Weight Category L_U Table'!$G$8,"LIGHT"))))</f>
        <v>SMALL</v>
      </c>
      <c r="G1355" s="34" t="str">
        <f>IF(E1355&gt;='Weight Category L_U Table'!$J$3,"HEAVY",IF(E1355&gt;'Weight Category L_U Table'!$J$5,"UPPER MEDIUM",IF(E1355&gt;'Weight Category L_U Table'!$J$6,"LOWER MEDIUM",IF(E1355&gt;'Weight Category L_U Table'!$J$7,"SMALL",IF(E1355&lt;='Weight Category L_U Table'!$J$8,"LIGHT")))))</f>
        <v>SMALL</v>
      </c>
      <c r="H1355" s="37" t="s">
        <v>54</v>
      </c>
      <c r="I1355" s="104"/>
      <c r="J1355" s="104"/>
      <c r="K1355" s="49"/>
    </row>
    <row r="1356" spans="1:11" s="23" customFormat="1" x14ac:dyDescent="0.25">
      <c r="A1356" s="36" t="s">
        <v>4137</v>
      </c>
      <c r="B1356" s="36" t="s">
        <v>4146</v>
      </c>
      <c r="C1356" s="36" t="s">
        <v>4147</v>
      </c>
      <c r="D1356" s="34" t="s">
        <v>58</v>
      </c>
      <c r="E1356" s="34">
        <v>46200</v>
      </c>
      <c r="F1356" s="33" t="str">
        <f>IF(E1356&gt;='Weight Category L_U Table'!$G$3,"HEAVY",IF(E1356&gt;'Weight Category L_U Table'!$G$4,"MEDIUM",IF(E1356&gt;'Weight Category L_U Table'!$G$7,"SMALL",IF(E1356&lt;='Weight Category L_U Table'!$G$8,"LIGHT"))))</f>
        <v>MEDIUM</v>
      </c>
      <c r="G1356" s="34" t="str">
        <f>IF(E1356&gt;='Weight Category L_U Table'!$J$3,"HEAVY",IF(E1356&gt;'Weight Category L_U Table'!$J$5,"UPPER MEDIUM",IF(E1356&gt;'Weight Category L_U Table'!$J$6,"LOWER MEDIUM",IF(E1356&gt;'Weight Category L_U Table'!$J$7,"SMALL",IF(E1356&lt;='Weight Category L_U Table'!$J$8,"LIGHT")))))</f>
        <v>LOWER MEDIUM</v>
      </c>
      <c r="H1356" s="37" t="s">
        <v>54</v>
      </c>
      <c r="I1356" s="104"/>
      <c r="J1356" s="104"/>
      <c r="K1356" s="49"/>
    </row>
    <row r="1357" spans="1:11" s="23" customFormat="1" x14ac:dyDescent="0.25">
      <c r="A1357" s="36" t="s">
        <v>4137</v>
      </c>
      <c r="B1357" s="36" t="s">
        <v>4148</v>
      </c>
      <c r="C1357" s="36" t="s">
        <v>4149</v>
      </c>
      <c r="D1357" s="34" t="s">
        <v>58</v>
      </c>
      <c r="E1357" s="34">
        <v>21000</v>
      </c>
      <c r="F1357" s="33" t="str">
        <f>IF(E1357&gt;='Weight Category L_U Table'!$G$3,"HEAVY",IF(E1357&gt;'Weight Category L_U Table'!$G$4,"MEDIUM",IF(E1357&gt;'Weight Category L_U Table'!$G$7,"SMALL",IF(E1357&lt;='Weight Category L_U Table'!$G$8,"LIGHT"))))</f>
        <v>SMALL</v>
      </c>
      <c r="G1357" s="34" t="str">
        <f>IF(E1357&gt;='Weight Category L_U Table'!$J$3,"HEAVY",IF(E1357&gt;'Weight Category L_U Table'!$J$5,"UPPER MEDIUM",IF(E1357&gt;'Weight Category L_U Table'!$J$6,"LOWER MEDIUM",IF(E1357&gt;'Weight Category L_U Table'!$J$7,"SMALL",IF(E1357&lt;='Weight Category L_U Table'!$J$8,"LIGHT")))))</f>
        <v>SMALL</v>
      </c>
      <c r="H1357" s="37" t="s">
        <v>54</v>
      </c>
      <c r="I1357" s="104"/>
      <c r="J1357" s="104"/>
      <c r="K1357" s="49"/>
    </row>
    <row r="1358" spans="1:11" ht="30" x14ac:dyDescent="0.25">
      <c r="A1358" s="29" t="s">
        <v>4137</v>
      </c>
      <c r="B1358" s="29" t="s">
        <v>4150</v>
      </c>
      <c r="C1358" s="29" t="s">
        <v>4151</v>
      </c>
      <c r="D1358" s="29" t="s">
        <v>14</v>
      </c>
      <c r="E1358" s="29">
        <v>0</v>
      </c>
      <c r="F1358" s="28" t="str">
        <f>IF(E1358&gt;='Weight Category L_U Table'!$G$3,"HEAVY",IF(E1358&gt;'Weight Category L_U Table'!$G$4,"MEDIUM",IF(E1358&gt;'Weight Category L_U Table'!$G$7,"SMALL",IF(E1358&lt;='Weight Category L_U Table'!$G$8,"LIGHT"))))</f>
        <v>LIGHT</v>
      </c>
      <c r="G1358" s="29" t="str">
        <f>IF(E1358&gt;='Weight Category L_U Table'!$J$3,"HEAVY",IF(E1358&gt;'Weight Category L_U Table'!$J$5,"UPPER MEDIUM",IF(E1358&gt;'Weight Category L_U Table'!$J$6,"LOWER MEDIUM",IF(E1358&gt;'Weight Category L_U Table'!$J$7,"SMALL",IF(E1358&lt;='Weight Category L_U Table'!$J$8,"LIGHT")))))</f>
        <v>LIGHT</v>
      </c>
      <c r="H1358" s="30" t="s">
        <v>15</v>
      </c>
      <c r="I1358" s="103"/>
      <c r="J1358" s="103"/>
      <c r="K1358" s="72" t="s">
        <v>4152</v>
      </c>
    </row>
    <row r="1359" spans="1:11" x14ac:dyDescent="0.25">
      <c r="A1359" s="29" t="s">
        <v>4153</v>
      </c>
      <c r="B1359" s="29" t="s">
        <v>4154</v>
      </c>
      <c r="C1359" s="29" t="s">
        <v>4155</v>
      </c>
      <c r="D1359" s="29" t="s">
        <v>14</v>
      </c>
      <c r="E1359" s="29">
        <v>0</v>
      </c>
      <c r="F1359" s="28" t="str">
        <f>IF(E1359&gt;='Weight Category L_U Table'!$G$3,"HEAVY",IF(E1359&gt;'Weight Category L_U Table'!$G$4,"MEDIUM",IF(E1359&gt;'Weight Category L_U Table'!$G$7,"SMALL",IF(E1359&lt;='Weight Category L_U Table'!$G$8,"LIGHT"))))</f>
        <v>LIGHT</v>
      </c>
      <c r="G1359" s="29" t="str">
        <f>IF(E1359&gt;='Weight Category L_U Table'!$J$3,"HEAVY",IF(E1359&gt;'Weight Category L_U Table'!$J$5,"UPPER MEDIUM",IF(E1359&gt;'Weight Category L_U Table'!$J$6,"LOWER MEDIUM",IF(E1359&gt;'Weight Category L_U Table'!$J$7,"SMALL",IF(E1359&lt;='Weight Category L_U Table'!$J$8,"LIGHT")))))</f>
        <v>LIGHT</v>
      </c>
      <c r="H1359" s="30" t="s">
        <v>15</v>
      </c>
      <c r="I1359" s="103"/>
      <c r="J1359" s="103"/>
      <c r="K1359" s="72" t="s">
        <v>4156</v>
      </c>
    </row>
    <row r="1360" spans="1:11" s="1" customFormat="1" x14ac:dyDescent="0.25">
      <c r="A1360" s="29" t="s">
        <v>4153</v>
      </c>
      <c r="B1360" s="29" t="s">
        <v>4157</v>
      </c>
      <c r="C1360" s="29" t="s">
        <v>4158</v>
      </c>
      <c r="D1360" s="29" t="s">
        <v>14</v>
      </c>
      <c r="E1360" s="29">
        <v>0</v>
      </c>
      <c r="F1360" s="28" t="str">
        <f>IF(E1360&gt;='Weight Category L_U Table'!$G$3,"HEAVY",IF(E1360&gt;'Weight Category L_U Table'!$G$4,"MEDIUM",IF(E1360&gt;'Weight Category L_U Table'!$G$7,"SMALL",IF(E1360&lt;='Weight Category L_U Table'!$G$8,"LIGHT"))))</f>
        <v>LIGHT</v>
      </c>
      <c r="G1360" s="29" t="str">
        <f>IF(E1360&gt;='Weight Category L_U Table'!$J$3,"HEAVY",IF(E1360&gt;'Weight Category L_U Table'!$J$5,"UPPER MEDIUM",IF(E1360&gt;'Weight Category L_U Table'!$J$6,"LOWER MEDIUM",IF(E1360&gt;'Weight Category L_U Table'!$J$7,"SMALL",IF(E1360&lt;='Weight Category L_U Table'!$J$8,"LIGHT")))))</f>
        <v>LIGHT</v>
      </c>
      <c r="H1360" s="30" t="s">
        <v>15</v>
      </c>
      <c r="I1360" s="103"/>
      <c r="J1360" s="103"/>
      <c r="K1360" s="72" t="s">
        <v>4159</v>
      </c>
    </row>
    <row r="1361" spans="1:11" ht="30" x14ac:dyDescent="0.25">
      <c r="A1361" s="29" t="s">
        <v>4153</v>
      </c>
      <c r="B1361" s="29" t="s">
        <v>4160</v>
      </c>
      <c r="C1361" s="29" t="s">
        <v>4161</v>
      </c>
      <c r="D1361" s="29" t="s">
        <v>14</v>
      </c>
      <c r="E1361" s="29">
        <v>0</v>
      </c>
      <c r="F1361" s="28" t="str">
        <f>IF(E1361&gt;='Weight Category L_U Table'!$G$3,"HEAVY",IF(E1361&gt;'Weight Category L_U Table'!$G$4,"MEDIUM",IF(E1361&gt;'Weight Category L_U Table'!$G$7,"SMALL",IF(E1361&lt;='Weight Category L_U Table'!$G$8,"LIGHT"))))</f>
        <v>LIGHT</v>
      </c>
      <c r="G1361" s="29" t="str">
        <f>IF(E1361&gt;='Weight Category L_U Table'!$J$3,"HEAVY",IF(E1361&gt;'Weight Category L_U Table'!$J$5,"UPPER MEDIUM",IF(E1361&gt;'Weight Category L_U Table'!$J$6,"LOWER MEDIUM",IF(E1361&gt;'Weight Category L_U Table'!$J$7,"SMALL",IF(E1361&lt;='Weight Category L_U Table'!$J$8,"LIGHT")))))</f>
        <v>LIGHT</v>
      </c>
      <c r="H1361" s="30" t="s">
        <v>15</v>
      </c>
      <c r="I1361" s="103"/>
      <c r="J1361" s="103"/>
      <c r="K1361" s="72" t="s">
        <v>4162</v>
      </c>
    </row>
    <row r="1362" spans="1:11" x14ac:dyDescent="0.25">
      <c r="A1362" s="29" t="s">
        <v>4163</v>
      </c>
      <c r="B1362" s="29" t="s">
        <v>4164</v>
      </c>
      <c r="C1362" s="29" t="s">
        <v>4165</v>
      </c>
      <c r="D1362" s="29" t="s">
        <v>14</v>
      </c>
      <c r="E1362" s="29">
        <v>0</v>
      </c>
      <c r="F1362" s="28" t="str">
        <f>IF(E1362&gt;='Weight Category L_U Table'!$G$3,"HEAVY",IF(E1362&gt;'Weight Category L_U Table'!$G$4,"MEDIUM",IF(E1362&gt;'Weight Category L_U Table'!$G$7,"SMALL",IF(E1362&lt;='Weight Category L_U Table'!$G$8,"LIGHT"))))</f>
        <v>LIGHT</v>
      </c>
      <c r="G1362" s="29" t="str">
        <f>IF(E1362&gt;='Weight Category L_U Table'!$J$3,"HEAVY",IF(E1362&gt;'Weight Category L_U Table'!$J$5,"UPPER MEDIUM",IF(E1362&gt;'Weight Category L_U Table'!$J$6,"LOWER MEDIUM",IF(E1362&gt;'Weight Category L_U Table'!$J$7,"SMALL",IF(E1362&lt;='Weight Category L_U Table'!$J$8,"LIGHT")))))</f>
        <v>LIGHT</v>
      </c>
      <c r="H1362" s="30" t="s">
        <v>15</v>
      </c>
      <c r="I1362" s="103"/>
      <c r="J1362" s="103"/>
      <c r="K1362" s="72" t="s">
        <v>4166</v>
      </c>
    </row>
    <row r="1363" spans="1:11" x14ac:dyDescent="0.25">
      <c r="A1363" s="29" t="s">
        <v>4167</v>
      </c>
      <c r="B1363" s="29" t="s">
        <v>4168</v>
      </c>
      <c r="C1363" s="29" t="s">
        <v>4169</v>
      </c>
      <c r="D1363" s="29" t="s">
        <v>14</v>
      </c>
      <c r="E1363" s="29">
        <v>0</v>
      </c>
      <c r="F1363" s="28" t="str">
        <f>IF(E1363&gt;='Weight Category L_U Table'!$G$3,"HEAVY",IF(E1363&gt;'Weight Category L_U Table'!$G$4,"MEDIUM",IF(E1363&gt;'Weight Category L_U Table'!$G$7,"SMALL",IF(E1363&lt;='Weight Category L_U Table'!$G$8,"LIGHT"))))</f>
        <v>LIGHT</v>
      </c>
      <c r="G1363" s="29" t="str">
        <f>IF(E1363&gt;='Weight Category L_U Table'!$J$3,"HEAVY",IF(E1363&gt;'Weight Category L_U Table'!$J$5,"UPPER MEDIUM",IF(E1363&gt;'Weight Category L_U Table'!$J$6,"LOWER MEDIUM",IF(E1363&gt;'Weight Category L_U Table'!$J$7,"SMALL",IF(E1363&lt;='Weight Category L_U Table'!$J$8,"LIGHT")))))</f>
        <v>LIGHT</v>
      </c>
      <c r="H1363" s="30" t="s">
        <v>15</v>
      </c>
      <c r="I1363" s="103"/>
      <c r="J1363" s="103"/>
      <c r="K1363" s="72" t="s">
        <v>4170</v>
      </c>
    </row>
    <row r="1364" spans="1:11" s="21" customFormat="1" ht="30" x14ac:dyDescent="0.25">
      <c r="A1364" s="29" t="s">
        <v>4167</v>
      </c>
      <c r="B1364" s="29" t="s">
        <v>4171</v>
      </c>
      <c r="C1364" s="29" t="s">
        <v>4172</v>
      </c>
      <c r="D1364" s="29" t="s">
        <v>14</v>
      </c>
      <c r="E1364" s="29">
        <v>0</v>
      </c>
      <c r="F1364" s="28" t="str">
        <f>IF(E1364&gt;='Weight Category L_U Table'!$G$3,"HEAVY",IF(E1364&gt;'Weight Category L_U Table'!$G$4,"MEDIUM",IF(E1364&gt;'Weight Category L_U Table'!$G$7,"SMALL",IF(E1364&lt;='Weight Category L_U Table'!$G$8,"LIGHT"))))</f>
        <v>LIGHT</v>
      </c>
      <c r="G1364" s="29" t="str">
        <f>IF(E1364&gt;='Weight Category L_U Table'!$J$3,"HEAVY",IF(E1364&gt;'Weight Category L_U Table'!$J$5,"UPPER MEDIUM",IF(E1364&gt;'Weight Category L_U Table'!$J$6,"LOWER MEDIUM",IF(E1364&gt;'Weight Category L_U Table'!$J$7,"SMALL",IF(E1364&lt;='Weight Category L_U Table'!$J$8,"LIGHT")))))</f>
        <v>LIGHT</v>
      </c>
      <c r="H1364" s="30" t="s">
        <v>15</v>
      </c>
      <c r="I1364" s="103"/>
      <c r="J1364" s="103"/>
      <c r="K1364" s="72" t="s">
        <v>4173</v>
      </c>
    </row>
    <row r="1365" spans="1:11" s="23" customFormat="1" x14ac:dyDescent="0.25">
      <c r="A1365" s="29" t="s">
        <v>4174</v>
      </c>
      <c r="B1365" s="29" t="s">
        <v>4175</v>
      </c>
      <c r="C1365" s="29" t="s">
        <v>4176</v>
      </c>
      <c r="D1365" s="29" t="s">
        <v>14</v>
      </c>
      <c r="E1365" s="29">
        <v>0</v>
      </c>
      <c r="F1365" s="28" t="str">
        <f>IF(E1365&gt;='Weight Category L_U Table'!$G$3,"HEAVY",IF(E1365&gt;'Weight Category L_U Table'!$G$4,"MEDIUM",IF(E1365&gt;'Weight Category L_U Table'!$G$7,"SMALL",IF(E1365&lt;='Weight Category L_U Table'!$G$8,"LIGHT"))))</f>
        <v>LIGHT</v>
      </c>
      <c r="G1365" s="29" t="str">
        <f>IF(E1365&gt;='Weight Category L_U Table'!$J$3,"HEAVY",IF(E1365&gt;'Weight Category L_U Table'!$J$5,"UPPER MEDIUM",IF(E1365&gt;'Weight Category L_U Table'!$J$6,"LOWER MEDIUM",IF(E1365&gt;'Weight Category L_U Table'!$J$7,"SMALL",IF(E1365&lt;='Weight Category L_U Table'!$J$8,"LIGHT")))))</f>
        <v>LIGHT</v>
      </c>
      <c r="H1365" s="30" t="s">
        <v>15</v>
      </c>
      <c r="I1365" s="103"/>
      <c r="J1365" s="103"/>
      <c r="K1365" s="72" t="s">
        <v>4177</v>
      </c>
    </row>
    <row r="1366" spans="1:11" s="23" customFormat="1" x14ac:dyDescent="0.25">
      <c r="A1366" s="29" t="s">
        <v>4178</v>
      </c>
      <c r="B1366" s="29" t="s">
        <v>4179</v>
      </c>
      <c r="C1366" s="29" t="s">
        <v>4180</v>
      </c>
      <c r="D1366" s="29" t="s">
        <v>14</v>
      </c>
      <c r="E1366" s="29">
        <v>0</v>
      </c>
      <c r="F1366" s="28" t="str">
        <f>IF(E1366&gt;='Weight Category L_U Table'!$G$3,"HEAVY",IF(E1366&gt;'Weight Category L_U Table'!$G$4,"MEDIUM",IF(E1366&gt;'Weight Category L_U Table'!$G$7,"SMALL",IF(E1366&lt;='Weight Category L_U Table'!$G$8,"LIGHT"))))</f>
        <v>LIGHT</v>
      </c>
      <c r="G1366" s="29" t="str">
        <f>IF(E1366&gt;='Weight Category L_U Table'!$J$3,"HEAVY",IF(E1366&gt;'Weight Category L_U Table'!$J$5,"UPPER MEDIUM",IF(E1366&gt;'Weight Category L_U Table'!$J$6,"LOWER MEDIUM",IF(E1366&gt;'Weight Category L_U Table'!$J$7,"SMALL",IF(E1366&lt;='Weight Category L_U Table'!$J$8,"LIGHT")))))</f>
        <v>LIGHT</v>
      </c>
      <c r="H1366" s="30" t="s">
        <v>15</v>
      </c>
      <c r="I1366" s="103"/>
      <c r="J1366" s="103"/>
      <c r="K1366" s="72" t="s">
        <v>4181</v>
      </c>
    </row>
    <row r="1367" spans="1:11" x14ac:dyDescent="0.25">
      <c r="A1367" s="36" t="s">
        <v>4178</v>
      </c>
      <c r="B1367" s="36" t="s">
        <v>4182</v>
      </c>
      <c r="C1367" s="34" t="s">
        <v>4183</v>
      </c>
      <c r="D1367" s="34" t="s">
        <v>58</v>
      </c>
      <c r="E1367" s="34">
        <v>13674</v>
      </c>
      <c r="F1367" s="33" t="str">
        <f>IF(E1367&gt;='Weight Category L_U Table'!$G$3,"HEAVY",IF(E1367&gt;'Weight Category L_U Table'!$G$4,"MEDIUM",IF(E1367&gt;'Weight Category L_U Table'!$G$7,"SMALL",IF(E1367&lt;='Weight Category L_U Table'!$G$8,"LIGHT"))))</f>
        <v>LIGHT</v>
      </c>
      <c r="G1367" s="34" t="str">
        <f>IF(E1367&gt;='Weight Category L_U Table'!$J$3,"HEAVY",IF(E1367&gt;'Weight Category L_U Table'!$J$5,"UPPER MEDIUM",IF(E1367&gt;'Weight Category L_U Table'!$J$6,"LOWER MEDIUM",IF(E1367&gt;'Weight Category L_U Table'!$J$7,"SMALL",IF(E1367&lt;='Weight Category L_U Table'!$J$8,"LIGHT")))))</f>
        <v>LIGHT</v>
      </c>
      <c r="H1367" s="37" t="s">
        <v>54</v>
      </c>
      <c r="I1367" s="104"/>
      <c r="J1367" s="104"/>
      <c r="K1367" s="49"/>
    </row>
    <row r="1368" spans="1:11" s="23" customFormat="1" x14ac:dyDescent="0.25">
      <c r="A1368" s="36" t="s">
        <v>4178</v>
      </c>
      <c r="B1368" s="36" t="s">
        <v>2515</v>
      </c>
      <c r="C1368" s="34" t="s">
        <v>4184</v>
      </c>
      <c r="D1368" s="34" t="s">
        <v>58</v>
      </c>
      <c r="E1368" s="34">
        <v>22100</v>
      </c>
      <c r="F1368" s="33" t="str">
        <f>IF(E1368&gt;='Weight Category L_U Table'!$G$3,"HEAVY",IF(E1368&gt;'Weight Category L_U Table'!$G$4,"MEDIUM",IF(E1368&gt;'Weight Category L_U Table'!$G$7,"SMALL",IF(E1368&lt;='Weight Category L_U Table'!$G$8,"LIGHT"))))</f>
        <v>SMALL</v>
      </c>
      <c r="G1368" s="34" t="str">
        <f>IF(E1368&gt;='Weight Category L_U Table'!$J$3,"HEAVY",IF(E1368&gt;'Weight Category L_U Table'!$J$5,"UPPER MEDIUM",IF(E1368&gt;'Weight Category L_U Table'!$J$6,"LOWER MEDIUM",IF(E1368&gt;'Weight Category L_U Table'!$J$7,"SMALL",IF(E1368&lt;='Weight Category L_U Table'!$J$8,"LIGHT")))))</f>
        <v>SMALL</v>
      </c>
      <c r="H1368" s="37" t="s">
        <v>54</v>
      </c>
      <c r="I1368" s="104"/>
      <c r="J1368" s="104"/>
      <c r="K1368" s="49"/>
    </row>
    <row r="1369" spans="1:11" s="23" customFormat="1" x14ac:dyDescent="0.25">
      <c r="A1369" s="51" t="s">
        <v>4178</v>
      </c>
      <c r="B1369" s="51" t="s">
        <v>4185</v>
      </c>
      <c r="C1369" s="51" t="s">
        <v>4186</v>
      </c>
      <c r="D1369" s="51" t="s">
        <v>58</v>
      </c>
      <c r="E1369" s="51" t="s">
        <v>1094</v>
      </c>
      <c r="F1369" s="52"/>
      <c r="G1369" s="51"/>
      <c r="H1369" s="53" t="s">
        <v>1094</v>
      </c>
      <c r="I1369" s="108"/>
      <c r="J1369" s="108"/>
      <c r="K1369" s="78" t="s">
        <v>4187</v>
      </c>
    </row>
    <row r="1370" spans="1:11" s="23" customFormat="1" x14ac:dyDescent="0.25">
      <c r="A1370" s="36" t="s">
        <v>4178</v>
      </c>
      <c r="B1370" s="36" t="s">
        <v>4188</v>
      </c>
      <c r="C1370" s="36" t="s">
        <v>4189</v>
      </c>
      <c r="D1370" s="34" t="s">
        <v>58</v>
      </c>
      <c r="E1370" s="34">
        <v>42800</v>
      </c>
      <c r="F1370" s="33" t="str">
        <f>IF(E1370&gt;='Weight Category L_U Table'!$G$3,"HEAVY",IF(E1370&gt;'Weight Category L_U Table'!$G$4,"MEDIUM",IF(E1370&gt;'Weight Category L_U Table'!$G$7,"SMALL",IF(E1370&lt;='Weight Category L_U Table'!$G$8,"LIGHT"))))</f>
        <v>MEDIUM</v>
      </c>
      <c r="G1370" s="34" t="str">
        <f>IF(E1370&gt;='Weight Category L_U Table'!$J$3,"HEAVY",IF(E1370&gt;'Weight Category L_U Table'!$J$5,"UPPER MEDIUM",IF(E1370&gt;'Weight Category L_U Table'!$J$6,"LOWER MEDIUM",IF(E1370&gt;'Weight Category L_U Table'!$J$7,"SMALL",IF(E1370&lt;='Weight Category L_U Table'!$J$8,"LIGHT")))))</f>
        <v>LOWER MEDIUM</v>
      </c>
      <c r="H1370" s="6" t="s">
        <v>23</v>
      </c>
      <c r="I1370" s="104"/>
      <c r="J1370" s="104"/>
      <c r="K1370" s="49" t="s">
        <v>1076</v>
      </c>
    </row>
    <row r="1371" spans="1:11" x14ac:dyDescent="0.25">
      <c r="A1371" s="36" t="s">
        <v>4178</v>
      </c>
      <c r="B1371" s="36" t="s">
        <v>4190</v>
      </c>
      <c r="C1371" s="36" t="s">
        <v>4191</v>
      </c>
      <c r="D1371" s="34" t="s">
        <v>14</v>
      </c>
      <c r="E1371" s="34">
        <v>5250</v>
      </c>
      <c r="F1371" s="33" t="str">
        <f>IF(E1371&gt;='Weight Category L_U Table'!$G$3,"HEAVY",IF(E1371&gt;'Weight Category L_U Table'!$G$4,"MEDIUM",IF(E1371&gt;'Weight Category L_U Table'!$G$7,"SMALL",IF(E1371&lt;='Weight Category L_U Table'!$G$8,"LIGHT"))))</f>
        <v>LIGHT</v>
      </c>
      <c r="G1371" s="34" t="str">
        <f>IF(E1371&gt;='Weight Category L_U Table'!$J$3,"HEAVY",IF(E1371&gt;'Weight Category L_U Table'!$J$5,"UPPER MEDIUM",IF(E1371&gt;'Weight Category L_U Table'!$J$6,"LOWER MEDIUM",IF(E1371&gt;'Weight Category L_U Table'!$J$7,"SMALL",IF(E1371&lt;='Weight Category L_U Table'!$J$8,"LIGHT")))))</f>
        <v>LIGHT</v>
      </c>
      <c r="H1371" s="37" t="s">
        <v>37</v>
      </c>
      <c r="I1371" s="104" t="s">
        <v>4192</v>
      </c>
      <c r="J1371" s="104">
        <v>20</v>
      </c>
      <c r="K1371" s="49"/>
    </row>
    <row r="1372" spans="1:11" x14ac:dyDescent="0.25">
      <c r="A1372" s="36" t="s">
        <v>4178</v>
      </c>
      <c r="B1372" s="36" t="s">
        <v>4193</v>
      </c>
      <c r="C1372" s="36" t="s">
        <v>4194</v>
      </c>
      <c r="D1372" s="48" t="s">
        <v>58</v>
      </c>
      <c r="E1372" s="48">
        <v>7158</v>
      </c>
      <c r="F1372" s="33" t="str">
        <f>IF(E1372&gt;='Weight Category L_U Table'!$G$3,"HEAVY",IF(E1372&gt;'Weight Category L_U Table'!$G$4,"MEDIUM",IF(E1372&gt;'Weight Category L_U Table'!$G$7,"SMALL",IF(E1372&lt;='Weight Category L_U Table'!$G$8,"LIGHT"))))</f>
        <v>LIGHT</v>
      </c>
      <c r="G1372" s="34" t="str">
        <f>IF(E1372&gt;='Weight Category L_U Table'!$J$3,"HEAVY",IF(E1372&gt;'Weight Category L_U Table'!$J$5,"UPPER MEDIUM",IF(E1372&gt;'Weight Category L_U Table'!$J$6,"LOWER MEDIUM",IF(E1372&gt;'Weight Category L_U Table'!$J$7,"SMALL",IF(E1372&lt;='Weight Category L_U Table'!$J$8,"LIGHT")))))</f>
        <v>LIGHT</v>
      </c>
      <c r="H1372" s="37" t="s">
        <v>37</v>
      </c>
      <c r="I1372" s="104" t="s">
        <v>847</v>
      </c>
      <c r="J1372" s="104">
        <v>29</v>
      </c>
      <c r="K1372" s="49"/>
    </row>
    <row r="1373" spans="1:11" s="23" customFormat="1" x14ac:dyDescent="0.25">
      <c r="A1373" s="38" t="s">
        <v>4178</v>
      </c>
      <c r="B1373" s="38" t="s">
        <v>4195</v>
      </c>
      <c r="C1373" s="38" t="s">
        <v>4196</v>
      </c>
      <c r="D1373" s="38" t="s">
        <v>58</v>
      </c>
      <c r="E1373" s="38">
        <v>12900</v>
      </c>
      <c r="F1373" s="40" t="str">
        <f>IF(E1373&gt;='Weight Category L_U Table'!$G$3,"HEAVY",IF(E1373&gt;'Weight Category L_U Table'!$G$4,"MEDIUM",IF(E1373&gt;'Weight Category L_U Table'!$G$7,"SMALL",IF(E1373&lt;='Weight Category L_U Table'!$G$8,"LIGHT"))))</f>
        <v>LIGHT</v>
      </c>
      <c r="G1373" s="38" t="str">
        <f>IF(E1373&gt;='Weight Category L_U Table'!$J$3,"HEAVY",IF(E1373&gt;'Weight Category L_U Table'!$J$5,"UPPER MEDIUM",IF(E1373&gt;'Weight Category L_U Table'!$J$6,"LOWER MEDIUM",IF(E1373&gt;'Weight Category L_U Table'!$J$7,"SMALL",IF(E1373&lt;='Weight Category L_U Table'!$J$8,"LIGHT")))))</f>
        <v>LIGHT</v>
      </c>
      <c r="H1373" s="41" t="s">
        <v>570</v>
      </c>
      <c r="I1373" s="107"/>
      <c r="J1373" s="107"/>
      <c r="K1373" s="76"/>
    </row>
    <row r="1374" spans="1:11" x14ac:dyDescent="0.25">
      <c r="A1374" s="29" t="s">
        <v>4197</v>
      </c>
      <c r="B1374" s="29">
        <v>1</v>
      </c>
      <c r="C1374" s="29" t="s">
        <v>4198</v>
      </c>
      <c r="D1374" s="29" t="s">
        <v>14</v>
      </c>
      <c r="E1374" s="29">
        <v>0</v>
      </c>
      <c r="F1374" s="28" t="str">
        <f>IF(E1374&gt;='Weight Category L_U Table'!$G$3,"HEAVY",IF(E1374&gt;'Weight Category L_U Table'!$G$4,"MEDIUM",IF(E1374&gt;'Weight Category L_U Table'!$G$7,"SMALL",IF(E1374&lt;='Weight Category L_U Table'!$G$8,"LIGHT"))))</f>
        <v>LIGHT</v>
      </c>
      <c r="G1374" s="29" t="str">
        <f>IF(E1374&gt;='Weight Category L_U Table'!$J$3,"HEAVY",IF(E1374&gt;'Weight Category L_U Table'!$J$5,"UPPER MEDIUM",IF(E1374&gt;'Weight Category L_U Table'!$J$6,"LOWER MEDIUM",IF(E1374&gt;'Weight Category L_U Table'!$J$7,"SMALL",IF(E1374&lt;='Weight Category L_U Table'!$J$8,"LIGHT")))))</f>
        <v>LIGHT</v>
      </c>
      <c r="H1374" s="30" t="s">
        <v>15</v>
      </c>
      <c r="I1374" s="103"/>
      <c r="J1374" s="103"/>
      <c r="K1374" s="72" t="s">
        <v>4199</v>
      </c>
    </row>
    <row r="1375" spans="1:11" ht="30" x14ac:dyDescent="0.25">
      <c r="A1375" s="29" t="s">
        <v>4200</v>
      </c>
      <c r="B1375" s="29" t="s">
        <v>595</v>
      </c>
      <c r="C1375" s="29" t="s">
        <v>4201</v>
      </c>
      <c r="D1375" s="29" t="s">
        <v>14</v>
      </c>
      <c r="E1375" s="29">
        <v>0</v>
      </c>
      <c r="F1375" s="28" t="str">
        <f>IF(E1375&gt;='Weight Category L_U Table'!$G$3,"HEAVY",IF(E1375&gt;'Weight Category L_U Table'!$G$4,"MEDIUM",IF(E1375&gt;'Weight Category L_U Table'!$G$7,"SMALL",IF(E1375&lt;='Weight Category L_U Table'!$G$8,"LIGHT"))))</f>
        <v>LIGHT</v>
      </c>
      <c r="G1375" s="29" t="str">
        <f>IF(E1375&gt;='Weight Category L_U Table'!$J$3,"HEAVY",IF(E1375&gt;'Weight Category L_U Table'!$J$5,"UPPER MEDIUM",IF(E1375&gt;'Weight Category L_U Table'!$J$6,"LOWER MEDIUM",IF(E1375&gt;'Weight Category L_U Table'!$J$7,"SMALL",IF(E1375&lt;='Weight Category L_U Table'!$J$8,"LIGHT")))))</f>
        <v>LIGHT</v>
      </c>
      <c r="H1375" s="30" t="s">
        <v>15</v>
      </c>
      <c r="I1375" s="103"/>
      <c r="J1375" s="103"/>
      <c r="K1375" s="72" t="s">
        <v>4202</v>
      </c>
    </row>
    <row r="1376" spans="1:11" x14ac:dyDescent="0.25">
      <c r="A1376" s="36" t="s">
        <v>4203</v>
      </c>
      <c r="B1376" s="36" t="s">
        <v>4204</v>
      </c>
      <c r="C1376" s="34" t="s">
        <v>4205</v>
      </c>
      <c r="D1376" s="34" t="s">
        <v>14</v>
      </c>
      <c r="E1376" s="34">
        <v>655</v>
      </c>
      <c r="F1376" s="33" t="str">
        <f>IF(E1376&gt;='Weight Category L_U Table'!$G$3,"HEAVY",IF(E1376&gt;'Weight Category L_U Table'!$G$4,"MEDIUM",IF(E1376&gt;'Weight Category L_U Table'!$G$7,"SMALL",IF(E1376&lt;='Weight Category L_U Table'!$G$8,"LIGHT"))))</f>
        <v>LIGHT</v>
      </c>
      <c r="G1376" s="34" t="str">
        <f>IF(E1376&gt;='Weight Category L_U Table'!$J$3,"HEAVY",IF(E1376&gt;'Weight Category L_U Table'!$J$5,"UPPER MEDIUM",IF(E1376&gt;'Weight Category L_U Table'!$J$6,"LOWER MEDIUM",IF(E1376&gt;'Weight Category L_U Table'!$J$7,"SMALL",IF(E1376&lt;='Weight Category L_U Table'!$J$8,"LIGHT")))))</f>
        <v>LIGHT</v>
      </c>
      <c r="H1376" s="37" t="s">
        <v>89</v>
      </c>
      <c r="I1376" s="104" t="s">
        <v>3360</v>
      </c>
      <c r="J1376" s="104">
        <v>4</v>
      </c>
      <c r="K1376" s="49"/>
    </row>
    <row r="1377" spans="1:11" s="23" customFormat="1" x14ac:dyDescent="0.25">
      <c r="A1377" s="29" t="s">
        <v>4206</v>
      </c>
      <c r="B1377" s="29" t="s">
        <v>4207</v>
      </c>
      <c r="C1377" s="29" t="s">
        <v>4208</v>
      </c>
      <c r="D1377" s="29" t="s">
        <v>14</v>
      </c>
      <c r="E1377" s="29">
        <v>0</v>
      </c>
      <c r="F1377" s="28" t="str">
        <f>IF(E1377&gt;='Weight Category L_U Table'!$G$3,"HEAVY",IF(E1377&gt;'Weight Category L_U Table'!$G$4,"MEDIUM",IF(E1377&gt;'Weight Category L_U Table'!$G$7,"SMALL",IF(E1377&lt;='Weight Category L_U Table'!$G$8,"LIGHT"))))</f>
        <v>LIGHT</v>
      </c>
      <c r="G1377" s="29" t="str">
        <f>IF(E1377&gt;='Weight Category L_U Table'!$J$3,"HEAVY",IF(E1377&gt;'Weight Category L_U Table'!$J$5,"UPPER MEDIUM",IF(E1377&gt;'Weight Category L_U Table'!$J$6,"LOWER MEDIUM",IF(E1377&gt;'Weight Category L_U Table'!$J$7,"SMALL",IF(E1377&lt;='Weight Category L_U Table'!$J$8,"LIGHT")))))</f>
        <v>LIGHT</v>
      </c>
      <c r="H1377" s="30" t="s">
        <v>15</v>
      </c>
      <c r="I1377" s="103"/>
      <c r="J1377" s="103"/>
      <c r="K1377" s="72" t="s">
        <v>4209</v>
      </c>
    </row>
    <row r="1378" spans="1:11" s="23" customFormat="1" ht="30" x14ac:dyDescent="0.25">
      <c r="A1378" s="29" t="s">
        <v>4206</v>
      </c>
      <c r="B1378" s="29" t="s">
        <v>4210</v>
      </c>
      <c r="C1378" s="29" t="s">
        <v>4211</v>
      </c>
      <c r="D1378" s="29" t="s">
        <v>14</v>
      </c>
      <c r="E1378" s="29">
        <v>0</v>
      </c>
      <c r="F1378" s="28" t="str">
        <f>IF(E1378&gt;='Weight Category L_U Table'!$G$3,"HEAVY",IF(E1378&gt;'Weight Category L_U Table'!$G$4,"MEDIUM",IF(E1378&gt;'Weight Category L_U Table'!$G$7,"SMALL",IF(E1378&lt;='Weight Category L_U Table'!$G$8,"LIGHT"))))</f>
        <v>LIGHT</v>
      </c>
      <c r="G1378" s="29" t="str">
        <f>IF(E1378&gt;='Weight Category L_U Table'!$J$3,"HEAVY",IF(E1378&gt;'Weight Category L_U Table'!$J$5,"UPPER MEDIUM",IF(E1378&gt;'Weight Category L_U Table'!$J$6,"LOWER MEDIUM",IF(E1378&gt;'Weight Category L_U Table'!$J$7,"SMALL",IF(E1378&lt;='Weight Category L_U Table'!$J$8,"LIGHT")))))</f>
        <v>LIGHT</v>
      </c>
      <c r="H1378" s="30" t="s">
        <v>15</v>
      </c>
      <c r="I1378" s="103"/>
      <c r="J1378" s="103"/>
      <c r="K1378" s="72" t="s">
        <v>4212</v>
      </c>
    </row>
    <row r="1379" spans="1:11" x14ac:dyDescent="0.25">
      <c r="A1379" s="29" t="s">
        <v>4206</v>
      </c>
      <c r="B1379" s="29" t="s">
        <v>4213</v>
      </c>
      <c r="C1379" s="29" t="s">
        <v>4214</v>
      </c>
      <c r="D1379" s="29" t="s">
        <v>14</v>
      </c>
      <c r="E1379" s="29">
        <v>0</v>
      </c>
      <c r="F1379" s="28" t="str">
        <f>IF(E1379&gt;='Weight Category L_U Table'!$G$3,"HEAVY",IF(E1379&gt;'Weight Category L_U Table'!$G$4,"MEDIUM",IF(E1379&gt;'Weight Category L_U Table'!$G$7,"SMALL",IF(E1379&lt;='Weight Category L_U Table'!$G$8,"LIGHT"))))</f>
        <v>LIGHT</v>
      </c>
      <c r="G1379" s="29" t="str">
        <f>IF(E1379&gt;='Weight Category L_U Table'!$J$3,"HEAVY",IF(E1379&gt;'Weight Category L_U Table'!$J$5,"UPPER MEDIUM",IF(E1379&gt;'Weight Category L_U Table'!$J$6,"LOWER MEDIUM",IF(E1379&gt;'Weight Category L_U Table'!$J$7,"SMALL",IF(E1379&lt;='Weight Category L_U Table'!$J$8,"LIGHT")))))</f>
        <v>LIGHT</v>
      </c>
      <c r="H1379" s="30" t="s">
        <v>15</v>
      </c>
      <c r="I1379" s="103"/>
      <c r="J1379" s="103"/>
      <c r="K1379" s="72" t="s">
        <v>4215</v>
      </c>
    </row>
    <row r="1380" spans="1:11" x14ac:dyDescent="0.25">
      <c r="A1380" s="36" t="s">
        <v>4216</v>
      </c>
      <c r="B1380" s="36">
        <v>90</v>
      </c>
      <c r="C1380" s="36" t="s">
        <v>4217</v>
      </c>
      <c r="D1380" s="34" t="s">
        <v>14</v>
      </c>
      <c r="E1380" s="34">
        <v>803</v>
      </c>
      <c r="F1380" s="33" t="str">
        <f>IF(E1380&gt;='Weight Category L_U Table'!$G$3,"HEAVY",IF(E1380&gt;'Weight Category L_U Table'!$G$4,"MEDIUM",IF(E1380&gt;'Weight Category L_U Table'!$G$7,"SMALL",IF(E1380&lt;='Weight Category L_U Table'!$G$8,"LIGHT"))))</f>
        <v>LIGHT</v>
      </c>
      <c r="G1380" s="34" t="str">
        <f>IF(E1380&gt;='Weight Category L_U Table'!$J$3,"HEAVY",IF(E1380&gt;'Weight Category L_U Table'!$J$5,"UPPER MEDIUM",IF(E1380&gt;'Weight Category L_U Table'!$J$6,"LOWER MEDIUM",IF(E1380&gt;'Weight Category L_U Table'!$J$7,"SMALL",IF(E1380&lt;='Weight Category L_U Table'!$J$8,"LIGHT")))))</f>
        <v>LIGHT</v>
      </c>
      <c r="H1380" s="37" t="s">
        <v>37</v>
      </c>
      <c r="I1380" s="104" t="s">
        <v>335</v>
      </c>
      <c r="J1380" s="104">
        <v>10</v>
      </c>
      <c r="K1380" s="49"/>
    </row>
    <row r="1381" spans="1:11" x14ac:dyDescent="0.25">
      <c r="A1381" s="36" t="s">
        <v>4216</v>
      </c>
      <c r="B1381" s="36" t="s">
        <v>4218</v>
      </c>
      <c r="C1381" s="36" t="s">
        <v>4219</v>
      </c>
      <c r="D1381" s="34" t="s">
        <v>14</v>
      </c>
      <c r="E1381" s="34">
        <v>739</v>
      </c>
      <c r="F1381" s="33" t="str">
        <f>IF(E1381&gt;='Weight Category L_U Table'!$G$3,"HEAVY",IF(E1381&gt;'Weight Category L_U Table'!$G$4,"MEDIUM",IF(E1381&gt;'Weight Category L_U Table'!$G$7,"SMALL",IF(E1381&lt;='Weight Category L_U Table'!$G$8,"LIGHT"))))</f>
        <v>LIGHT</v>
      </c>
      <c r="G1381" s="34" t="str">
        <f>IF(E1381&gt;='Weight Category L_U Table'!$J$3,"HEAVY",IF(E1381&gt;'Weight Category L_U Table'!$J$5,"UPPER MEDIUM",IF(E1381&gt;'Weight Category L_U Table'!$J$6,"LOWER MEDIUM",IF(E1381&gt;'Weight Category L_U Table'!$J$7,"SMALL",IF(E1381&lt;='Weight Category L_U Table'!$J$8,"LIGHT")))))</f>
        <v>LIGHT</v>
      </c>
      <c r="H1381" s="37" t="s">
        <v>37</v>
      </c>
      <c r="I1381" s="104" t="s">
        <v>4220</v>
      </c>
      <c r="J1381" s="104">
        <v>0</v>
      </c>
      <c r="K1381" s="49"/>
    </row>
    <row r="1382" spans="1:11" ht="30" x14ac:dyDescent="0.25">
      <c r="A1382" s="29" t="s">
        <v>4221</v>
      </c>
      <c r="B1382" s="29" t="s">
        <v>4222</v>
      </c>
      <c r="C1382" s="29" t="s">
        <v>4223</v>
      </c>
      <c r="D1382" s="29" t="s">
        <v>14</v>
      </c>
      <c r="E1382" s="29">
        <v>0</v>
      </c>
      <c r="F1382" s="28" t="str">
        <f>IF(E1382&gt;='Weight Category L_U Table'!$G$3,"HEAVY",IF(E1382&gt;'Weight Category L_U Table'!$G$4,"MEDIUM",IF(E1382&gt;'Weight Category L_U Table'!$G$7,"SMALL",IF(E1382&lt;='Weight Category L_U Table'!$G$8,"LIGHT"))))</f>
        <v>LIGHT</v>
      </c>
      <c r="G1382" s="29" t="str">
        <f>IF(E1382&gt;='Weight Category L_U Table'!$J$3,"HEAVY",IF(E1382&gt;'Weight Category L_U Table'!$J$5,"UPPER MEDIUM",IF(E1382&gt;'Weight Category L_U Table'!$J$6,"LOWER MEDIUM",IF(E1382&gt;'Weight Category L_U Table'!$J$7,"SMALL",IF(E1382&lt;='Weight Category L_U Table'!$J$8,"LIGHT")))))</f>
        <v>LIGHT</v>
      </c>
      <c r="H1382" s="30" t="s">
        <v>15</v>
      </c>
      <c r="I1382" s="103"/>
      <c r="J1382" s="103"/>
      <c r="K1382" s="72" t="s">
        <v>4224</v>
      </c>
    </row>
    <row r="1383" spans="1:11" s="23" customFormat="1" x14ac:dyDescent="0.25">
      <c r="A1383" s="36" t="s">
        <v>4225</v>
      </c>
      <c r="B1383" s="36" t="s">
        <v>4226</v>
      </c>
      <c r="C1383" s="36" t="s">
        <v>4227</v>
      </c>
      <c r="D1383" s="34" t="s">
        <v>14</v>
      </c>
      <c r="E1383" s="34">
        <v>839</v>
      </c>
      <c r="F1383" s="33" t="str">
        <f>IF(E1383&gt;='Weight Category L_U Table'!$G$3,"HEAVY",IF(E1383&gt;'Weight Category L_U Table'!$G$4,"MEDIUM",IF(E1383&gt;'Weight Category L_U Table'!$G$7,"SMALL",IF(E1383&lt;='Weight Category L_U Table'!$G$8,"LIGHT"))))</f>
        <v>LIGHT</v>
      </c>
      <c r="G1383" s="34" t="str">
        <f>IF(E1383&gt;='Weight Category L_U Table'!$J$3,"HEAVY",IF(E1383&gt;'Weight Category L_U Table'!$J$5,"UPPER MEDIUM",IF(E1383&gt;'Weight Category L_U Table'!$J$6,"LOWER MEDIUM",IF(E1383&gt;'Weight Category L_U Table'!$J$7,"SMALL",IF(E1383&lt;='Weight Category L_U Table'!$J$8,"LIGHT")))))</f>
        <v>LIGHT</v>
      </c>
      <c r="H1383" s="6" t="s">
        <v>23</v>
      </c>
      <c r="I1383" s="104"/>
      <c r="J1383" s="104"/>
      <c r="K1383" s="49" t="s">
        <v>1076</v>
      </c>
    </row>
    <row r="1384" spans="1:11" s="23" customFormat="1" x14ac:dyDescent="0.25">
      <c r="A1384" s="36" t="s">
        <v>4228</v>
      </c>
      <c r="B1384" s="36" t="s">
        <v>4229</v>
      </c>
      <c r="C1384" s="34" t="s">
        <v>4230</v>
      </c>
      <c r="D1384" s="34" t="s">
        <v>14</v>
      </c>
      <c r="E1384" s="34">
        <v>658</v>
      </c>
      <c r="F1384" s="33" t="str">
        <f>IF(E1384&gt;='Weight Category L_U Table'!$G$3,"HEAVY",IF(E1384&gt;'Weight Category L_U Table'!$G$4,"MEDIUM",IF(E1384&gt;'Weight Category L_U Table'!$G$7,"SMALL",IF(E1384&lt;='Weight Category L_U Table'!$G$8,"LIGHT"))))</f>
        <v>LIGHT</v>
      </c>
      <c r="G1384" s="34" t="str">
        <f>IF(E1384&gt;='Weight Category L_U Table'!$J$3,"HEAVY",IF(E1384&gt;'Weight Category L_U Table'!$J$5,"UPPER MEDIUM",IF(E1384&gt;'Weight Category L_U Table'!$J$6,"LOWER MEDIUM",IF(E1384&gt;'Weight Category L_U Table'!$J$7,"SMALL",IF(E1384&lt;='Weight Category L_U Table'!$J$8,"LIGHT")))))</f>
        <v>LIGHT</v>
      </c>
      <c r="H1384" s="37" t="s">
        <v>37</v>
      </c>
      <c r="I1384" s="104" t="s">
        <v>4231</v>
      </c>
      <c r="J1384" s="104">
        <v>33</v>
      </c>
      <c r="K1384" s="49"/>
    </row>
    <row r="1385" spans="1:11" s="23" customFormat="1" x14ac:dyDescent="0.25">
      <c r="A1385" s="36" t="s">
        <v>4228</v>
      </c>
      <c r="B1385" s="36" t="s">
        <v>4232</v>
      </c>
      <c r="C1385" s="36" t="s">
        <v>4233</v>
      </c>
      <c r="D1385" s="34" t="s">
        <v>14</v>
      </c>
      <c r="E1385" s="34">
        <v>658</v>
      </c>
      <c r="F1385" s="33" t="str">
        <f>IF(E1385&gt;='Weight Category L_U Table'!$G$3,"HEAVY",IF(E1385&gt;'Weight Category L_U Table'!$G$4,"MEDIUM",IF(E1385&gt;'Weight Category L_U Table'!$G$7,"SMALL",IF(E1385&lt;='Weight Category L_U Table'!$G$8,"LIGHT"))))</f>
        <v>LIGHT</v>
      </c>
      <c r="G1385" s="34" t="str">
        <f>IF(E1385&gt;='Weight Category L_U Table'!$J$3,"HEAVY",IF(E1385&gt;'Weight Category L_U Table'!$J$5,"UPPER MEDIUM",IF(E1385&gt;'Weight Category L_U Table'!$J$6,"LOWER MEDIUM",IF(E1385&gt;'Weight Category L_U Table'!$J$7,"SMALL",IF(E1385&lt;='Weight Category L_U Table'!$J$8,"LIGHT")))))</f>
        <v>LIGHT</v>
      </c>
      <c r="H1385" s="37" t="s">
        <v>37</v>
      </c>
      <c r="I1385" s="104" t="s">
        <v>4231</v>
      </c>
      <c r="J1385" s="104">
        <v>33</v>
      </c>
      <c r="K1385" s="49"/>
    </row>
    <row r="1386" spans="1:11" s="23" customFormat="1" x14ac:dyDescent="0.25">
      <c r="A1386" s="29" t="s">
        <v>4228</v>
      </c>
      <c r="B1386" s="29" t="s">
        <v>4234</v>
      </c>
      <c r="C1386" s="29" t="s">
        <v>4235</v>
      </c>
      <c r="D1386" s="29" t="s">
        <v>14</v>
      </c>
      <c r="E1386" s="29">
        <v>0</v>
      </c>
      <c r="F1386" s="28" t="str">
        <f>IF(E1386&gt;='Weight Category L_U Table'!$G$3,"HEAVY",IF(E1386&gt;'Weight Category L_U Table'!$G$4,"MEDIUM",IF(E1386&gt;'Weight Category L_U Table'!$G$7,"SMALL",IF(E1386&lt;='Weight Category L_U Table'!$G$8,"LIGHT"))))</f>
        <v>LIGHT</v>
      </c>
      <c r="G1386" s="29" t="str">
        <f>IF(E1386&gt;='Weight Category L_U Table'!$J$3,"HEAVY",IF(E1386&gt;'Weight Category L_U Table'!$J$5,"UPPER MEDIUM",IF(E1386&gt;'Weight Category L_U Table'!$J$6,"LOWER MEDIUM",IF(E1386&gt;'Weight Category L_U Table'!$J$7,"SMALL",IF(E1386&lt;='Weight Category L_U Table'!$J$8,"LIGHT")))))</f>
        <v>LIGHT</v>
      </c>
      <c r="H1386" s="30" t="s">
        <v>15</v>
      </c>
      <c r="I1386" s="103"/>
      <c r="J1386" s="103"/>
      <c r="K1386" s="71" t="s">
        <v>4236</v>
      </c>
    </row>
    <row r="1387" spans="1:11" x14ac:dyDescent="0.25">
      <c r="A1387" s="29" t="s">
        <v>4228</v>
      </c>
      <c r="B1387" s="29" t="s">
        <v>4237</v>
      </c>
      <c r="C1387" s="29" t="s">
        <v>4238</v>
      </c>
      <c r="D1387" s="29" t="s">
        <v>14</v>
      </c>
      <c r="E1387" s="29">
        <v>0</v>
      </c>
      <c r="F1387" s="28" t="str">
        <f>IF(E1387&gt;='Weight Category L_U Table'!$G$3,"HEAVY",IF(E1387&gt;'Weight Category L_U Table'!$G$4,"MEDIUM",IF(E1387&gt;'Weight Category L_U Table'!$G$7,"SMALL",IF(E1387&lt;='Weight Category L_U Table'!$G$8,"LIGHT"))))</f>
        <v>LIGHT</v>
      </c>
      <c r="G1387" s="29" t="str">
        <f>IF(E1387&gt;='Weight Category L_U Table'!$J$3,"HEAVY",IF(E1387&gt;'Weight Category L_U Table'!$J$5,"UPPER MEDIUM",IF(E1387&gt;'Weight Category L_U Table'!$J$6,"LOWER MEDIUM",IF(E1387&gt;'Weight Category L_U Table'!$J$7,"SMALL",IF(E1387&lt;='Weight Category L_U Table'!$J$8,"LIGHT")))))</f>
        <v>LIGHT</v>
      </c>
      <c r="H1387" s="30" t="s">
        <v>15</v>
      </c>
      <c r="I1387" s="103"/>
      <c r="J1387" s="103"/>
      <c r="K1387" s="71" t="s">
        <v>4239</v>
      </c>
    </row>
    <row r="1388" spans="1:11" x14ac:dyDescent="0.25">
      <c r="A1388" s="36" t="s">
        <v>4228</v>
      </c>
      <c r="B1388" s="36" t="s">
        <v>4240</v>
      </c>
      <c r="C1388" s="36" t="s">
        <v>4241</v>
      </c>
      <c r="D1388" s="34" t="s">
        <v>14</v>
      </c>
      <c r="E1388" s="34">
        <v>386</v>
      </c>
      <c r="F1388" s="33" t="str">
        <f>IF(E1388&gt;='Weight Category L_U Table'!$G$3,"HEAVY",IF(E1388&gt;'Weight Category L_U Table'!$G$4,"MEDIUM",IF(E1388&gt;'Weight Category L_U Table'!$G$7,"SMALL",IF(E1388&lt;='Weight Category L_U Table'!$G$8,"LIGHT"))))</f>
        <v>LIGHT</v>
      </c>
      <c r="G1388" s="34" t="str">
        <f>IF(E1388&gt;='Weight Category L_U Table'!$J$3,"HEAVY",IF(E1388&gt;'Weight Category L_U Table'!$J$5,"UPPER MEDIUM",IF(E1388&gt;'Weight Category L_U Table'!$J$6,"LOWER MEDIUM",IF(E1388&gt;'Weight Category L_U Table'!$J$7,"SMALL",IF(E1388&lt;='Weight Category L_U Table'!$J$8,"LIGHT")))))</f>
        <v>LIGHT</v>
      </c>
      <c r="H1388" s="37" t="s">
        <v>37</v>
      </c>
      <c r="I1388" s="104" t="s">
        <v>4242</v>
      </c>
      <c r="J1388" s="104">
        <v>19</v>
      </c>
      <c r="K1388" s="49"/>
    </row>
    <row r="1389" spans="1:11" x14ac:dyDescent="0.25">
      <c r="A1389" s="36" t="s">
        <v>4228</v>
      </c>
      <c r="B1389" s="36" t="s">
        <v>4243</v>
      </c>
      <c r="C1389" s="36" t="s">
        <v>4244</v>
      </c>
      <c r="D1389" s="34" t="s">
        <v>14</v>
      </c>
      <c r="E1389" s="34">
        <v>1528</v>
      </c>
      <c r="F1389" s="33" t="str">
        <f>IF(E1389&gt;='Weight Category L_U Table'!$G$3,"HEAVY",IF(E1389&gt;'Weight Category L_U Table'!$G$4,"MEDIUM",IF(E1389&gt;'Weight Category L_U Table'!$G$7,"SMALL",IF(E1389&lt;='Weight Category L_U Table'!$G$8,"LIGHT"))))</f>
        <v>LIGHT</v>
      </c>
      <c r="G1389" s="34" t="str">
        <f>IF(E1389&gt;='Weight Category L_U Table'!$J$3,"HEAVY",IF(E1389&gt;'Weight Category L_U Table'!$J$5,"UPPER MEDIUM",IF(E1389&gt;'Weight Category L_U Table'!$J$6,"LOWER MEDIUM",IF(E1389&gt;'Weight Category L_U Table'!$J$7,"SMALL",IF(E1389&lt;='Weight Category L_U Table'!$J$8,"LIGHT")))))</f>
        <v>LIGHT</v>
      </c>
      <c r="H1389" s="37" t="s">
        <v>89</v>
      </c>
      <c r="I1389" s="104" t="s">
        <v>4245</v>
      </c>
      <c r="J1389" s="104">
        <v>2</v>
      </c>
      <c r="K1389" s="49"/>
    </row>
    <row r="1390" spans="1:11" s="23" customFormat="1" x14ac:dyDescent="0.25">
      <c r="A1390" s="36" t="s">
        <v>4228</v>
      </c>
      <c r="B1390" s="36" t="s">
        <v>4246</v>
      </c>
      <c r="C1390" s="36" t="s">
        <v>4247</v>
      </c>
      <c r="D1390" s="34" t="s">
        <v>14</v>
      </c>
      <c r="E1390" s="34">
        <v>1528</v>
      </c>
      <c r="F1390" s="33" t="str">
        <f>IF(E1390&gt;='Weight Category L_U Table'!$G$3,"HEAVY",IF(E1390&gt;'Weight Category L_U Table'!$G$4,"MEDIUM",IF(E1390&gt;'Weight Category L_U Table'!$G$7,"SMALL",IF(E1390&lt;='Weight Category L_U Table'!$G$8,"LIGHT"))))</f>
        <v>LIGHT</v>
      </c>
      <c r="G1390" s="34" t="str">
        <f>IF(E1390&gt;='Weight Category L_U Table'!$J$3,"HEAVY",IF(E1390&gt;'Weight Category L_U Table'!$J$5,"UPPER MEDIUM",IF(E1390&gt;'Weight Category L_U Table'!$J$6,"LOWER MEDIUM",IF(E1390&gt;'Weight Category L_U Table'!$J$7,"SMALL",IF(E1390&lt;='Weight Category L_U Table'!$J$8,"LIGHT")))))</f>
        <v>LIGHT</v>
      </c>
      <c r="H1390" s="37" t="s">
        <v>89</v>
      </c>
      <c r="I1390" s="104" t="s">
        <v>4245</v>
      </c>
      <c r="J1390" s="104">
        <v>2</v>
      </c>
      <c r="K1390" s="49"/>
    </row>
    <row r="1391" spans="1:11" s="23" customFormat="1" x14ac:dyDescent="0.25">
      <c r="A1391" s="36" t="s">
        <v>4228</v>
      </c>
      <c r="B1391" s="36" t="s">
        <v>2416</v>
      </c>
      <c r="C1391" s="36" t="s">
        <v>4248</v>
      </c>
      <c r="D1391" s="34" t="s">
        <v>14</v>
      </c>
      <c r="E1391" s="34">
        <v>1669</v>
      </c>
      <c r="F1391" s="33" t="str">
        <f>IF(E1391&gt;='Weight Category L_U Table'!$G$3,"HEAVY",IF(E1391&gt;'Weight Category L_U Table'!$G$4,"MEDIUM",IF(E1391&gt;'Weight Category L_U Table'!$G$7,"SMALL",IF(E1391&lt;='Weight Category L_U Table'!$G$8,"LIGHT"))))</f>
        <v>LIGHT</v>
      </c>
      <c r="G1391" s="34" t="str">
        <f>IF(E1391&gt;='Weight Category L_U Table'!$J$3,"HEAVY",IF(E1391&gt;'Weight Category L_U Table'!$J$5,"UPPER MEDIUM",IF(E1391&gt;'Weight Category L_U Table'!$J$6,"LOWER MEDIUM",IF(E1391&gt;'Weight Category L_U Table'!$J$7,"SMALL",IF(E1391&lt;='Weight Category L_U Table'!$J$8,"LIGHT")))))</f>
        <v>LIGHT</v>
      </c>
      <c r="H1391" s="37" t="s">
        <v>37</v>
      </c>
      <c r="I1391" s="104" t="s">
        <v>4249</v>
      </c>
      <c r="J1391" s="104">
        <v>6</v>
      </c>
      <c r="K1391" s="49"/>
    </row>
    <row r="1392" spans="1:11" s="23" customFormat="1" x14ac:dyDescent="0.25">
      <c r="A1392" s="29" t="s">
        <v>4250</v>
      </c>
      <c r="B1392" s="29" t="s">
        <v>4251</v>
      </c>
      <c r="C1392" s="29" t="s">
        <v>4252</v>
      </c>
      <c r="D1392" s="29" t="s">
        <v>14</v>
      </c>
      <c r="E1392" s="29">
        <v>0</v>
      </c>
      <c r="F1392" s="28" t="str">
        <f>IF(E1392&gt;='Weight Category L_U Table'!$G$3,"HEAVY",IF(E1392&gt;'Weight Category L_U Table'!$G$4,"MEDIUM",IF(E1392&gt;'Weight Category L_U Table'!$G$7,"SMALL",IF(E1392&lt;='Weight Category L_U Table'!$G$8,"LIGHT"))))</f>
        <v>LIGHT</v>
      </c>
      <c r="G1392" s="29" t="str">
        <f>IF(E1392&gt;='Weight Category L_U Table'!$J$3,"HEAVY",IF(E1392&gt;'Weight Category L_U Table'!$J$5,"UPPER MEDIUM",IF(E1392&gt;'Weight Category L_U Table'!$J$6,"LOWER MEDIUM",IF(E1392&gt;'Weight Category L_U Table'!$J$7,"SMALL",IF(E1392&lt;='Weight Category L_U Table'!$J$8,"LIGHT")))))</f>
        <v>LIGHT</v>
      </c>
      <c r="H1392" s="30" t="s">
        <v>15</v>
      </c>
      <c r="I1392" s="103"/>
      <c r="J1392" s="103"/>
      <c r="K1392" s="72" t="s">
        <v>4253</v>
      </c>
    </row>
    <row r="1393" spans="1:11" s="23" customFormat="1" x14ac:dyDescent="0.25">
      <c r="A1393" s="29" t="s">
        <v>4250</v>
      </c>
      <c r="B1393" s="29" t="s">
        <v>4254</v>
      </c>
      <c r="C1393" s="29" t="s">
        <v>4255</v>
      </c>
      <c r="D1393" s="29" t="s">
        <v>14</v>
      </c>
      <c r="E1393" s="29">
        <v>0</v>
      </c>
      <c r="F1393" s="28" t="str">
        <f>IF(E1393&gt;='Weight Category L_U Table'!$G$3,"HEAVY",IF(E1393&gt;'Weight Category L_U Table'!$G$4,"MEDIUM",IF(E1393&gt;'Weight Category L_U Table'!$G$7,"SMALL",IF(E1393&lt;='Weight Category L_U Table'!$G$8,"LIGHT"))))</f>
        <v>LIGHT</v>
      </c>
      <c r="G1393" s="29" t="str">
        <f>IF(E1393&gt;='Weight Category L_U Table'!$J$3,"HEAVY",IF(E1393&gt;'Weight Category L_U Table'!$J$5,"UPPER MEDIUM",IF(E1393&gt;'Weight Category L_U Table'!$J$6,"LOWER MEDIUM",IF(E1393&gt;'Weight Category L_U Table'!$J$7,"SMALL",IF(E1393&lt;='Weight Category L_U Table'!$J$8,"LIGHT")))))</f>
        <v>LIGHT</v>
      </c>
      <c r="H1393" s="30" t="s">
        <v>15</v>
      </c>
      <c r="I1393" s="103"/>
      <c r="J1393" s="103"/>
      <c r="K1393" s="72" t="s">
        <v>4256</v>
      </c>
    </row>
    <row r="1394" spans="1:11" s="23" customFormat="1" x14ac:dyDescent="0.25">
      <c r="A1394" s="29" t="s">
        <v>4250</v>
      </c>
      <c r="B1394" s="29" t="s">
        <v>4257</v>
      </c>
      <c r="C1394" s="29" t="s">
        <v>4258</v>
      </c>
      <c r="D1394" s="29" t="s">
        <v>14</v>
      </c>
      <c r="E1394" s="29">
        <v>0</v>
      </c>
      <c r="F1394" s="28" t="str">
        <f>IF(E1394&gt;='Weight Category L_U Table'!$G$3,"HEAVY",IF(E1394&gt;'Weight Category L_U Table'!$G$4,"MEDIUM",IF(E1394&gt;'Weight Category L_U Table'!$G$7,"SMALL",IF(E1394&lt;='Weight Category L_U Table'!$G$8,"LIGHT"))))</f>
        <v>LIGHT</v>
      </c>
      <c r="G1394" s="29" t="str">
        <f>IF(E1394&gt;='Weight Category L_U Table'!$J$3,"HEAVY",IF(E1394&gt;'Weight Category L_U Table'!$J$5,"UPPER MEDIUM",IF(E1394&gt;'Weight Category L_U Table'!$J$6,"LOWER MEDIUM",IF(E1394&gt;'Weight Category L_U Table'!$J$7,"SMALL",IF(E1394&lt;='Weight Category L_U Table'!$J$8,"LIGHT")))))</f>
        <v>LIGHT</v>
      </c>
      <c r="H1394" s="30" t="s">
        <v>15</v>
      </c>
      <c r="I1394" s="103"/>
      <c r="J1394" s="103"/>
      <c r="K1394" s="72" t="s">
        <v>4259</v>
      </c>
    </row>
    <row r="1395" spans="1:11" s="23" customFormat="1" x14ac:dyDescent="0.25">
      <c r="A1395" s="29" t="s">
        <v>4250</v>
      </c>
      <c r="B1395" s="29" t="s">
        <v>4260</v>
      </c>
      <c r="C1395" s="29" t="s">
        <v>4261</v>
      </c>
      <c r="D1395" s="29" t="s">
        <v>14</v>
      </c>
      <c r="E1395" s="29">
        <v>0</v>
      </c>
      <c r="F1395" s="28" t="str">
        <f>IF(E1395&gt;='Weight Category L_U Table'!$G$3,"HEAVY",IF(E1395&gt;'Weight Category L_U Table'!$G$4,"MEDIUM",IF(E1395&gt;'Weight Category L_U Table'!$G$7,"SMALL",IF(E1395&lt;='Weight Category L_U Table'!$G$8,"LIGHT"))))</f>
        <v>LIGHT</v>
      </c>
      <c r="G1395" s="29" t="str">
        <f>IF(E1395&gt;='Weight Category L_U Table'!$J$3,"HEAVY",IF(E1395&gt;'Weight Category L_U Table'!$J$5,"UPPER MEDIUM",IF(E1395&gt;'Weight Category L_U Table'!$J$6,"LOWER MEDIUM",IF(E1395&gt;'Weight Category L_U Table'!$J$7,"SMALL",IF(E1395&lt;='Weight Category L_U Table'!$J$8,"LIGHT")))))</f>
        <v>LIGHT</v>
      </c>
      <c r="H1395" s="30" t="s">
        <v>15</v>
      </c>
      <c r="I1395" s="103"/>
      <c r="J1395" s="103"/>
      <c r="K1395" s="72" t="s">
        <v>4262</v>
      </c>
    </row>
    <row r="1396" spans="1:11" s="23" customFormat="1" x14ac:dyDescent="0.25">
      <c r="A1396" s="36" t="s">
        <v>4250</v>
      </c>
      <c r="B1396" s="36" t="s">
        <v>4263</v>
      </c>
      <c r="C1396" s="36" t="s">
        <v>4264</v>
      </c>
      <c r="D1396" s="34" t="s">
        <v>14</v>
      </c>
      <c r="E1396" s="34">
        <v>3924</v>
      </c>
      <c r="F1396" s="33" t="str">
        <f>IF(E1396&gt;='Weight Category L_U Table'!$G$3,"HEAVY",IF(E1396&gt;'Weight Category L_U Table'!$G$4,"MEDIUM",IF(E1396&gt;'Weight Category L_U Table'!$G$7,"SMALL",IF(E1396&lt;='Weight Category L_U Table'!$G$8,"LIGHT"))))</f>
        <v>LIGHT</v>
      </c>
      <c r="G1396" s="34" t="str">
        <f>IF(E1396&gt;='Weight Category L_U Table'!$J$3,"HEAVY",IF(E1396&gt;'Weight Category L_U Table'!$J$5,"UPPER MEDIUM",IF(E1396&gt;'Weight Category L_U Table'!$J$6,"LOWER MEDIUM",IF(E1396&gt;'Weight Category L_U Table'!$J$7,"SMALL",IF(E1396&lt;='Weight Category L_U Table'!$J$8,"LIGHT")))))</f>
        <v>LIGHT</v>
      </c>
      <c r="H1396" s="37" t="s">
        <v>37</v>
      </c>
      <c r="I1396" s="104" t="s">
        <v>4265</v>
      </c>
      <c r="J1396" s="104">
        <v>5</v>
      </c>
      <c r="K1396" s="49"/>
    </row>
    <row r="1397" spans="1:11" x14ac:dyDescent="0.25">
      <c r="A1397" s="36" t="s">
        <v>4266</v>
      </c>
      <c r="B1397" s="36" t="s">
        <v>4267</v>
      </c>
      <c r="C1397" s="34" t="s">
        <v>4268</v>
      </c>
      <c r="D1397" s="34" t="s">
        <v>14</v>
      </c>
      <c r="E1397" s="34">
        <v>2525</v>
      </c>
      <c r="F1397" s="33" t="str">
        <f>IF(E1397&gt;='Weight Category L_U Table'!$G$3,"HEAVY",IF(E1397&gt;'Weight Category L_U Table'!$G$4,"MEDIUM",IF(E1397&gt;'Weight Category L_U Table'!$G$7,"SMALL",IF(E1397&lt;='Weight Category L_U Table'!$G$8,"LIGHT"))))</f>
        <v>LIGHT</v>
      </c>
      <c r="G1397" s="34" t="str">
        <f>IF(E1397&gt;='Weight Category L_U Table'!$J$3,"HEAVY",IF(E1397&gt;'Weight Category L_U Table'!$J$5,"UPPER MEDIUM",IF(E1397&gt;'Weight Category L_U Table'!$J$6,"LOWER MEDIUM",IF(E1397&gt;'Weight Category L_U Table'!$J$7,"SMALL",IF(E1397&lt;='Weight Category L_U Table'!$J$8,"LIGHT")))))</f>
        <v>LIGHT</v>
      </c>
      <c r="H1397" s="37" t="s">
        <v>89</v>
      </c>
      <c r="I1397" s="104" t="s">
        <v>4269</v>
      </c>
      <c r="J1397" s="104">
        <v>3</v>
      </c>
      <c r="K1397" s="49"/>
    </row>
    <row r="1398" spans="1:11" x14ac:dyDescent="0.25">
      <c r="A1398" s="36" t="s">
        <v>4266</v>
      </c>
      <c r="B1398" s="36" t="s">
        <v>4270</v>
      </c>
      <c r="C1398" s="34" t="s">
        <v>4271</v>
      </c>
      <c r="D1398" s="34" t="s">
        <v>14</v>
      </c>
      <c r="E1398" s="34">
        <v>1850</v>
      </c>
      <c r="F1398" s="33" t="str">
        <f>IF(E1398&gt;='Weight Category L_U Table'!$G$3,"HEAVY",IF(E1398&gt;'Weight Category L_U Table'!$G$4,"MEDIUM",IF(E1398&gt;'Weight Category L_U Table'!$G$7,"SMALL",IF(E1398&lt;='Weight Category L_U Table'!$G$8,"LIGHT"))))</f>
        <v>LIGHT</v>
      </c>
      <c r="G1398" s="34" t="str">
        <f>IF(E1398&gt;='Weight Category L_U Table'!$J$3,"HEAVY",IF(E1398&gt;'Weight Category L_U Table'!$J$5,"UPPER MEDIUM",IF(E1398&gt;'Weight Category L_U Table'!$J$6,"LOWER MEDIUM",IF(E1398&gt;'Weight Category L_U Table'!$J$7,"SMALL",IF(E1398&lt;='Weight Category L_U Table'!$J$8,"LIGHT")))))</f>
        <v>LIGHT</v>
      </c>
      <c r="H1398" s="37" t="s">
        <v>89</v>
      </c>
      <c r="I1398" s="104" t="s">
        <v>4272</v>
      </c>
      <c r="J1398" s="104">
        <v>3</v>
      </c>
      <c r="K1398" s="49"/>
    </row>
    <row r="1399" spans="1:11" x14ac:dyDescent="0.25">
      <c r="A1399" s="29" t="s">
        <v>4273</v>
      </c>
      <c r="B1399" s="29" t="s">
        <v>4274</v>
      </c>
      <c r="C1399" s="29" t="s">
        <v>4275</v>
      </c>
      <c r="D1399" s="29" t="s">
        <v>14</v>
      </c>
      <c r="E1399" s="29">
        <v>0</v>
      </c>
      <c r="F1399" s="28" t="str">
        <f>IF(E1399&gt;='Weight Category L_U Table'!$G$3,"HEAVY",IF(E1399&gt;'Weight Category L_U Table'!$G$4,"MEDIUM",IF(E1399&gt;'Weight Category L_U Table'!$G$7,"SMALL",IF(E1399&lt;='Weight Category L_U Table'!$G$8,"LIGHT"))))</f>
        <v>LIGHT</v>
      </c>
      <c r="G1399" s="29" t="str">
        <f>IF(E1399&gt;='Weight Category L_U Table'!$J$3,"HEAVY",IF(E1399&gt;'Weight Category L_U Table'!$J$5,"UPPER MEDIUM",IF(E1399&gt;'Weight Category L_U Table'!$J$6,"LOWER MEDIUM",IF(E1399&gt;'Weight Category L_U Table'!$J$7,"SMALL",IF(E1399&lt;='Weight Category L_U Table'!$J$8,"LIGHT")))))</f>
        <v>LIGHT</v>
      </c>
      <c r="H1399" s="30" t="s">
        <v>15</v>
      </c>
      <c r="I1399" s="103"/>
      <c r="J1399" s="103"/>
      <c r="K1399" s="72" t="s">
        <v>4276</v>
      </c>
    </row>
    <row r="1400" spans="1:11" x14ac:dyDescent="0.25">
      <c r="A1400" s="29" t="s">
        <v>4277</v>
      </c>
      <c r="B1400" s="29" t="s">
        <v>4278</v>
      </c>
      <c r="C1400" s="29" t="s">
        <v>4279</v>
      </c>
      <c r="D1400" s="29" t="s">
        <v>14</v>
      </c>
      <c r="E1400" s="29">
        <v>0</v>
      </c>
      <c r="F1400" s="28" t="str">
        <f>IF(E1400&gt;='Weight Category L_U Table'!$G$3,"HEAVY",IF(E1400&gt;'Weight Category L_U Table'!$G$4,"MEDIUM",IF(E1400&gt;'Weight Category L_U Table'!$G$7,"SMALL",IF(E1400&lt;='Weight Category L_U Table'!$G$8,"LIGHT"))))</f>
        <v>LIGHT</v>
      </c>
      <c r="G1400" s="29" t="str">
        <f>IF(E1400&gt;='Weight Category L_U Table'!$J$3,"HEAVY",IF(E1400&gt;'Weight Category L_U Table'!$J$5,"UPPER MEDIUM",IF(E1400&gt;'Weight Category L_U Table'!$J$6,"LOWER MEDIUM",IF(E1400&gt;'Weight Category L_U Table'!$J$7,"SMALL",IF(E1400&lt;='Weight Category L_U Table'!$J$8,"LIGHT")))))</f>
        <v>LIGHT</v>
      </c>
      <c r="H1400" s="30" t="s">
        <v>15</v>
      </c>
      <c r="I1400" s="103"/>
      <c r="J1400" s="103"/>
      <c r="K1400" s="71" t="s">
        <v>4280</v>
      </c>
    </row>
    <row r="1401" spans="1:11" x14ac:dyDescent="0.25">
      <c r="A1401" s="29" t="s">
        <v>4281</v>
      </c>
      <c r="B1401" s="29" t="s">
        <v>4282</v>
      </c>
      <c r="C1401" s="29" t="s">
        <v>4283</v>
      </c>
      <c r="D1401" s="29" t="s">
        <v>14</v>
      </c>
      <c r="E1401" s="29">
        <v>0</v>
      </c>
      <c r="F1401" s="28" t="str">
        <f>IF(E1401&gt;='Weight Category L_U Table'!$G$3,"HEAVY",IF(E1401&gt;'Weight Category L_U Table'!$G$4,"MEDIUM",IF(E1401&gt;'Weight Category L_U Table'!$G$7,"SMALL",IF(E1401&lt;='Weight Category L_U Table'!$G$8,"LIGHT"))))</f>
        <v>LIGHT</v>
      </c>
      <c r="G1401" s="29" t="str">
        <f>IF(E1401&gt;='Weight Category L_U Table'!$J$3,"HEAVY",IF(E1401&gt;'Weight Category L_U Table'!$J$5,"UPPER MEDIUM",IF(E1401&gt;'Weight Category L_U Table'!$J$6,"LOWER MEDIUM",IF(E1401&gt;'Weight Category L_U Table'!$J$7,"SMALL",IF(E1401&lt;='Weight Category L_U Table'!$J$8,"LIGHT")))))</f>
        <v>LIGHT</v>
      </c>
      <c r="H1401" s="30" t="s">
        <v>15</v>
      </c>
      <c r="I1401" s="103"/>
      <c r="J1401" s="103"/>
      <c r="K1401" s="72" t="s">
        <v>4284</v>
      </c>
    </row>
    <row r="1402" spans="1:11" x14ac:dyDescent="0.25">
      <c r="A1402" s="29" t="s">
        <v>4281</v>
      </c>
      <c r="B1402" s="29" t="s">
        <v>4285</v>
      </c>
      <c r="C1402" s="29" t="s">
        <v>4286</v>
      </c>
      <c r="D1402" s="29" t="s">
        <v>14</v>
      </c>
      <c r="E1402" s="29">
        <v>0</v>
      </c>
      <c r="F1402" s="28" t="str">
        <f>IF(E1402&gt;='Weight Category L_U Table'!$G$3,"HEAVY",IF(E1402&gt;'Weight Category L_U Table'!$G$4,"MEDIUM",IF(E1402&gt;'Weight Category L_U Table'!$G$7,"SMALL",IF(E1402&lt;='Weight Category L_U Table'!$G$8,"LIGHT"))))</f>
        <v>LIGHT</v>
      </c>
      <c r="G1402" s="29" t="str">
        <f>IF(E1402&gt;='Weight Category L_U Table'!$J$3,"HEAVY",IF(E1402&gt;'Weight Category L_U Table'!$J$5,"UPPER MEDIUM",IF(E1402&gt;'Weight Category L_U Table'!$J$6,"LOWER MEDIUM",IF(E1402&gt;'Weight Category L_U Table'!$J$7,"SMALL",IF(E1402&lt;='Weight Category L_U Table'!$J$8,"LIGHT")))))</f>
        <v>LIGHT</v>
      </c>
      <c r="H1402" s="30" t="s">
        <v>15</v>
      </c>
      <c r="I1402" s="103"/>
      <c r="J1402" s="103"/>
      <c r="K1402" s="72" t="s">
        <v>4287</v>
      </c>
    </row>
    <row r="1403" spans="1:11" x14ac:dyDescent="0.25">
      <c r="A1403" s="25" t="s">
        <v>4288</v>
      </c>
      <c r="B1403" s="25" t="s">
        <v>4289</v>
      </c>
      <c r="C1403" s="25" t="s">
        <v>4290</v>
      </c>
      <c r="D1403" s="25" t="s">
        <v>14</v>
      </c>
      <c r="E1403" s="29">
        <v>0</v>
      </c>
      <c r="F1403" s="28" t="str">
        <f>IF(E1403&gt;='Weight Category L_U Table'!$G$3,"HEAVY",IF(E1403&gt;'Weight Category L_U Table'!$G$4,"MEDIUM",IF(E1403&gt;'Weight Category L_U Table'!$G$7,"SMALL",IF(E1403&lt;='Weight Category L_U Table'!$G$8,"LIGHT"))))</f>
        <v>LIGHT</v>
      </c>
      <c r="G1403" s="29" t="str">
        <f>IF(E1403&gt;='Weight Category L_U Table'!$J$3,"HEAVY",IF(E1403&gt;'Weight Category L_U Table'!$J$5,"UPPER MEDIUM",IF(E1403&gt;'Weight Category L_U Table'!$J$6,"LOWER MEDIUM",IF(E1403&gt;'Weight Category L_U Table'!$J$7,"SMALL",IF(E1403&lt;='Weight Category L_U Table'!$J$8,"LIGHT")))))</f>
        <v>LIGHT</v>
      </c>
      <c r="H1403" s="30" t="s">
        <v>15</v>
      </c>
      <c r="I1403" s="103"/>
      <c r="J1403" s="103"/>
      <c r="K1403" s="72" t="s">
        <v>4291</v>
      </c>
    </row>
    <row r="1404" spans="1:11" x14ac:dyDescent="0.25">
      <c r="A1404" s="25" t="s">
        <v>4288</v>
      </c>
      <c r="B1404" s="25" t="s">
        <v>4292</v>
      </c>
      <c r="C1404" s="25" t="s">
        <v>4293</v>
      </c>
      <c r="D1404" s="25" t="s">
        <v>14</v>
      </c>
      <c r="E1404" s="29">
        <v>0</v>
      </c>
      <c r="F1404" s="28" t="str">
        <f>IF(E1404&gt;='Weight Category L_U Table'!$G$3,"HEAVY",IF(E1404&gt;'Weight Category L_U Table'!$G$4,"MEDIUM",IF(E1404&gt;'Weight Category L_U Table'!$G$7,"SMALL",IF(E1404&lt;='Weight Category L_U Table'!$G$8,"LIGHT"))))</f>
        <v>LIGHT</v>
      </c>
      <c r="G1404" s="29" t="str">
        <f>IF(E1404&gt;='Weight Category L_U Table'!$J$3,"HEAVY",IF(E1404&gt;'Weight Category L_U Table'!$J$5,"UPPER MEDIUM",IF(E1404&gt;'Weight Category L_U Table'!$J$6,"LOWER MEDIUM",IF(E1404&gt;'Weight Category L_U Table'!$J$7,"SMALL",IF(E1404&lt;='Weight Category L_U Table'!$J$8,"LIGHT")))))</f>
        <v>LIGHT</v>
      </c>
      <c r="H1404" s="30" t="s">
        <v>15</v>
      </c>
      <c r="I1404" s="103"/>
      <c r="J1404" s="103"/>
      <c r="K1404" s="72" t="s">
        <v>4294</v>
      </c>
    </row>
    <row r="1405" spans="1:11" x14ac:dyDescent="0.25">
      <c r="A1405" s="25" t="s">
        <v>4288</v>
      </c>
      <c r="B1405" s="25" t="s">
        <v>4295</v>
      </c>
      <c r="C1405" s="25" t="s">
        <v>4296</v>
      </c>
      <c r="D1405" s="25" t="s">
        <v>14</v>
      </c>
      <c r="E1405" s="29">
        <v>0</v>
      </c>
      <c r="F1405" s="28" t="str">
        <f>IF(E1405&gt;='Weight Category L_U Table'!$G$3,"HEAVY",IF(E1405&gt;'Weight Category L_U Table'!$G$4,"MEDIUM",IF(E1405&gt;'Weight Category L_U Table'!$G$7,"SMALL",IF(E1405&lt;='Weight Category L_U Table'!$G$8,"LIGHT"))))</f>
        <v>LIGHT</v>
      </c>
      <c r="G1405" s="29" t="str">
        <f>IF(E1405&gt;='Weight Category L_U Table'!$J$3,"HEAVY",IF(E1405&gt;'Weight Category L_U Table'!$J$5,"UPPER MEDIUM",IF(E1405&gt;'Weight Category L_U Table'!$J$6,"LOWER MEDIUM",IF(E1405&gt;'Weight Category L_U Table'!$J$7,"SMALL",IF(E1405&lt;='Weight Category L_U Table'!$J$8,"LIGHT")))))</f>
        <v>LIGHT</v>
      </c>
      <c r="H1405" s="30" t="s">
        <v>15</v>
      </c>
      <c r="I1405" s="103"/>
      <c r="J1405" s="103"/>
      <c r="K1405" s="72" t="s">
        <v>4297</v>
      </c>
    </row>
    <row r="1406" spans="1:11" x14ac:dyDescent="0.25">
      <c r="A1406" s="31" t="s">
        <v>4288</v>
      </c>
      <c r="B1406" s="31" t="s">
        <v>4298</v>
      </c>
      <c r="C1406" s="31" t="s">
        <v>4299</v>
      </c>
      <c r="D1406" s="32" t="s">
        <v>14</v>
      </c>
      <c r="E1406" s="34">
        <v>1040</v>
      </c>
      <c r="F1406" s="33" t="str">
        <f>IF(E1405&gt;='Weight Category L_U Table'!$G$3,"HEAVY",IF(E1405&gt;'Weight Category L_U Table'!$G$4,"MEDIUM",IF(E1405&gt;'Weight Category L_U Table'!$G$7,"SMALL",IF(E1405&lt;='Weight Category L_U Table'!$G$8,"LIGHT"))))</f>
        <v>LIGHT</v>
      </c>
      <c r="G1406" s="34" t="str">
        <f>IF(E1405&gt;='Weight Category L_U Table'!$J$3,"HEAVY",IF(E1405&gt;'Weight Category L_U Table'!$J$5,"UPPER MEDIUM",IF(E1405&gt;'Weight Category L_U Table'!$J$6,"LOWER MEDIUM",IF(E1405&gt;'Weight Category L_U Table'!$J$7,"SMALL",IF(E1405&lt;='Weight Category L_U Table'!$J$8,"LIGHT")))))</f>
        <v>LIGHT</v>
      </c>
      <c r="H1406" s="37" t="s">
        <v>59</v>
      </c>
      <c r="I1406" s="104"/>
      <c r="J1406" s="104"/>
      <c r="K1406" s="49"/>
    </row>
    <row r="1407" spans="1:11" x14ac:dyDescent="0.25">
      <c r="A1407" s="36" t="s">
        <v>4300</v>
      </c>
      <c r="B1407" s="36" t="s">
        <v>4301</v>
      </c>
      <c r="C1407" s="34" t="s">
        <v>4302</v>
      </c>
      <c r="D1407" s="34" t="s">
        <v>14</v>
      </c>
      <c r="E1407" s="34">
        <v>830</v>
      </c>
      <c r="F1407" s="33" t="str">
        <f>IF(E1407&gt;='Weight Category L_U Table'!$G$3,"HEAVY",IF(E1407&gt;'Weight Category L_U Table'!$G$4,"MEDIUM",IF(E1407&gt;'Weight Category L_U Table'!$G$7,"SMALL",IF(E1407&lt;='Weight Category L_U Table'!$G$8,"LIGHT"))))</f>
        <v>LIGHT</v>
      </c>
      <c r="G1407" s="34" t="str">
        <f>IF(E1407&gt;='Weight Category L_U Table'!$J$3,"HEAVY",IF(E1407&gt;'Weight Category L_U Table'!$J$5,"UPPER MEDIUM",IF(E1407&gt;'Weight Category L_U Table'!$J$6,"LOWER MEDIUM",IF(E1407&gt;'Weight Category L_U Table'!$J$7,"SMALL",IF(E1407&lt;='Weight Category L_U Table'!$J$8,"LIGHT")))))</f>
        <v>LIGHT</v>
      </c>
      <c r="H1407" s="37" t="s">
        <v>89</v>
      </c>
      <c r="I1407" s="104" t="s">
        <v>4303</v>
      </c>
      <c r="J1407" s="104">
        <v>7</v>
      </c>
      <c r="K1407" s="49"/>
    </row>
    <row r="1408" spans="1:11" s="23" customFormat="1" x14ac:dyDescent="0.25">
      <c r="A1408" s="36" t="s">
        <v>4300</v>
      </c>
      <c r="B1408" s="36" t="s">
        <v>4304</v>
      </c>
      <c r="C1408" s="34" t="s">
        <v>4305</v>
      </c>
      <c r="D1408" s="34" t="s">
        <v>14</v>
      </c>
      <c r="E1408" s="34">
        <v>830</v>
      </c>
      <c r="F1408" s="33" t="str">
        <f>IF(E1408&gt;='Weight Category L_U Table'!$G$3,"HEAVY",IF(E1408&gt;'Weight Category L_U Table'!$G$4,"MEDIUM",IF(E1408&gt;'Weight Category L_U Table'!$G$7,"SMALL",IF(E1408&lt;='Weight Category L_U Table'!$G$8,"LIGHT"))))</f>
        <v>LIGHT</v>
      </c>
      <c r="G1408" s="34" t="str">
        <f>IF(E1408&gt;='Weight Category L_U Table'!$J$3,"HEAVY",IF(E1408&gt;'Weight Category L_U Table'!$J$5,"UPPER MEDIUM",IF(E1408&gt;'Weight Category L_U Table'!$J$6,"LOWER MEDIUM",IF(E1408&gt;'Weight Category L_U Table'!$J$7,"SMALL",IF(E1408&lt;='Weight Category L_U Table'!$J$8,"LIGHT")))))</f>
        <v>LIGHT</v>
      </c>
      <c r="H1408" s="37" t="s">
        <v>89</v>
      </c>
      <c r="I1408" s="104" t="s">
        <v>4306</v>
      </c>
      <c r="J1408" s="104">
        <v>6</v>
      </c>
      <c r="K1408" s="49"/>
    </row>
    <row r="1409" spans="1:11" s="23" customFormat="1" x14ac:dyDescent="0.25">
      <c r="A1409" s="36" t="s">
        <v>4300</v>
      </c>
      <c r="B1409" s="36" t="s">
        <v>4307</v>
      </c>
      <c r="C1409" s="34" t="s">
        <v>4308</v>
      </c>
      <c r="D1409" s="34" t="s">
        <v>14</v>
      </c>
      <c r="E1409" s="34">
        <v>700</v>
      </c>
      <c r="F1409" s="33" t="str">
        <f>IF(E1409&gt;='Weight Category L_U Table'!$G$3,"HEAVY",IF(E1409&gt;'Weight Category L_U Table'!$G$4,"MEDIUM",IF(E1409&gt;'Weight Category L_U Table'!$G$7,"SMALL",IF(E1409&lt;='Weight Category L_U Table'!$G$8,"LIGHT"))))</f>
        <v>LIGHT</v>
      </c>
      <c r="G1409" s="34" t="str">
        <f>IF(E1409&gt;='Weight Category L_U Table'!$J$3,"HEAVY",IF(E1409&gt;'Weight Category L_U Table'!$J$5,"UPPER MEDIUM",IF(E1409&gt;'Weight Category L_U Table'!$J$6,"LOWER MEDIUM",IF(E1409&gt;'Weight Category L_U Table'!$J$7,"SMALL",IF(E1409&lt;='Weight Category L_U Table'!$J$8,"LIGHT")))))</f>
        <v>LIGHT</v>
      </c>
      <c r="H1409" s="37" t="s">
        <v>89</v>
      </c>
      <c r="I1409" s="104" t="s">
        <v>4306</v>
      </c>
      <c r="J1409" s="104">
        <v>6</v>
      </c>
      <c r="K1409" s="49"/>
    </row>
    <row r="1410" spans="1:11" s="23" customFormat="1" x14ac:dyDescent="0.25">
      <c r="A1410" s="36" t="s">
        <v>4300</v>
      </c>
      <c r="B1410" s="36" t="s">
        <v>4309</v>
      </c>
      <c r="C1410" s="34" t="s">
        <v>4310</v>
      </c>
      <c r="D1410" s="34" t="s">
        <v>14</v>
      </c>
      <c r="E1410" s="34">
        <v>820</v>
      </c>
      <c r="F1410" s="33" t="str">
        <f>IF(E1410&gt;='Weight Category L_U Table'!$G$3,"HEAVY",IF(E1410&gt;'Weight Category L_U Table'!$G$4,"MEDIUM",IF(E1410&gt;'Weight Category L_U Table'!$G$7,"SMALL",IF(E1410&lt;='Weight Category L_U Table'!$G$8,"LIGHT"))))</f>
        <v>LIGHT</v>
      </c>
      <c r="G1410" s="34" t="str">
        <f>IF(E1410&gt;='Weight Category L_U Table'!$J$3,"HEAVY",IF(E1410&gt;'Weight Category L_U Table'!$J$5,"UPPER MEDIUM",IF(E1410&gt;'Weight Category L_U Table'!$J$6,"LOWER MEDIUM",IF(E1410&gt;'Weight Category L_U Table'!$J$7,"SMALL",IF(E1410&lt;='Weight Category L_U Table'!$J$8,"LIGHT")))))</f>
        <v>LIGHT</v>
      </c>
      <c r="H1410" s="37" t="s">
        <v>89</v>
      </c>
      <c r="I1410" s="104" t="s">
        <v>4306</v>
      </c>
      <c r="J1410" s="104">
        <v>6</v>
      </c>
      <c r="K1410" s="49"/>
    </row>
    <row r="1411" spans="1:11" s="23" customFormat="1" x14ac:dyDescent="0.25">
      <c r="A1411" s="36" t="s">
        <v>4311</v>
      </c>
      <c r="B1411" s="36" t="s">
        <v>4312</v>
      </c>
      <c r="C1411" s="36" t="s">
        <v>4313</v>
      </c>
      <c r="D1411" s="34" t="s">
        <v>14</v>
      </c>
      <c r="E1411" s="34">
        <v>816</v>
      </c>
      <c r="F1411" s="33" t="str">
        <f>IF(E1411&gt;='Weight Category L_U Table'!$G$3,"HEAVY",IF(E1411&gt;'Weight Category L_U Table'!$G$4,"MEDIUM",IF(E1411&gt;'Weight Category L_U Table'!$G$7,"SMALL",IF(E1411&lt;='Weight Category L_U Table'!$G$8,"LIGHT"))))</f>
        <v>LIGHT</v>
      </c>
      <c r="G1411" s="34" t="str">
        <f>IF(E1411&gt;='Weight Category L_U Table'!$J$3,"HEAVY",IF(E1411&gt;'Weight Category L_U Table'!$J$5,"UPPER MEDIUM",IF(E1411&gt;'Weight Category L_U Table'!$J$6,"LOWER MEDIUM",IF(E1411&gt;'Weight Category L_U Table'!$J$7,"SMALL",IF(E1411&lt;='Weight Category L_U Table'!$J$8,"LIGHT")))))</f>
        <v>LIGHT</v>
      </c>
      <c r="H1411" s="37" t="s">
        <v>59</v>
      </c>
      <c r="I1411" s="104"/>
      <c r="J1411" s="104"/>
      <c r="K1411" s="49"/>
    </row>
    <row r="1412" spans="1:11" s="23" customFormat="1" x14ac:dyDescent="0.25">
      <c r="A1412" s="36" t="s">
        <v>4311</v>
      </c>
      <c r="B1412" s="36" t="s">
        <v>4314</v>
      </c>
      <c r="C1412" s="36" t="s">
        <v>4315</v>
      </c>
      <c r="D1412" s="34" t="s">
        <v>14</v>
      </c>
      <c r="E1412" s="34">
        <v>431</v>
      </c>
      <c r="F1412" s="33" t="str">
        <f>IF(E1412&gt;='Weight Category L_U Table'!$G$3,"HEAVY",IF(E1412&gt;'Weight Category L_U Table'!$G$4,"MEDIUM",IF(E1412&gt;'Weight Category L_U Table'!$G$7,"SMALL",IF(E1412&lt;='Weight Category L_U Table'!$G$8,"LIGHT"))))</f>
        <v>LIGHT</v>
      </c>
      <c r="G1412" s="34" t="str">
        <f>IF(E1412&gt;='Weight Category L_U Table'!$J$3,"HEAVY",IF(E1412&gt;'Weight Category L_U Table'!$J$5,"UPPER MEDIUM",IF(E1412&gt;'Weight Category L_U Table'!$J$6,"LOWER MEDIUM",IF(E1412&gt;'Weight Category L_U Table'!$J$7,"SMALL",IF(E1412&lt;='Weight Category L_U Table'!$J$8,"LIGHT")))))</f>
        <v>LIGHT</v>
      </c>
      <c r="H1412" s="37" t="s">
        <v>59</v>
      </c>
      <c r="I1412" s="104"/>
      <c r="J1412" s="104"/>
      <c r="K1412" s="49"/>
    </row>
    <row r="1413" spans="1:11" s="21" customFormat="1" x14ac:dyDescent="0.25">
      <c r="A1413" s="36" t="s">
        <v>4311</v>
      </c>
      <c r="B1413" s="36" t="s">
        <v>4316</v>
      </c>
      <c r="C1413" s="36" t="s">
        <v>4317</v>
      </c>
      <c r="D1413" s="34" t="s">
        <v>14</v>
      </c>
      <c r="E1413" s="34">
        <v>1667</v>
      </c>
      <c r="F1413" s="33" t="str">
        <f>IF(E1413&gt;='Weight Category L_U Table'!$G$3,"HEAVY",IF(E1413&gt;'Weight Category L_U Table'!$G$4,"MEDIUM",IF(E1413&gt;'Weight Category L_U Table'!$G$7,"SMALL",IF(E1413&lt;='Weight Category L_U Table'!$G$8,"LIGHT"))))</f>
        <v>LIGHT</v>
      </c>
      <c r="G1413" s="34" t="str">
        <f>IF(E1413&gt;='Weight Category L_U Table'!$J$3,"HEAVY",IF(E1413&gt;'Weight Category L_U Table'!$J$5,"UPPER MEDIUM",IF(E1413&gt;'Weight Category L_U Table'!$J$6,"LOWER MEDIUM",IF(E1413&gt;'Weight Category L_U Table'!$J$7,"SMALL",IF(E1413&lt;='Weight Category L_U Table'!$J$8,"LIGHT")))))</f>
        <v>LIGHT</v>
      </c>
      <c r="H1413" s="37" t="s">
        <v>59</v>
      </c>
      <c r="I1413" s="104"/>
      <c r="J1413" s="104"/>
      <c r="K1413" s="49"/>
    </row>
    <row r="1414" spans="1:11" s="21" customFormat="1" x14ac:dyDescent="0.25">
      <c r="A1414" s="36" t="s">
        <v>4311</v>
      </c>
      <c r="B1414" s="36" t="s">
        <v>4318</v>
      </c>
      <c r="C1414" s="36" t="s">
        <v>4319</v>
      </c>
      <c r="D1414" s="34" t="s">
        <v>14</v>
      </c>
      <c r="E1414" s="34">
        <v>1667</v>
      </c>
      <c r="F1414" s="33" t="str">
        <f>IF(E1414&gt;='Weight Category L_U Table'!$G$3,"HEAVY",IF(E1414&gt;'Weight Category L_U Table'!$G$4,"MEDIUM",IF(E1414&gt;'Weight Category L_U Table'!$G$7,"SMALL",IF(E1414&lt;='Weight Category L_U Table'!$G$8,"LIGHT"))))</f>
        <v>LIGHT</v>
      </c>
      <c r="G1414" s="34" t="str">
        <f>IF(E1414&gt;='Weight Category L_U Table'!$J$3,"HEAVY",IF(E1414&gt;'Weight Category L_U Table'!$J$5,"UPPER MEDIUM",IF(E1414&gt;'Weight Category L_U Table'!$J$6,"LOWER MEDIUM",IF(E1414&gt;'Weight Category L_U Table'!$J$7,"SMALL",IF(E1414&lt;='Weight Category L_U Table'!$J$8,"LIGHT")))))</f>
        <v>LIGHT</v>
      </c>
      <c r="H1414" s="37" t="s">
        <v>59</v>
      </c>
      <c r="I1414" s="104"/>
      <c r="J1414" s="104"/>
      <c r="K1414" s="49"/>
    </row>
    <row r="1415" spans="1:11" s="23" customFormat="1" x14ac:dyDescent="0.25">
      <c r="A1415" s="36" t="s">
        <v>4311</v>
      </c>
      <c r="B1415" s="36" t="s">
        <v>4320</v>
      </c>
      <c r="C1415" s="36" t="s">
        <v>4321</v>
      </c>
      <c r="D1415" s="34" t="s">
        <v>14</v>
      </c>
      <c r="E1415" s="34">
        <v>748</v>
      </c>
      <c r="F1415" s="33" t="str">
        <f>IF(E1415&gt;='Weight Category L_U Table'!$G$3,"HEAVY",IF(E1415&gt;'Weight Category L_U Table'!$G$4,"MEDIUM",IF(E1415&gt;'Weight Category L_U Table'!$G$7,"SMALL",IF(E1415&lt;='Weight Category L_U Table'!$G$8,"LIGHT"))))</f>
        <v>LIGHT</v>
      </c>
      <c r="G1415" s="34" t="str">
        <f>IF(E1415&gt;='Weight Category L_U Table'!$J$3,"HEAVY",IF(E1415&gt;'Weight Category L_U Table'!$J$5,"UPPER MEDIUM",IF(E1415&gt;'Weight Category L_U Table'!$J$6,"LOWER MEDIUM",IF(E1415&gt;'Weight Category L_U Table'!$J$7,"SMALL",IF(E1415&lt;='Weight Category L_U Table'!$J$8,"LIGHT")))))</f>
        <v>LIGHT</v>
      </c>
      <c r="H1415" s="37" t="s">
        <v>59</v>
      </c>
      <c r="I1415" s="104"/>
      <c r="J1415" s="104"/>
      <c r="K1415" s="49"/>
    </row>
    <row r="1416" spans="1:11" s="23" customFormat="1" x14ac:dyDescent="0.25">
      <c r="A1416" s="36" t="s">
        <v>4322</v>
      </c>
      <c r="B1416" s="36" t="s">
        <v>4323</v>
      </c>
      <c r="C1416" s="36" t="s">
        <v>4324</v>
      </c>
      <c r="D1416" s="34" t="s">
        <v>14</v>
      </c>
      <c r="E1416" s="34">
        <v>2835</v>
      </c>
      <c r="F1416" s="33" t="str">
        <f>IF(E1416&gt;='Weight Category L_U Table'!$G$3,"HEAVY",IF(E1416&gt;'Weight Category L_U Table'!$G$4,"MEDIUM",IF(E1416&gt;'Weight Category L_U Table'!$G$7,"SMALL",IF(E1416&lt;='Weight Category L_U Table'!$G$8,"LIGHT"))))</f>
        <v>LIGHT</v>
      </c>
      <c r="G1416" s="34" t="str">
        <f>IF(E1416&gt;='Weight Category L_U Table'!$J$3,"HEAVY",IF(E1416&gt;'Weight Category L_U Table'!$J$5,"UPPER MEDIUM",IF(E1416&gt;'Weight Category L_U Table'!$J$6,"LOWER MEDIUM",IF(E1416&gt;'Weight Category L_U Table'!$J$7,"SMALL",IF(E1416&lt;='Weight Category L_U Table'!$J$8,"LIGHT")))))</f>
        <v>LIGHT</v>
      </c>
      <c r="H1416" s="37" t="s">
        <v>37</v>
      </c>
      <c r="I1416" s="104" t="s">
        <v>4325</v>
      </c>
      <c r="J1416" s="104">
        <v>3</v>
      </c>
      <c r="K1416" s="49"/>
    </row>
    <row r="1417" spans="1:11" s="21" customFormat="1" ht="30" x14ac:dyDescent="0.25">
      <c r="A1417" s="29" t="s">
        <v>4326</v>
      </c>
      <c r="B1417" s="29" t="s">
        <v>4327</v>
      </c>
      <c r="C1417" s="29" t="s">
        <v>4328</v>
      </c>
      <c r="D1417" s="29" t="s">
        <v>14</v>
      </c>
      <c r="E1417" s="29">
        <v>0</v>
      </c>
      <c r="F1417" s="28" t="str">
        <f>IF(E1417&gt;='Weight Category L_U Table'!$G$3,"HEAVY",IF(E1417&gt;'Weight Category L_U Table'!$G$4,"MEDIUM",IF(E1417&gt;'Weight Category L_U Table'!$G$7,"SMALL",IF(E1417&lt;='Weight Category L_U Table'!$G$8,"LIGHT"))))</f>
        <v>LIGHT</v>
      </c>
      <c r="G1417" s="29" t="str">
        <f>IF(E1417&gt;='Weight Category L_U Table'!$J$3,"HEAVY",IF(E1417&gt;'Weight Category L_U Table'!$J$5,"UPPER MEDIUM",IF(E1417&gt;'Weight Category L_U Table'!$J$6,"LOWER MEDIUM",IF(E1417&gt;'Weight Category L_U Table'!$J$7,"SMALL",IF(E1417&lt;='Weight Category L_U Table'!$J$8,"LIGHT")))))</f>
        <v>LIGHT</v>
      </c>
      <c r="H1417" s="30" t="s">
        <v>15</v>
      </c>
      <c r="I1417" s="103"/>
      <c r="J1417" s="103"/>
      <c r="K1417" s="72" t="s">
        <v>4329</v>
      </c>
    </row>
    <row r="1418" spans="1:11" s="21" customFormat="1" x14ac:dyDescent="0.25">
      <c r="A1418" s="29" t="s">
        <v>4326</v>
      </c>
      <c r="B1418" s="29" t="s">
        <v>4330</v>
      </c>
      <c r="C1418" s="29" t="s">
        <v>4331</v>
      </c>
      <c r="D1418" s="29" t="s">
        <v>14</v>
      </c>
      <c r="E1418" s="29">
        <v>0</v>
      </c>
      <c r="F1418" s="28" t="str">
        <f>IF(E1418&gt;='Weight Category L_U Table'!$G$3,"HEAVY",IF(E1418&gt;'Weight Category L_U Table'!$G$4,"MEDIUM",IF(E1418&gt;'Weight Category L_U Table'!$G$7,"SMALL",IF(E1418&lt;='Weight Category L_U Table'!$G$8,"LIGHT"))))</f>
        <v>LIGHT</v>
      </c>
      <c r="G1418" s="29" t="str">
        <f>IF(E1418&gt;='Weight Category L_U Table'!$J$3,"HEAVY",IF(E1418&gt;'Weight Category L_U Table'!$J$5,"UPPER MEDIUM",IF(E1418&gt;'Weight Category L_U Table'!$J$6,"LOWER MEDIUM",IF(E1418&gt;'Weight Category L_U Table'!$J$7,"SMALL",IF(E1418&lt;='Weight Category L_U Table'!$J$8,"LIGHT")))))</f>
        <v>LIGHT</v>
      </c>
      <c r="H1418" s="30" t="s">
        <v>15</v>
      </c>
      <c r="I1418" s="103"/>
      <c r="J1418" s="103"/>
      <c r="K1418" s="72" t="s">
        <v>4332</v>
      </c>
    </row>
    <row r="1419" spans="1:11" s="23" customFormat="1" ht="30" x14ac:dyDescent="0.25">
      <c r="A1419" s="29" t="s">
        <v>4333</v>
      </c>
      <c r="B1419" s="29" t="s">
        <v>4334</v>
      </c>
      <c r="C1419" s="29" t="s">
        <v>4335</v>
      </c>
      <c r="D1419" s="29" t="s">
        <v>14</v>
      </c>
      <c r="E1419" s="29">
        <v>0</v>
      </c>
      <c r="F1419" s="28" t="str">
        <f>IF(E1419&gt;='Weight Category L_U Table'!$G$3,"HEAVY",IF(E1419&gt;'Weight Category L_U Table'!$G$4,"MEDIUM",IF(E1419&gt;'Weight Category L_U Table'!$G$7,"SMALL",IF(E1419&lt;='Weight Category L_U Table'!$G$8,"LIGHT"))))</f>
        <v>LIGHT</v>
      </c>
      <c r="G1419" s="29" t="str">
        <f>IF(E1419&gt;='Weight Category L_U Table'!$J$3,"HEAVY",IF(E1419&gt;'Weight Category L_U Table'!$J$5,"UPPER MEDIUM",IF(E1419&gt;'Weight Category L_U Table'!$J$6,"LOWER MEDIUM",IF(E1419&gt;'Weight Category L_U Table'!$J$7,"SMALL",IF(E1419&lt;='Weight Category L_U Table'!$J$8,"LIGHT")))))</f>
        <v>LIGHT</v>
      </c>
      <c r="H1419" s="30" t="s">
        <v>15</v>
      </c>
      <c r="I1419" s="103"/>
      <c r="J1419" s="103"/>
      <c r="K1419" s="72" t="s">
        <v>4336</v>
      </c>
    </row>
    <row r="1420" spans="1:11" s="23" customFormat="1" x14ac:dyDescent="0.25">
      <c r="A1420" s="29" t="s">
        <v>4337</v>
      </c>
      <c r="B1420" s="29" t="s">
        <v>4338</v>
      </c>
      <c r="C1420" s="29" t="s">
        <v>4339</v>
      </c>
      <c r="D1420" s="29" t="s">
        <v>14</v>
      </c>
      <c r="E1420" s="29">
        <v>0</v>
      </c>
      <c r="F1420" s="28" t="str">
        <f>IF(E1420&gt;='Weight Category L_U Table'!$G$3,"HEAVY",IF(E1420&gt;'Weight Category L_U Table'!$G$4,"MEDIUM",IF(E1420&gt;'Weight Category L_U Table'!$G$7,"SMALL",IF(E1420&lt;='Weight Category L_U Table'!$G$8,"LIGHT"))))</f>
        <v>LIGHT</v>
      </c>
      <c r="G1420" s="29" t="str">
        <f>IF(E1420&gt;='Weight Category L_U Table'!$J$3,"HEAVY",IF(E1420&gt;'Weight Category L_U Table'!$J$5,"UPPER MEDIUM",IF(E1420&gt;'Weight Category L_U Table'!$J$6,"LOWER MEDIUM",IF(E1420&gt;'Weight Category L_U Table'!$J$7,"SMALL",IF(E1420&lt;='Weight Category L_U Table'!$J$8,"LIGHT")))))</f>
        <v>LIGHT</v>
      </c>
      <c r="H1420" s="30" t="s">
        <v>15</v>
      </c>
      <c r="I1420" s="103"/>
      <c r="J1420" s="103"/>
      <c r="K1420" s="72" t="s">
        <v>4340</v>
      </c>
    </row>
    <row r="1421" spans="1:11" s="23" customFormat="1" x14ac:dyDescent="0.25">
      <c r="A1421" s="29" t="s">
        <v>4337</v>
      </c>
      <c r="B1421" s="29" t="s">
        <v>4341</v>
      </c>
      <c r="C1421" s="29" t="s">
        <v>4341</v>
      </c>
      <c r="D1421" s="29" t="s">
        <v>14</v>
      </c>
      <c r="E1421" s="29">
        <v>0</v>
      </c>
      <c r="F1421" s="28" t="str">
        <f>IF(E1421&gt;='Weight Category L_U Table'!$G$3,"HEAVY",IF(E1421&gt;'Weight Category L_U Table'!$G$4,"MEDIUM",IF(E1421&gt;'Weight Category L_U Table'!$G$7,"SMALL",IF(E1421&lt;='Weight Category L_U Table'!$G$8,"LIGHT"))))</f>
        <v>LIGHT</v>
      </c>
      <c r="G1421" s="29" t="str">
        <f>IF(E1421&gt;='Weight Category L_U Table'!$J$3,"HEAVY",IF(E1421&gt;'Weight Category L_U Table'!$J$5,"UPPER MEDIUM",IF(E1421&gt;'Weight Category L_U Table'!$J$6,"LOWER MEDIUM",IF(E1421&gt;'Weight Category L_U Table'!$J$7,"SMALL",IF(E1421&lt;='Weight Category L_U Table'!$J$8,"LIGHT")))))</f>
        <v>LIGHT</v>
      </c>
      <c r="H1421" s="30" t="s">
        <v>15</v>
      </c>
      <c r="I1421" s="103"/>
      <c r="J1421" s="103"/>
      <c r="K1421" s="72" t="s">
        <v>4342</v>
      </c>
    </row>
    <row r="1422" spans="1:11" x14ac:dyDescent="0.25">
      <c r="A1422" s="38" t="s">
        <v>4343</v>
      </c>
      <c r="B1422" s="38" t="s">
        <v>4344</v>
      </c>
      <c r="C1422" s="38" t="s">
        <v>4345</v>
      </c>
      <c r="D1422" s="38" t="s">
        <v>332</v>
      </c>
      <c r="E1422" s="38">
        <v>181000</v>
      </c>
      <c r="F1422" s="40" t="str">
        <f>IF(E1422&gt;='Weight Category L_U Table'!$G$3,"HEAVY",IF(E1422&gt;'Weight Category L_U Table'!$G$4,"MEDIUM",IF(E1422&gt;'Weight Category L_U Table'!$G$7,"SMALL",IF(E1422&lt;='Weight Category L_U Table'!$G$8,"LIGHT"))))</f>
        <v>HEAVY</v>
      </c>
      <c r="G1422" s="38" t="str">
        <f>IF(E1422&gt;='Weight Category L_U Table'!$J$3,"HEAVY",IF(E1422&gt;'Weight Category L_U Table'!$J$5,"UPPER MEDIUM",IF(E1422&gt;'Weight Category L_U Table'!$J$6,"LOWER MEDIUM",IF(E1422&gt;'Weight Category L_U Table'!$J$7,"SMALL",IF(E1422&lt;='Weight Category L_U Table'!$J$8,"LIGHT")))))</f>
        <v>HEAVY</v>
      </c>
      <c r="H1422" s="41" t="s">
        <v>570</v>
      </c>
      <c r="I1422" s="107"/>
      <c r="J1422" s="107"/>
      <c r="K1422" s="76"/>
    </row>
    <row r="1423" spans="1:11" s="23" customFormat="1" x14ac:dyDescent="0.25">
      <c r="A1423" s="22" t="s">
        <v>4343</v>
      </c>
      <c r="B1423" s="22" t="s">
        <v>4346</v>
      </c>
      <c r="C1423" s="22" t="s">
        <v>4347</v>
      </c>
      <c r="D1423" s="22" t="s">
        <v>332</v>
      </c>
      <c r="E1423" s="38">
        <v>136400</v>
      </c>
      <c r="F1423" s="40" t="str">
        <f>IF(E1423&gt;='Weight Category L_U Table'!$G$3,"HEAVY",IF(E1423&gt;'Weight Category L_U Table'!$G$4,"MEDIUM",IF(E1423&gt;'Weight Category L_U Table'!$G$7,"SMALL",IF(E1423&lt;='Weight Category L_U Table'!$G$8,"LIGHT"))))</f>
        <v>HEAVY</v>
      </c>
      <c r="G1423" s="38" t="str">
        <f>IF(E1423&gt;='Weight Category L_U Table'!$J$3,"HEAVY",IF(E1423&gt;'Weight Category L_U Table'!$J$5,"UPPER MEDIUM",IF(E1423&gt;'Weight Category L_U Table'!$J$6,"LOWER MEDIUM",IF(E1423&gt;'Weight Category L_U Table'!$J$7,"SMALL",IF(E1423&lt;='Weight Category L_U Table'!$J$8,"LIGHT")))))</f>
        <v>HEAVY</v>
      </c>
      <c r="H1423" s="41" t="s">
        <v>570</v>
      </c>
      <c r="I1423" s="107"/>
      <c r="J1423" s="107"/>
      <c r="K1423" s="76"/>
    </row>
    <row r="1424" spans="1:11" x14ac:dyDescent="0.25">
      <c r="A1424" s="29" t="s">
        <v>4343</v>
      </c>
      <c r="B1424" s="29" t="s">
        <v>4348</v>
      </c>
      <c r="C1424" s="29" t="s">
        <v>4349</v>
      </c>
      <c r="D1424" s="29" t="s">
        <v>14</v>
      </c>
      <c r="E1424" s="29">
        <v>0</v>
      </c>
      <c r="F1424" s="28" t="str">
        <f>IF(E1424&gt;='Weight Category L_U Table'!$G$3,"HEAVY",IF(E1424&gt;'Weight Category L_U Table'!$G$4,"MEDIUM",IF(E1424&gt;'Weight Category L_U Table'!$G$7,"SMALL",IF(E1424&lt;='Weight Category L_U Table'!$G$8,"LIGHT"))))</f>
        <v>LIGHT</v>
      </c>
      <c r="G1424" s="29" t="str">
        <f>IF(E1424&gt;='Weight Category L_U Table'!$J$3,"HEAVY",IF(E1424&gt;'Weight Category L_U Table'!$J$5,"UPPER MEDIUM",IF(E1424&gt;'Weight Category L_U Table'!$J$6,"LOWER MEDIUM",IF(E1424&gt;'Weight Category L_U Table'!$J$7,"SMALL",IF(E1424&lt;='Weight Category L_U Table'!$J$8,"LIGHT")))))</f>
        <v>LIGHT</v>
      </c>
      <c r="H1424" s="30" t="s">
        <v>15</v>
      </c>
      <c r="I1424" s="103"/>
      <c r="J1424" s="103"/>
      <c r="K1424" s="72" t="s">
        <v>4350</v>
      </c>
    </row>
    <row r="1425" spans="1:11" s="21" customFormat="1" x14ac:dyDescent="0.25">
      <c r="A1425" s="29" t="s">
        <v>4343</v>
      </c>
      <c r="B1425" s="29" t="s">
        <v>4351</v>
      </c>
      <c r="C1425" s="29" t="s">
        <v>4352</v>
      </c>
      <c r="D1425" s="29" t="s">
        <v>14</v>
      </c>
      <c r="E1425" s="29">
        <v>0</v>
      </c>
      <c r="F1425" s="28" t="str">
        <f>IF(E1425&gt;='Weight Category L_U Table'!$G$3,"HEAVY",IF(E1425&gt;'Weight Category L_U Table'!$G$4,"MEDIUM",IF(E1425&gt;'Weight Category L_U Table'!$G$7,"SMALL",IF(E1425&lt;='Weight Category L_U Table'!$G$8,"LIGHT"))))</f>
        <v>LIGHT</v>
      </c>
      <c r="G1425" s="29" t="str">
        <f>IF(E1425&gt;='Weight Category L_U Table'!$J$3,"HEAVY",IF(E1425&gt;'Weight Category L_U Table'!$J$5,"UPPER MEDIUM",IF(E1425&gt;'Weight Category L_U Table'!$J$6,"LOWER MEDIUM",IF(E1425&gt;'Weight Category L_U Table'!$J$7,"SMALL",IF(E1425&lt;='Weight Category L_U Table'!$J$8,"LIGHT")))))</f>
        <v>LIGHT</v>
      </c>
      <c r="H1425" s="30" t="s">
        <v>15</v>
      </c>
      <c r="I1425" s="103"/>
      <c r="J1425" s="103"/>
      <c r="K1425" s="72" t="s">
        <v>4353</v>
      </c>
    </row>
    <row r="1426" spans="1:11" s="23" customFormat="1" x14ac:dyDescent="0.25">
      <c r="A1426" s="38" t="s">
        <v>4343</v>
      </c>
      <c r="B1426" s="38" t="s">
        <v>4354</v>
      </c>
      <c r="C1426" s="38" t="s">
        <v>4355</v>
      </c>
      <c r="D1426" s="38" t="s">
        <v>58</v>
      </c>
      <c r="E1426" s="38">
        <v>20000</v>
      </c>
      <c r="F1426" s="40" t="str">
        <f>IF(E1426&gt;='Weight Category L_U Table'!$G$3,"HEAVY",IF(E1426&gt;'Weight Category L_U Table'!$G$4,"MEDIUM",IF(E1426&gt;'Weight Category L_U Table'!$G$7,"SMALL",IF(E1426&lt;='Weight Category L_U Table'!$G$8,"LIGHT"))))</f>
        <v>SMALL</v>
      </c>
      <c r="G1426" s="38" t="str">
        <f>IF(E1426&gt;='Weight Category L_U Table'!$J$3,"HEAVY",IF(E1426&gt;'Weight Category L_U Table'!$J$5,"UPPER MEDIUM",IF(E1426&gt;'Weight Category L_U Table'!$J$6,"LOWER MEDIUM",IF(E1426&gt;'Weight Category L_U Table'!$J$7,"SMALL",IF(E1426&lt;='Weight Category L_U Table'!$J$8,"LIGHT")))))</f>
        <v>SMALL</v>
      </c>
      <c r="H1426" s="41" t="s">
        <v>570</v>
      </c>
      <c r="I1426" s="107"/>
      <c r="J1426" s="107"/>
      <c r="K1426" s="76"/>
    </row>
    <row r="1427" spans="1:11" s="23" customFormat="1" x14ac:dyDescent="0.25">
      <c r="A1427" s="38" t="s">
        <v>4343</v>
      </c>
      <c r="B1427" s="38" t="s">
        <v>4356</v>
      </c>
      <c r="C1427" s="38" t="s">
        <v>4357</v>
      </c>
      <c r="D1427" s="38" t="s">
        <v>58</v>
      </c>
      <c r="E1427" s="38">
        <v>18400</v>
      </c>
      <c r="F1427" s="40" t="str">
        <f>IF(E1427&gt;='Weight Category L_U Table'!$G$3,"HEAVY",IF(E1427&gt;'Weight Category L_U Table'!$G$4,"MEDIUM",IF(E1427&gt;'Weight Category L_U Table'!$G$7,"SMALL",IF(E1427&lt;='Weight Category L_U Table'!$G$8,"LIGHT"))))</f>
        <v>SMALL</v>
      </c>
      <c r="G1427" s="38" t="str">
        <f>IF(E1427&gt;='Weight Category L_U Table'!$J$3,"HEAVY",IF(E1427&gt;'Weight Category L_U Table'!$J$5,"UPPER MEDIUM",IF(E1427&gt;'Weight Category L_U Table'!$J$6,"LOWER MEDIUM",IF(E1427&gt;'Weight Category L_U Table'!$J$7,"SMALL",IF(E1427&lt;='Weight Category L_U Table'!$J$8,"LIGHT")))))</f>
        <v>SMALL</v>
      </c>
      <c r="H1427" s="41" t="s">
        <v>570</v>
      </c>
      <c r="I1427" s="107"/>
      <c r="J1427" s="107"/>
      <c r="K1427" s="76"/>
    </row>
    <row r="1428" spans="1:11" x14ac:dyDescent="0.25">
      <c r="A1428" s="29" t="s">
        <v>4358</v>
      </c>
      <c r="B1428" s="29" t="s">
        <v>4359</v>
      </c>
      <c r="C1428" s="29" t="s">
        <v>4360</v>
      </c>
      <c r="D1428" s="29" t="s">
        <v>14</v>
      </c>
      <c r="E1428" s="29">
        <v>0</v>
      </c>
      <c r="F1428" s="28" t="str">
        <f>IF(E1428&gt;='Weight Category L_U Table'!$G$3,"HEAVY",IF(E1428&gt;'Weight Category L_U Table'!$G$4,"MEDIUM",IF(E1428&gt;'Weight Category L_U Table'!$G$7,"SMALL",IF(E1428&lt;='Weight Category L_U Table'!$G$8,"LIGHT"))))</f>
        <v>LIGHT</v>
      </c>
      <c r="G1428" s="29" t="str">
        <f>IF(E1428&gt;='Weight Category L_U Table'!$J$3,"HEAVY",IF(E1428&gt;'Weight Category L_U Table'!$J$5,"UPPER MEDIUM",IF(E1428&gt;'Weight Category L_U Table'!$J$6,"LOWER MEDIUM",IF(E1428&gt;'Weight Category L_U Table'!$J$7,"SMALL",IF(E1428&lt;='Weight Category L_U Table'!$J$8,"LIGHT")))))</f>
        <v>LIGHT</v>
      </c>
      <c r="H1428" s="30" t="s">
        <v>15</v>
      </c>
      <c r="I1428" s="103"/>
      <c r="J1428" s="103"/>
      <c r="K1428" s="72" t="s">
        <v>4361</v>
      </c>
    </row>
    <row r="1429" spans="1:11" s="23" customFormat="1" x14ac:dyDescent="0.25">
      <c r="A1429" s="29" t="s">
        <v>4358</v>
      </c>
      <c r="B1429" s="29" t="s">
        <v>4362</v>
      </c>
      <c r="C1429" s="29" t="s">
        <v>4363</v>
      </c>
      <c r="D1429" s="29" t="s">
        <v>14</v>
      </c>
      <c r="E1429" s="29">
        <v>0</v>
      </c>
      <c r="F1429" s="28" t="str">
        <f>IF(E1429&gt;='Weight Category L_U Table'!$G$3,"HEAVY",IF(E1429&gt;'Weight Category L_U Table'!$G$4,"MEDIUM",IF(E1429&gt;'Weight Category L_U Table'!$G$7,"SMALL",IF(E1429&lt;='Weight Category L_U Table'!$G$8,"LIGHT"))))</f>
        <v>LIGHT</v>
      </c>
      <c r="G1429" s="29" t="str">
        <f>IF(E1429&gt;='Weight Category L_U Table'!$J$3,"HEAVY",IF(E1429&gt;'Weight Category L_U Table'!$J$5,"UPPER MEDIUM",IF(E1429&gt;'Weight Category L_U Table'!$J$6,"LOWER MEDIUM",IF(E1429&gt;'Weight Category L_U Table'!$J$7,"SMALL",IF(E1429&lt;='Weight Category L_U Table'!$J$8,"LIGHT")))))</f>
        <v>LIGHT</v>
      </c>
      <c r="H1429" s="30" t="s">
        <v>15</v>
      </c>
      <c r="I1429" s="103"/>
      <c r="J1429" s="103"/>
      <c r="K1429" s="72" t="s">
        <v>4364</v>
      </c>
    </row>
    <row r="1430" spans="1:11" s="23" customFormat="1" x14ac:dyDescent="0.25">
      <c r="A1430" s="29" t="s">
        <v>4365</v>
      </c>
      <c r="B1430" s="29" t="s">
        <v>4366</v>
      </c>
      <c r="C1430" s="29" t="s">
        <v>4367</v>
      </c>
      <c r="D1430" s="29" t="s">
        <v>14</v>
      </c>
      <c r="E1430" s="29">
        <v>0</v>
      </c>
      <c r="F1430" s="28" t="str">
        <f>IF(E1430&gt;='Weight Category L_U Table'!$G$3,"HEAVY",IF(E1430&gt;'Weight Category L_U Table'!$G$4,"MEDIUM",IF(E1430&gt;'Weight Category L_U Table'!$G$7,"SMALL",IF(E1430&lt;='Weight Category L_U Table'!$G$8,"LIGHT"))))</f>
        <v>LIGHT</v>
      </c>
      <c r="G1430" s="29" t="str">
        <f>IF(E1430&gt;='Weight Category L_U Table'!$J$3,"HEAVY",IF(E1430&gt;'Weight Category L_U Table'!$J$5,"UPPER MEDIUM",IF(E1430&gt;'Weight Category L_U Table'!$J$6,"LOWER MEDIUM",IF(E1430&gt;'Weight Category L_U Table'!$J$7,"SMALL",IF(E1430&lt;='Weight Category L_U Table'!$J$8,"LIGHT")))))</f>
        <v>LIGHT</v>
      </c>
      <c r="H1430" s="30" t="s">
        <v>15</v>
      </c>
      <c r="I1430" s="103"/>
      <c r="J1430" s="103"/>
      <c r="K1430" s="72" t="s">
        <v>4368</v>
      </c>
    </row>
    <row r="1431" spans="1:11" s="23" customFormat="1" x14ac:dyDescent="0.25">
      <c r="A1431" s="36" t="s">
        <v>4369</v>
      </c>
      <c r="B1431" s="36" t="s">
        <v>4370</v>
      </c>
      <c r="C1431" s="36" t="s">
        <v>4371</v>
      </c>
      <c r="D1431" s="34" t="s">
        <v>14</v>
      </c>
      <c r="E1431" s="34">
        <v>1200</v>
      </c>
      <c r="F1431" s="33" t="str">
        <f>IF(E1431&gt;='Weight Category L_U Table'!$G$3,"HEAVY",IF(E1431&gt;'Weight Category L_U Table'!$G$4,"MEDIUM",IF(E1431&gt;'Weight Category L_U Table'!$G$7,"SMALL",IF(E1431&lt;='Weight Category L_U Table'!$G$8,"LIGHT"))))</f>
        <v>LIGHT</v>
      </c>
      <c r="G1431" s="34" t="str">
        <f>IF(E1431&gt;='Weight Category L_U Table'!$J$3,"HEAVY",IF(E1431&gt;'Weight Category L_U Table'!$J$5,"UPPER MEDIUM",IF(E1431&gt;'Weight Category L_U Table'!$J$6,"LOWER MEDIUM",IF(E1431&gt;'Weight Category L_U Table'!$J$7,"SMALL",IF(E1431&lt;='Weight Category L_U Table'!$J$8,"LIGHT")))))</f>
        <v>LIGHT</v>
      </c>
      <c r="H1431" s="37" t="s">
        <v>89</v>
      </c>
      <c r="I1431" s="104" t="s">
        <v>4372</v>
      </c>
      <c r="J1431" s="104">
        <v>4</v>
      </c>
      <c r="K1431" s="49"/>
    </row>
    <row r="1432" spans="1:11" s="23" customFormat="1" x14ac:dyDescent="0.25">
      <c r="A1432" s="29" t="s">
        <v>4373</v>
      </c>
      <c r="B1432" s="29" t="s">
        <v>4374</v>
      </c>
      <c r="C1432" s="29" t="s">
        <v>4375</v>
      </c>
      <c r="D1432" s="29" t="s">
        <v>14</v>
      </c>
      <c r="E1432" s="29">
        <v>0</v>
      </c>
      <c r="F1432" s="28" t="str">
        <f>IF(E1432&gt;='Weight Category L_U Table'!$G$3,"HEAVY",IF(E1432&gt;'Weight Category L_U Table'!$G$4,"MEDIUM",IF(E1432&gt;'Weight Category L_U Table'!$G$7,"SMALL",IF(E1432&lt;='Weight Category L_U Table'!$G$8,"LIGHT"))))</f>
        <v>LIGHT</v>
      </c>
      <c r="G1432" s="29" t="str">
        <f>IF(E1432&gt;='Weight Category L_U Table'!$J$3,"HEAVY",IF(E1432&gt;'Weight Category L_U Table'!$J$5,"UPPER MEDIUM",IF(E1432&gt;'Weight Category L_U Table'!$J$6,"LOWER MEDIUM",IF(E1432&gt;'Weight Category L_U Table'!$J$7,"SMALL",IF(E1432&lt;='Weight Category L_U Table'!$J$8,"LIGHT")))))</f>
        <v>LIGHT</v>
      </c>
      <c r="H1432" s="30" t="s">
        <v>15</v>
      </c>
      <c r="I1432" s="103"/>
      <c r="J1432" s="103"/>
      <c r="K1432" s="72" t="s">
        <v>4376</v>
      </c>
    </row>
    <row r="1433" spans="1:11" s="23" customFormat="1" x14ac:dyDescent="0.25">
      <c r="A1433" s="36" t="s">
        <v>4377</v>
      </c>
      <c r="B1433" s="36" t="s">
        <v>4378</v>
      </c>
      <c r="C1433" s="34" t="s">
        <v>4379</v>
      </c>
      <c r="D1433" s="34" t="s">
        <v>58</v>
      </c>
      <c r="E1433" s="34">
        <v>24997</v>
      </c>
      <c r="F1433" s="33" t="str">
        <f>IF(E1433&gt;='Weight Category L_U Table'!$G$3,"HEAVY",IF(E1433&gt;'Weight Category L_U Table'!$G$4,"MEDIUM",IF(E1433&gt;'Weight Category L_U Table'!$G$7,"SMALL",IF(E1433&lt;='Weight Category L_U Table'!$G$8,"LIGHT"))))</f>
        <v>SMALL</v>
      </c>
      <c r="G1433" s="34" t="str">
        <f>IF(E1433&gt;='Weight Category L_U Table'!$J$3,"HEAVY",IF(E1433&gt;'Weight Category L_U Table'!$J$5,"UPPER MEDIUM",IF(E1433&gt;'Weight Category L_U Table'!$J$6,"LOWER MEDIUM",IF(E1433&gt;'Weight Category L_U Table'!$J$7,"SMALL",IF(E1433&lt;='Weight Category L_U Table'!$J$8,"LIGHT")))))</f>
        <v>SMALL</v>
      </c>
      <c r="H1433" s="37" t="s">
        <v>37</v>
      </c>
      <c r="I1433" s="104" t="s">
        <v>4380</v>
      </c>
      <c r="J1433" s="104">
        <v>9</v>
      </c>
      <c r="K1433" s="49"/>
    </row>
    <row r="1434" spans="1:11" s="23" customFormat="1" x14ac:dyDescent="0.25">
      <c r="A1434" s="38" t="s">
        <v>4381</v>
      </c>
      <c r="B1434" s="38" t="s">
        <v>4382</v>
      </c>
      <c r="C1434" s="38" t="s">
        <v>4383</v>
      </c>
      <c r="D1434" s="38" t="s">
        <v>58</v>
      </c>
      <c r="E1434" s="38">
        <v>11800</v>
      </c>
      <c r="F1434" s="40" t="str">
        <f>IF(E1434&gt;='Weight Category L_U Table'!$G$3,"HEAVY",IF(E1434&gt;'Weight Category L_U Table'!$G$4,"MEDIUM",IF(E1434&gt;'Weight Category L_U Table'!$G$7,"SMALL",IF(E1434&lt;='Weight Category L_U Table'!$G$8,"LIGHT"))))</f>
        <v>LIGHT</v>
      </c>
      <c r="G1434" s="38" t="str">
        <f>IF(E1434&gt;='Weight Category L_U Table'!$J$3,"HEAVY",IF(E1434&gt;'Weight Category L_U Table'!$J$5,"UPPER MEDIUM",IF(E1434&gt;'Weight Category L_U Table'!$J$6,"LOWER MEDIUM",IF(E1434&gt;'Weight Category L_U Table'!$J$7,"SMALL",IF(E1434&lt;='Weight Category L_U Table'!$J$8,"LIGHT")))))</f>
        <v>LIGHT</v>
      </c>
      <c r="H1434" s="41" t="s">
        <v>570</v>
      </c>
      <c r="I1434" s="107"/>
      <c r="J1434" s="107"/>
      <c r="K1434" s="76"/>
    </row>
    <row r="1435" spans="1:11" x14ac:dyDescent="0.25">
      <c r="A1435" s="29" t="s">
        <v>4381</v>
      </c>
      <c r="B1435" s="29" t="s">
        <v>4384</v>
      </c>
      <c r="C1435" s="29" t="s">
        <v>4385</v>
      </c>
      <c r="D1435" s="29" t="s">
        <v>14</v>
      </c>
      <c r="E1435" s="29">
        <v>0</v>
      </c>
      <c r="F1435" s="28" t="str">
        <f>IF(E1435&gt;='Weight Category L_U Table'!$G$3,"HEAVY",IF(E1435&gt;'Weight Category L_U Table'!$G$4,"MEDIUM",IF(E1435&gt;'Weight Category L_U Table'!$G$7,"SMALL",IF(E1435&lt;='Weight Category L_U Table'!$G$8,"LIGHT"))))</f>
        <v>LIGHT</v>
      </c>
      <c r="G1435" s="29" t="str">
        <f>IF(E1435&gt;='Weight Category L_U Table'!$J$3,"HEAVY",IF(E1435&gt;'Weight Category L_U Table'!$J$5,"UPPER MEDIUM",IF(E1435&gt;'Weight Category L_U Table'!$J$6,"LOWER MEDIUM",IF(E1435&gt;'Weight Category L_U Table'!$J$7,"SMALL",IF(E1435&lt;='Weight Category L_U Table'!$J$8,"LIGHT")))))</f>
        <v>LIGHT</v>
      </c>
      <c r="H1435" s="30" t="s">
        <v>15</v>
      </c>
      <c r="I1435" s="103"/>
      <c r="J1435" s="103"/>
      <c r="K1435" s="72" t="s">
        <v>4386</v>
      </c>
    </row>
    <row r="1436" spans="1:11" s="23" customFormat="1" x14ac:dyDescent="0.25">
      <c r="A1436" s="29" t="s">
        <v>4381</v>
      </c>
      <c r="B1436" s="29" t="s">
        <v>4387</v>
      </c>
      <c r="C1436" s="29" t="s">
        <v>4388</v>
      </c>
      <c r="D1436" s="29" t="s">
        <v>14</v>
      </c>
      <c r="E1436" s="29">
        <v>0</v>
      </c>
      <c r="F1436" s="28" t="str">
        <f>IF(E1436&gt;='Weight Category L_U Table'!$G$3,"HEAVY",IF(E1436&gt;'Weight Category L_U Table'!$G$4,"MEDIUM",IF(E1436&gt;'Weight Category L_U Table'!$G$7,"SMALL",IF(E1436&lt;='Weight Category L_U Table'!$G$8,"LIGHT"))))</f>
        <v>LIGHT</v>
      </c>
      <c r="G1436" s="29" t="str">
        <f>IF(E1436&gt;='Weight Category L_U Table'!$J$3,"HEAVY",IF(E1436&gt;'Weight Category L_U Table'!$J$5,"UPPER MEDIUM",IF(E1436&gt;'Weight Category L_U Table'!$J$6,"LOWER MEDIUM",IF(E1436&gt;'Weight Category L_U Table'!$J$7,"SMALL",IF(E1436&lt;='Weight Category L_U Table'!$J$8,"LIGHT")))))</f>
        <v>LIGHT</v>
      </c>
      <c r="H1436" s="30" t="s">
        <v>15</v>
      </c>
      <c r="I1436" s="103"/>
      <c r="J1436" s="103"/>
      <c r="K1436" s="72" t="s">
        <v>4389</v>
      </c>
    </row>
    <row r="1437" spans="1:11" s="23" customFormat="1" x14ac:dyDescent="0.25">
      <c r="A1437" s="36" t="s">
        <v>4381</v>
      </c>
      <c r="B1437" s="36" t="s">
        <v>4390</v>
      </c>
      <c r="C1437" s="36" t="s">
        <v>4391</v>
      </c>
      <c r="D1437" s="34" t="s">
        <v>14</v>
      </c>
      <c r="E1437" s="34">
        <v>2250</v>
      </c>
      <c r="F1437" s="33" t="str">
        <f>IF(E1437&gt;='Weight Category L_U Table'!$G$3,"HEAVY",IF(E1437&gt;'Weight Category L_U Table'!$G$4,"MEDIUM",IF(E1437&gt;'Weight Category L_U Table'!$G$7,"SMALL",IF(E1437&lt;='Weight Category L_U Table'!$G$8,"LIGHT"))))</f>
        <v>LIGHT</v>
      </c>
      <c r="G1437" s="34" t="str">
        <f>IF(E1437&gt;='Weight Category L_U Table'!$J$3,"HEAVY",IF(E1437&gt;'Weight Category L_U Table'!$J$5,"UPPER MEDIUM",IF(E1437&gt;'Weight Category L_U Table'!$J$6,"LOWER MEDIUM",IF(E1437&gt;'Weight Category L_U Table'!$J$7,"SMALL",IF(E1437&lt;='Weight Category L_U Table'!$J$8,"LIGHT")))))</f>
        <v>LIGHT</v>
      </c>
      <c r="H1437" s="37" t="s">
        <v>37</v>
      </c>
      <c r="I1437" s="104" t="s">
        <v>4392</v>
      </c>
      <c r="J1437" s="104">
        <v>1</v>
      </c>
      <c r="K1437" s="49"/>
    </row>
    <row r="1438" spans="1:11" x14ac:dyDescent="0.25">
      <c r="A1438" s="29" t="s">
        <v>4393</v>
      </c>
      <c r="B1438" s="29" t="s">
        <v>2940</v>
      </c>
      <c r="C1438" s="29" t="s">
        <v>4394</v>
      </c>
      <c r="D1438" s="29" t="s">
        <v>14</v>
      </c>
      <c r="E1438" s="29">
        <v>0</v>
      </c>
      <c r="F1438" s="28" t="str">
        <f>IF(E1438&gt;='Weight Category L_U Table'!$G$3,"HEAVY",IF(E1438&gt;'Weight Category L_U Table'!$G$4,"MEDIUM",IF(E1438&gt;'Weight Category L_U Table'!$G$7,"SMALL",IF(E1438&lt;='Weight Category L_U Table'!$G$8,"LIGHT"))))</f>
        <v>LIGHT</v>
      </c>
      <c r="G1438" s="29" t="str">
        <f>IF(E1438&gt;='Weight Category L_U Table'!$J$3,"HEAVY",IF(E1438&gt;'Weight Category L_U Table'!$J$5,"UPPER MEDIUM",IF(E1438&gt;'Weight Category L_U Table'!$J$6,"LOWER MEDIUM",IF(E1438&gt;'Weight Category L_U Table'!$J$7,"SMALL",IF(E1438&lt;='Weight Category L_U Table'!$J$8,"LIGHT")))))</f>
        <v>LIGHT</v>
      </c>
      <c r="H1438" s="30" t="s">
        <v>15</v>
      </c>
      <c r="I1438" s="103"/>
      <c r="J1438" s="103"/>
      <c r="K1438" s="72" t="s">
        <v>4395</v>
      </c>
    </row>
    <row r="1439" spans="1:11" s="23" customFormat="1" x14ac:dyDescent="0.25">
      <c r="A1439" s="29" t="s">
        <v>4396</v>
      </c>
      <c r="B1439" s="29" t="s">
        <v>4397</v>
      </c>
      <c r="C1439" s="29" t="s">
        <v>4398</v>
      </c>
      <c r="D1439" s="29" t="s">
        <v>14</v>
      </c>
      <c r="E1439" s="29">
        <v>0</v>
      </c>
      <c r="F1439" s="28" t="str">
        <f>IF(E1439&gt;='Weight Category L_U Table'!$G$3,"HEAVY",IF(E1439&gt;'Weight Category L_U Table'!$G$4,"MEDIUM",IF(E1439&gt;'Weight Category L_U Table'!$G$7,"SMALL",IF(E1439&lt;='Weight Category L_U Table'!$G$8,"LIGHT"))))</f>
        <v>LIGHT</v>
      </c>
      <c r="G1439" s="29" t="str">
        <f>IF(E1439&gt;='Weight Category L_U Table'!$J$3,"HEAVY",IF(E1439&gt;'Weight Category L_U Table'!$J$5,"UPPER MEDIUM",IF(E1439&gt;'Weight Category L_U Table'!$J$6,"LOWER MEDIUM",IF(E1439&gt;'Weight Category L_U Table'!$J$7,"SMALL",IF(E1439&lt;='Weight Category L_U Table'!$J$8,"LIGHT")))))</f>
        <v>LIGHT</v>
      </c>
      <c r="H1439" s="30" t="s">
        <v>15</v>
      </c>
      <c r="I1439" s="103"/>
      <c r="J1439" s="103"/>
      <c r="K1439" s="72" t="s">
        <v>4399</v>
      </c>
    </row>
    <row r="1440" spans="1:11" s="23" customFormat="1" x14ac:dyDescent="0.25">
      <c r="A1440" s="29" t="s">
        <v>4396</v>
      </c>
      <c r="B1440" s="29" t="s">
        <v>4400</v>
      </c>
      <c r="C1440" s="29" t="s">
        <v>4401</v>
      </c>
      <c r="D1440" s="29" t="s">
        <v>14</v>
      </c>
      <c r="E1440" s="29">
        <v>0</v>
      </c>
      <c r="F1440" s="28" t="str">
        <f>IF(E1440&gt;='Weight Category L_U Table'!$G$3,"HEAVY",IF(E1440&gt;'Weight Category L_U Table'!$G$4,"MEDIUM",IF(E1440&gt;'Weight Category L_U Table'!$G$7,"SMALL",IF(E1440&lt;='Weight Category L_U Table'!$G$8,"LIGHT"))))</f>
        <v>LIGHT</v>
      </c>
      <c r="G1440" s="29" t="str">
        <f>IF(E1440&gt;='Weight Category L_U Table'!$J$3,"HEAVY",IF(E1440&gt;'Weight Category L_U Table'!$J$5,"UPPER MEDIUM",IF(E1440&gt;'Weight Category L_U Table'!$J$6,"LOWER MEDIUM",IF(E1440&gt;'Weight Category L_U Table'!$J$7,"SMALL",IF(E1440&lt;='Weight Category L_U Table'!$J$8,"LIGHT")))))</f>
        <v>LIGHT</v>
      </c>
      <c r="H1440" s="30" t="s">
        <v>15</v>
      </c>
      <c r="I1440" s="103"/>
      <c r="J1440" s="103"/>
      <c r="K1440" s="72" t="s">
        <v>4402</v>
      </c>
    </row>
    <row r="1441" spans="1:11" s="23" customFormat="1" x14ac:dyDescent="0.25">
      <c r="A1441" s="29" t="s">
        <v>4403</v>
      </c>
      <c r="B1441" s="29" t="s">
        <v>110</v>
      </c>
      <c r="C1441" s="29" t="s">
        <v>4404</v>
      </c>
      <c r="D1441" s="29" t="s">
        <v>14</v>
      </c>
      <c r="E1441" s="29">
        <v>0</v>
      </c>
      <c r="F1441" s="28" t="str">
        <f>IF(E1441&gt;='Weight Category L_U Table'!$G$3,"HEAVY",IF(E1441&gt;'Weight Category L_U Table'!$G$4,"MEDIUM",IF(E1441&gt;'Weight Category L_U Table'!$G$7,"SMALL",IF(E1441&lt;='Weight Category L_U Table'!$G$8,"LIGHT"))))</f>
        <v>LIGHT</v>
      </c>
      <c r="G1441" s="29" t="str">
        <f>IF(E1441&gt;='Weight Category L_U Table'!$J$3,"HEAVY",IF(E1441&gt;'Weight Category L_U Table'!$J$5,"UPPER MEDIUM",IF(E1441&gt;'Weight Category L_U Table'!$J$6,"LOWER MEDIUM",IF(E1441&gt;'Weight Category L_U Table'!$J$7,"SMALL",IF(E1441&lt;='Weight Category L_U Table'!$J$8,"LIGHT")))))</f>
        <v>LIGHT</v>
      </c>
      <c r="H1441" s="30" t="s">
        <v>15</v>
      </c>
      <c r="I1441" s="103"/>
      <c r="J1441" s="103"/>
      <c r="K1441" s="72" t="s">
        <v>4405</v>
      </c>
    </row>
    <row r="1442" spans="1:11" s="23" customFormat="1" x14ac:dyDescent="0.25">
      <c r="A1442" s="29" t="s">
        <v>4406</v>
      </c>
      <c r="B1442" s="29" t="s">
        <v>4407</v>
      </c>
      <c r="C1442" s="29" t="s">
        <v>4408</v>
      </c>
      <c r="D1442" s="29" t="s">
        <v>14</v>
      </c>
      <c r="E1442" s="29">
        <v>0</v>
      </c>
      <c r="F1442" s="28" t="str">
        <f>IF(E1442&gt;='Weight Category L_U Table'!$G$3,"HEAVY",IF(E1442&gt;'Weight Category L_U Table'!$G$4,"MEDIUM",IF(E1442&gt;'Weight Category L_U Table'!$G$7,"SMALL",IF(E1442&lt;='Weight Category L_U Table'!$G$8,"LIGHT"))))</f>
        <v>LIGHT</v>
      </c>
      <c r="G1442" s="29" t="str">
        <f>IF(E1442&gt;='Weight Category L_U Table'!$J$3,"HEAVY",IF(E1442&gt;'Weight Category L_U Table'!$J$5,"UPPER MEDIUM",IF(E1442&gt;'Weight Category L_U Table'!$J$6,"LOWER MEDIUM",IF(E1442&gt;'Weight Category L_U Table'!$J$7,"SMALL",IF(E1442&lt;='Weight Category L_U Table'!$J$8,"LIGHT")))))</f>
        <v>LIGHT</v>
      </c>
      <c r="H1442" s="30" t="s">
        <v>15</v>
      </c>
      <c r="I1442" s="103"/>
      <c r="J1442" s="103"/>
      <c r="K1442" s="72" t="s">
        <v>4409</v>
      </c>
    </row>
    <row r="1443" spans="1:11" s="23" customFormat="1" x14ac:dyDescent="0.25">
      <c r="A1443" s="29" t="s">
        <v>4410</v>
      </c>
      <c r="B1443" s="29" t="s">
        <v>4411</v>
      </c>
      <c r="C1443" s="29" t="s">
        <v>4411</v>
      </c>
      <c r="D1443" s="29" t="s">
        <v>14</v>
      </c>
      <c r="E1443" s="29">
        <v>0</v>
      </c>
      <c r="F1443" s="28" t="str">
        <f>IF(E1443&gt;='Weight Category L_U Table'!$G$3,"HEAVY",IF(E1443&gt;'Weight Category L_U Table'!$G$4,"MEDIUM",IF(E1443&gt;'Weight Category L_U Table'!$G$7,"SMALL",IF(E1443&lt;='Weight Category L_U Table'!$G$8,"LIGHT"))))</f>
        <v>LIGHT</v>
      </c>
      <c r="G1443" s="29" t="str">
        <f>IF(E1443&gt;='Weight Category L_U Table'!$J$3,"HEAVY",IF(E1443&gt;'Weight Category L_U Table'!$J$5,"UPPER MEDIUM",IF(E1443&gt;'Weight Category L_U Table'!$J$6,"LOWER MEDIUM",IF(E1443&gt;'Weight Category L_U Table'!$J$7,"SMALL",IF(E1443&lt;='Weight Category L_U Table'!$J$8,"LIGHT")))))</f>
        <v>LIGHT</v>
      </c>
      <c r="H1443" s="30" t="s">
        <v>15</v>
      </c>
      <c r="I1443" s="103"/>
      <c r="J1443" s="103"/>
      <c r="K1443" s="72" t="s">
        <v>4412</v>
      </c>
    </row>
    <row r="1444" spans="1:11" s="23" customFormat="1" x14ac:dyDescent="0.25">
      <c r="A1444" s="36" t="s">
        <v>4413</v>
      </c>
      <c r="B1444" s="36" t="s">
        <v>4414</v>
      </c>
      <c r="C1444" s="36" t="s">
        <v>4415</v>
      </c>
      <c r="D1444" s="34" t="s">
        <v>14</v>
      </c>
      <c r="E1444" s="34">
        <v>1429</v>
      </c>
      <c r="F1444" s="33" t="str">
        <f>IF(E1444&gt;='Weight Category L_U Table'!$G$3,"HEAVY",IF(E1444&gt;'Weight Category L_U Table'!$G$4,"MEDIUM",IF(E1444&gt;'Weight Category L_U Table'!$G$7,"SMALL",IF(E1444&lt;='Weight Category L_U Table'!$G$8,"LIGHT"))))</f>
        <v>LIGHT</v>
      </c>
      <c r="G1444" s="34" t="str">
        <f>IF(E1444&gt;='Weight Category L_U Table'!$J$3,"HEAVY",IF(E1444&gt;'Weight Category L_U Table'!$J$5,"UPPER MEDIUM",IF(E1444&gt;'Weight Category L_U Table'!$J$6,"LOWER MEDIUM",IF(E1444&gt;'Weight Category L_U Table'!$J$7,"SMALL",IF(E1444&lt;='Weight Category L_U Table'!$J$8,"LIGHT")))))</f>
        <v>LIGHT</v>
      </c>
      <c r="H1444" s="37" t="s">
        <v>37</v>
      </c>
      <c r="I1444" s="104" t="s">
        <v>4416</v>
      </c>
      <c r="J1444" s="104">
        <v>51</v>
      </c>
      <c r="K1444" s="49"/>
    </row>
    <row r="1445" spans="1:11" s="23" customFormat="1" x14ac:dyDescent="0.25">
      <c r="A1445" s="29" t="s">
        <v>4417</v>
      </c>
      <c r="B1445" s="29" t="s">
        <v>4418</v>
      </c>
      <c r="C1445" s="29" t="s">
        <v>4419</v>
      </c>
      <c r="D1445" s="29" t="s">
        <v>14</v>
      </c>
      <c r="E1445" s="29">
        <v>0</v>
      </c>
      <c r="F1445" s="28" t="str">
        <f>IF(E1445&gt;='Weight Category L_U Table'!$G$3,"HEAVY",IF(E1445&gt;'Weight Category L_U Table'!$G$4,"MEDIUM",IF(E1445&gt;'Weight Category L_U Table'!$G$7,"SMALL",IF(E1445&lt;='Weight Category L_U Table'!$G$8,"LIGHT"))))</f>
        <v>LIGHT</v>
      </c>
      <c r="G1445" s="29" t="str">
        <f>IF(E1445&gt;='Weight Category L_U Table'!$J$3,"HEAVY",IF(E1445&gt;'Weight Category L_U Table'!$J$5,"UPPER MEDIUM",IF(E1445&gt;'Weight Category L_U Table'!$J$6,"LOWER MEDIUM",IF(E1445&gt;'Weight Category L_U Table'!$J$7,"SMALL",IF(E1445&lt;='Weight Category L_U Table'!$J$8,"LIGHT")))))</f>
        <v>LIGHT</v>
      </c>
      <c r="H1445" s="30" t="s">
        <v>15</v>
      </c>
      <c r="I1445" s="103"/>
      <c r="J1445" s="103"/>
      <c r="K1445" s="72" t="s">
        <v>4420</v>
      </c>
    </row>
    <row r="1446" spans="1:11" x14ac:dyDescent="0.25">
      <c r="A1446" s="29" t="s">
        <v>4421</v>
      </c>
      <c r="B1446" s="29" t="s">
        <v>4422</v>
      </c>
      <c r="C1446" s="29" t="s">
        <v>4423</v>
      </c>
      <c r="D1446" s="29" t="s">
        <v>14</v>
      </c>
      <c r="E1446" s="29">
        <v>0</v>
      </c>
      <c r="F1446" s="28" t="str">
        <f>IF(E1446&gt;='Weight Category L_U Table'!$G$3,"HEAVY",IF(E1446&gt;'Weight Category L_U Table'!$G$4,"MEDIUM",IF(E1446&gt;'Weight Category L_U Table'!$G$7,"SMALL",IF(E1446&lt;='Weight Category L_U Table'!$G$8,"LIGHT"))))</f>
        <v>LIGHT</v>
      </c>
      <c r="G1446" s="29" t="str">
        <f>IF(E1446&gt;='Weight Category L_U Table'!$J$3,"HEAVY",IF(E1446&gt;'Weight Category L_U Table'!$J$5,"UPPER MEDIUM",IF(E1446&gt;'Weight Category L_U Table'!$J$6,"LOWER MEDIUM",IF(E1446&gt;'Weight Category L_U Table'!$J$7,"SMALL",IF(E1446&lt;='Weight Category L_U Table'!$J$8,"LIGHT")))))</f>
        <v>LIGHT</v>
      </c>
      <c r="H1446" s="30" t="s">
        <v>15</v>
      </c>
      <c r="I1446" s="103"/>
      <c r="J1446" s="103"/>
      <c r="K1446" s="72" t="s">
        <v>4424</v>
      </c>
    </row>
    <row r="1447" spans="1:11" s="23" customFormat="1" x14ac:dyDescent="0.25">
      <c r="A1447" s="36" t="s">
        <v>4421</v>
      </c>
      <c r="B1447" s="36" t="s">
        <v>4425</v>
      </c>
      <c r="C1447" s="36" t="s">
        <v>4426</v>
      </c>
      <c r="D1447" s="34" t="s">
        <v>14</v>
      </c>
      <c r="E1447" s="34">
        <v>1900</v>
      </c>
      <c r="F1447" s="33" t="str">
        <f>IF(E1447&gt;='Weight Category L_U Table'!$G$3,"HEAVY",IF(E1447&gt;'Weight Category L_U Table'!$G$4,"MEDIUM",IF(E1447&gt;'Weight Category L_U Table'!$G$7,"SMALL",IF(E1447&lt;='Weight Category L_U Table'!$G$8,"LIGHT"))))</f>
        <v>LIGHT</v>
      </c>
      <c r="G1447" s="34" t="str">
        <f>IF(E1447&gt;='Weight Category L_U Table'!$J$3,"HEAVY",IF(E1447&gt;'Weight Category L_U Table'!$J$5,"UPPER MEDIUM",IF(E1447&gt;'Weight Category L_U Table'!$J$6,"LOWER MEDIUM",IF(E1447&gt;'Weight Category L_U Table'!$J$7,"SMALL",IF(E1447&lt;='Weight Category L_U Table'!$J$8,"LIGHT")))))</f>
        <v>LIGHT</v>
      </c>
      <c r="H1447" s="37" t="s">
        <v>263</v>
      </c>
      <c r="I1447" s="104" t="s">
        <v>4427</v>
      </c>
      <c r="J1447" s="104">
        <v>12</v>
      </c>
      <c r="K1447" s="49" t="s">
        <v>2153</v>
      </c>
    </row>
    <row r="1448" spans="1:11" s="23" customFormat="1" x14ac:dyDescent="0.25">
      <c r="A1448" s="25" t="s">
        <v>4421</v>
      </c>
      <c r="B1448" s="25" t="s">
        <v>4428</v>
      </c>
      <c r="C1448" s="25" t="s">
        <v>4429</v>
      </c>
      <c r="D1448" s="25" t="s">
        <v>14</v>
      </c>
      <c r="E1448" s="29">
        <v>0</v>
      </c>
      <c r="F1448" s="28" t="str">
        <f>IF(E1448&gt;='Weight Category L_U Table'!$G$3,"HEAVY",IF(E1448&gt;'Weight Category L_U Table'!$G$4,"MEDIUM",IF(E1448&gt;'Weight Category L_U Table'!$G$7,"SMALL",IF(E1448&lt;='Weight Category L_U Table'!$G$8,"LIGHT"))))</f>
        <v>LIGHT</v>
      </c>
      <c r="G1448" s="29" t="str">
        <f>IF(E1448&gt;='Weight Category L_U Table'!$J$3,"HEAVY",IF(E1448&gt;'Weight Category L_U Table'!$J$5,"UPPER MEDIUM",IF(E1448&gt;'Weight Category L_U Table'!$J$6,"LOWER MEDIUM",IF(E1448&gt;'Weight Category L_U Table'!$J$7,"SMALL",IF(E1448&lt;='Weight Category L_U Table'!$J$8,"LIGHT")))))</f>
        <v>LIGHT</v>
      </c>
      <c r="H1448" s="30" t="s">
        <v>15</v>
      </c>
      <c r="I1448" s="103"/>
      <c r="J1448" s="103"/>
      <c r="K1448" s="72" t="s">
        <v>4430</v>
      </c>
    </row>
    <row r="1449" spans="1:11" x14ac:dyDescent="0.25">
      <c r="A1449" s="29" t="s">
        <v>4431</v>
      </c>
      <c r="B1449" s="29" t="s">
        <v>4432</v>
      </c>
      <c r="C1449" s="29" t="s">
        <v>4432</v>
      </c>
      <c r="D1449" s="29" t="s">
        <v>14</v>
      </c>
      <c r="E1449" s="29">
        <v>0</v>
      </c>
      <c r="F1449" s="28" t="str">
        <f>IF(E1449&gt;='Weight Category L_U Table'!$G$3,"HEAVY",IF(E1449&gt;'Weight Category L_U Table'!$G$4,"MEDIUM",IF(E1449&gt;'Weight Category L_U Table'!$G$7,"SMALL",IF(E1449&lt;='Weight Category L_U Table'!$G$8,"LIGHT"))))</f>
        <v>LIGHT</v>
      </c>
      <c r="G1449" s="29" t="str">
        <f>IF(E1449&gt;='Weight Category L_U Table'!$J$3,"HEAVY",IF(E1449&gt;'Weight Category L_U Table'!$J$5,"UPPER MEDIUM",IF(E1449&gt;'Weight Category L_U Table'!$J$6,"LOWER MEDIUM",IF(E1449&gt;'Weight Category L_U Table'!$J$7,"SMALL",IF(E1449&lt;='Weight Category L_U Table'!$J$8,"LIGHT")))))</f>
        <v>LIGHT</v>
      </c>
      <c r="H1449" s="30" t="s">
        <v>15</v>
      </c>
      <c r="I1449" s="103"/>
      <c r="J1449" s="103"/>
      <c r="K1449" s="72" t="s">
        <v>4433</v>
      </c>
    </row>
    <row r="1450" spans="1:11" s="23" customFormat="1" ht="30" x14ac:dyDescent="0.25">
      <c r="A1450" s="29" t="s">
        <v>4434</v>
      </c>
      <c r="B1450" s="29" t="s">
        <v>4435</v>
      </c>
      <c r="C1450" s="29" t="s">
        <v>4436</v>
      </c>
      <c r="D1450" s="29" t="s">
        <v>14</v>
      </c>
      <c r="E1450" s="29">
        <v>0</v>
      </c>
      <c r="F1450" s="28" t="str">
        <f>IF(E1450&gt;='Weight Category L_U Table'!$G$3,"HEAVY",IF(E1450&gt;'Weight Category L_U Table'!$G$4,"MEDIUM",IF(E1450&gt;'Weight Category L_U Table'!$G$7,"SMALL",IF(E1450&lt;='Weight Category L_U Table'!$G$8,"LIGHT"))))</f>
        <v>LIGHT</v>
      </c>
      <c r="G1450" s="29" t="str">
        <f>IF(E1450&gt;='Weight Category L_U Table'!$J$3,"HEAVY",IF(E1450&gt;'Weight Category L_U Table'!$J$5,"UPPER MEDIUM",IF(E1450&gt;'Weight Category L_U Table'!$J$6,"LOWER MEDIUM",IF(E1450&gt;'Weight Category L_U Table'!$J$7,"SMALL",IF(E1450&lt;='Weight Category L_U Table'!$J$8,"LIGHT")))))</f>
        <v>LIGHT</v>
      </c>
      <c r="H1450" s="30" t="s">
        <v>15</v>
      </c>
      <c r="I1450" s="103"/>
      <c r="J1450" s="103"/>
      <c r="K1450" s="72" t="s">
        <v>4437</v>
      </c>
    </row>
    <row r="1451" spans="1:11" x14ac:dyDescent="0.25">
      <c r="A1451" s="29" t="s">
        <v>4438</v>
      </c>
      <c r="B1451" s="29" t="s">
        <v>4439</v>
      </c>
      <c r="C1451" s="29" t="s">
        <v>4440</v>
      </c>
      <c r="D1451" s="29" t="s">
        <v>14</v>
      </c>
      <c r="E1451" s="29">
        <v>0</v>
      </c>
      <c r="F1451" s="28" t="str">
        <f>IF(E1451&gt;='Weight Category L_U Table'!$G$3,"HEAVY",IF(E1451&gt;'Weight Category L_U Table'!$G$4,"MEDIUM",IF(E1451&gt;'Weight Category L_U Table'!$G$7,"SMALL",IF(E1451&lt;='Weight Category L_U Table'!$G$8,"LIGHT"))))</f>
        <v>LIGHT</v>
      </c>
      <c r="G1451" s="29" t="str">
        <f>IF(E1451&gt;='Weight Category L_U Table'!$J$3,"HEAVY",IF(E1451&gt;'Weight Category L_U Table'!$J$5,"UPPER MEDIUM",IF(E1451&gt;'Weight Category L_U Table'!$J$6,"LOWER MEDIUM",IF(E1451&gt;'Weight Category L_U Table'!$J$7,"SMALL",IF(E1451&lt;='Weight Category L_U Table'!$J$8,"LIGHT")))))</f>
        <v>LIGHT</v>
      </c>
      <c r="H1451" s="30" t="s">
        <v>15</v>
      </c>
      <c r="I1451" s="103"/>
      <c r="J1451" s="103"/>
      <c r="K1451" s="72" t="s">
        <v>4441</v>
      </c>
    </row>
    <row r="1452" spans="1:11" s="23" customFormat="1" x14ac:dyDescent="0.25">
      <c r="A1452" s="29" t="s">
        <v>4442</v>
      </c>
      <c r="B1452" s="29" t="s">
        <v>4443</v>
      </c>
      <c r="C1452" s="29" t="s">
        <v>4444</v>
      </c>
      <c r="D1452" s="29" t="s">
        <v>14</v>
      </c>
      <c r="E1452" s="29">
        <v>0</v>
      </c>
      <c r="F1452" s="28" t="str">
        <f>IF(E1452&gt;='Weight Category L_U Table'!$G$3,"HEAVY",IF(E1452&gt;'Weight Category L_U Table'!$G$4,"MEDIUM",IF(E1452&gt;'Weight Category L_U Table'!$G$7,"SMALL",IF(E1452&lt;='Weight Category L_U Table'!$G$8,"LIGHT"))))</f>
        <v>LIGHT</v>
      </c>
      <c r="G1452" s="29" t="str">
        <f>IF(E1452&gt;='Weight Category L_U Table'!$J$3,"HEAVY",IF(E1452&gt;'Weight Category L_U Table'!$J$5,"UPPER MEDIUM",IF(E1452&gt;'Weight Category L_U Table'!$J$6,"LOWER MEDIUM",IF(E1452&gt;'Weight Category L_U Table'!$J$7,"SMALL",IF(E1452&lt;='Weight Category L_U Table'!$J$8,"LIGHT")))))</f>
        <v>LIGHT</v>
      </c>
      <c r="H1452" s="30" t="s">
        <v>15</v>
      </c>
      <c r="I1452" s="103"/>
      <c r="J1452" s="103"/>
      <c r="K1452" s="72" t="s">
        <v>4445</v>
      </c>
    </row>
    <row r="1453" spans="1:11" s="23" customFormat="1" ht="30" x14ac:dyDescent="0.25">
      <c r="A1453" s="29" t="s">
        <v>4446</v>
      </c>
      <c r="B1453" s="29" t="s">
        <v>4447</v>
      </c>
      <c r="C1453" s="29" t="s">
        <v>4448</v>
      </c>
      <c r="D1453" s="29" t="s">
        <v>14</v>
      </c>
      <c r="E1453" s="29">
        <v>0</v>
      </c>
      <c r="F1453" s="28" t="str">
        <f>IF(E1453&gt;='Weight Category L_U Table'!$G$3,"HEAVY",IF(E1453&gt;'Weight Category L_U Table'!$G$4,"MEDIUM",IF(E1453&gt;'Weight Category L_U Table'!$G$7,"SMALL",IF(E1453&lt;='Weight Category L_U Table'!$G$8,"LIGHT"))))</f>
        <v>LIGHT</v>
      </c>
      <c r="G1453" s="29" t="str">
        <f>IF(E1453&gt;='Weight Category L_U Table'!$J$3,"HEAVY",IF(E1453&gt;'Weight Category L_U Table'!$J$5,"UPPER MEDIUM",IF(E1453&gt;'Weight Category L_U Table'!$J$6,"LOWER MEDIUM",IF(E1453&gt;'Weight Category L_U Table'!$J$7,"SMALL",IF(E1453&lt;='Weight Category L_U Table'!$J$8,"LIGHT")))))</f>
        <v>LIGHT</v>
      </c>
      <c r="H1453" s="30" t="s">
        <v>15</v>
      </c>
      <c r="I1453" s="103"/>
      <c r="J1453" s="103"/>
      <c r="K1453" s="71" t="s">
        <v>4449</v>
      </c>
    </row>
    <row r="1454" spans="1:11" s="23" customFormat="1" x14ac:dyDescent="0.25">
      <c r="A1454" s="29" t="s">
        <v>4450</v>
      </c>
      <c r="B1454" s="29" t="s">
        <v>4451</v>
      </c>
      <c r="C1454" s="29" t="s">
        <v>4452</v>
      </c>
      <c r="D1454" s="29" t="s">
        <v>14</v>
      </c>
      <c r="E1454" s="29">
        <v>0</v>
      </c>
      <c r="F1454" s="28" t="str">
        <f>IF(E1454&gt;='Weight Category L_U Table'!$G$3,"HEAVY",IF(E1454&gt;'Weight Category L_U Table'!$G$4,"MEDIUM",IF(E1454&gt;'Weight Category L_U Table'!$G$7,"SMALL",IF(E1454&lt;='Weight Category L_U Table'!$G$8,"LIGHT"))))</f>
        <v>LIGHT</v>
      </c>
      <c r="G1454" s="29" t="str">
        <f>IF(E1454&gt;='Weight Category L_U Table'!$J$3,"HEAVY",IF(E1454&gt;'Weight Category L_U Table'!$J$5,"UPPER MEDIUM",IF(E1454&gt;'Weight Category L_U Table'!$J$6,"LOWER MEDIUM",IF(E1454&gt;'Weight Category L_U Table'!$J$7,"SMALL",IF(E1454&lt;='Weight Category L_U Table'!$J$8,"LIGHT")))))</f>
        <v>LIGHT</v>
      </c>
      <c r="H1454" s="30" t="s">
        <v>15</v>
      </c>
      <c r="I1454" s="103"/>
      <c r="J1454" s="103"/>
      <c r="K1454" s="72" t="s">
        <v>4453</v>
      </c>
    </row>
    <row r="1455" spans="1:11" s="23" customFormat="1" x14ac:dyDescent="0.25">
      <c r="A1455" s="36" t="s">
        <v>4454</v>
      </c>
      <c r="B1455" s="36" t="s">
        <v>4455</v>
      </c>
      <c r="C1455" s="34" t="s">
        <v>4456</v>
      </c>
      <c r="D1455" s="34" t="s">
        <v>14</v>
      </c>
      <c r="E1455" s="34">
        <v>1542</v>
      </c>
      <c r="F1455" s="33" t="str">
        <f>IF(E1455&gt;='Weight Category L_U Table'!$G$3,"HEAVY",IF(E1455&gt;'Weight Category L_U Table'!$G$4,"MEDIUM",IF(E1455&gt;'Weight Category L_U Table'!$G$7,"SMALL",IF(E1455&lt;='Weight Category L_U Table'!$G$8,"LIGHT"))))</f>
        <v>LIGHT</v>
      </c>
      <c r="G1455" s="34" t="str">
        <f>IF(E1455&gt;='Weight Category L_U Table'!$J$3,"HEAVY",IF(E1455&gt;'Weight Category L_U Table'!$J$5,"UPPER MEDIUM",IF(E1455&gt;'Weight Category L_U Table'!$J$6,"LOWER MEDIUM",IF(E1455&gt;'Weight Category L_U Table'!$J$7,"SMALL",IF(E1455&lt;='Weight Category L_U Table'!$J$8,"LIGHT")))))</f>
        <v>LIGHT</v>
      </c>
      <c r="H1455" s="37" t="s">
        <v>37</v>
      </c>
      <c r="I1455" s="104" t="s">
        <v>4457</v>
      </c>
      <c r="J1455" s="104">
        <v>0</v>
      </c>
      <c r="K1455" s="49"/>
    </row>
    <row r="1456" spans="1:11" s="23" customFormat="1" x14ac:dyDescent="0.25">
      <c r="A1456" s="29" t="s">
        <v>4458</v>
      </c>
      <c r="B1456" s="29" t="s">
        <v>4459</v>
      </c>
      <c r="C1456" s="29" t="s">
        <v>4460</v>
      </c>
      <c r="D1456" s="29" t="s">
        <v>14</v>
      </c>
      <c r="E1456" s="29">
        <v>0</v>
      </c>
      <c r="F1456" s="28" t="str">
        <f>IF(E1456&gt;='Weight Category L_U Table'!$G$3,"HEAVY",IF(E1456&gt;'Weight Category L_U Table'!$G$4,"MEDIUM",IF(E1456&gt;'Weight Category L_U Table'!$G$7,"SMALL",IF(E1456&lt;='Weight Category L_U Table'!$G$8,"LIGHT"))))</f>
        <v>LIGHT</v>
      </c>
      <c r="G1456" s="29" t="str">
        <f>IF(E1456&gt;='Weight Category L_U Table'!$J$3,"HEAVY",IF(E1456&gt;'Weight Category L_U Table'!$J$5,"UPPER MEDIUM",IF(E1456&gt;'Weight Category L_U Table'!$J$6,"LOWER MEDIUM",IF(E1456&gt;'Weight Category L_U Table'!$J$7,"SMALL",IF(E1456&lt;='Weight Category L_U Table'!$J$8,"LIGHT")))))</f>
        <v>LIGHT</v>
      </c>
      <c r="H1456" s="30" t="s">
        <v>15</v>
      </c>
      <c r="I1456" s="103"/>
      <c r="J1456" s="103"/>
      <c r="K1456" s="72" t="s">
        <v>4461</v>
      </c>
    </row>
    <row r="1457" spans="1:11" s="20" customFormat="1" x14ac:dyDescent="0.25">
      <c r="A1457" s="29" t="s">
        <v>4462</v>
      </c>
      <c r="B1457" s="29" t="s">
        <v>4463</v>
      </c>
      <c r="C1457" s="29" t="s">
        <v>4464</v>
      </c>
      <c r="D1457" s="29" t="s">
        <v>14</v>
      </c>
      <c r="E1457" s="29">
        <v>0</v>
      </c>
      <c r="F1457" s="28" t="str">
        <f>IF(E1457&gt;='Weight Category L_U Table'!$G$3,"HEAVY",IF(E1457&gt;'Weight Category L_U Table'!$G$4,"MEDIUM",IF(E1457&gt;'Weight Category L_U Table'!$G$7,"SMALL",IF(E1457&lt;='Weight Category L_U Table'!$G$8,"LIGHT"))))</f>
        <v>LIGHT</v>
      </c>
      <c r="G1457" s="29" t="str">
        <f>IF(E1457&gt;='Weight Category L_U Table'!$J$3,"HEAVY",IF(E1457&gt;'Weight Category L_U Table'!$J$5,"UPPER MEDIUM",IF(E1457&gt;'Weight Category L_U Table'!$J$6,"LOWER MEDIUM",IF(E1457&gt;'Weight Category L_U Table'!$J$7,"SMALL",IF(E1457&lt;='Weight Category L_U Table'!$J$8,"LIGHT")))))</f>
        <v>LIGHT</v>
      </c>
      <c r="H1457" s="30" t="s">
        <v>15</v>
      </c>
      <c r="I1457" s="103"/>
      <c r="J1457" s="103"/>
      <c r="K1457" s="72" t="s">
        <v>4465</v>
      </c>
    </row>
    <row r="1458" spans="1:11" x14ac:dyDescent="0.25">
      <c r="A1458" s="36" t="s">
        <v>4466</v>
      </c>
      <c r="B1458" s="36" t="s">
        <v>4467</v>
      </c>
      <c r="C1458" s="34" t="s">
        <v>4468</v>
      </c>
      <c r="D1458" s="34" t="s">
        <v>14</v>
      </c>
      <c r="E1458" s="34">
        <v>825</v>
      </c>
      <c r="F1458" s="33" t="str">
        <f>IF(E1458&gt;='Weight Category L_U Table'!$G$3,"HEAVY",IF(E1458&gt;'Weight Category L_U Table'!$G$4,"MEDIUM",IF(E1458&gt;'Weight Category L_U Table'!$G$7,"SMALL",IF(E1458&lt;='Weight Category L_U Table'!$G$8,"LIGHT"))))</f>
        <v>LIGHT</v>
      </c>
      <c r="G1458" s="34" t="str">
        <f>IF(E1458&gt;='Weight Category L_U Table'!$J$3,"HEAVY",IF(E1458&gt;'Weight Category L_U Table'!$J$5,"UPPER MEDIUM",IF(E1458&gt;'Weight Category L_U Table'!$J$6,"LOWER MEDIUM",IF(E1458&gt;'Weight Category L_U Table'!$J$7,"SMALL",IF(E1458&lt;='Weight Category L_U Table'!$J$8,"LIGHT")))))</f>
        <v>LIGHT</v>
      </c>
      <c r="H1458" s="37" t="s">
        <v>89</v>
      </c>
      <c r="I1458" s="104" t="s">
        <v>4469</v>
      </c>
      <c r="J1458" s="104">
        <v>3</v>
      </c>
      <c r="K1458" s="49"/>
    </row>
    <row r="1459" spans="1:11" s="23" customFormat="1" x14ac:dyDescent="0.25">
      <c r="A1459" s="29" t="s">
        <v>4470</v>
      </c>
      <c r="B1459" s="29" t="s">
        <v>4471</v>
      </c>
      <c r="C1459" s="29" t="s">
        <v>4472</v>
      </c>
      <c r="D1459" s="29" t="s">
        <v>14</v>
      </c>
      <c r="E1459" s="29">
        <v>0</v>
      </c>
      <c r="F1459" s="28" t="str">
        <f>IF(E1459&gt;='Weight Category L_U Table'!$G$3,"HEAVY",IF(E1459&gt;'Weight Category L_U Table'!$G$4,"MEDIUM",IF(E1459&gt;'Weight Category L_U Table'!$G$7,"SMALL",IF(E1459&lt;='Weight Category L_U Table'!$G$8,"LIGHT"))))</f>
        <v>LIGHT</v>
      </c>
      <c r="G1459" s="29" t="str">
        <f>IF(E1459&gt;='Weight Category L_U Table'!$J$3,"HEAVY",IF(E1459&gt;'Weight Category L_U Table'!$J$5,"UPPER MEDIUM",IF(E1459&gt;'Weight Category L_U Table'!$J$6,"LOWER MEDIUM",IF(E1459&gt;'Weight Category L_U Table'!$J$7,"SMALL",IF(E1459&lt;='Weight Category L_U Table'!$J$8,"LIGHT")))))</f>
        <v>LIGHT</v>
      </c>
      <c r="H1459" s="30" t="s">
        <v>15</v>
      </c>
      <c r="I1459" s="103"/>
      <c r="J1459" s="103"/>
      <c r="K1459" s="72" t="s">
        <v>4473</v>
      </c>
    </row>
    <row r="1460" spans="1:11" s="20" customFormat="1" x14ac:dyDescent="0.25">
      <c r="A1460" s="36" t="s">
        <v>4474</v>
      </c>
      <c r="B1460" s="36" t="s">
        <v>4475</v>
      </c>
      <c r="C1460" s="36" t="s">
        <v>4476</v>
      </c>
      <c r="D1460" s="34" t="s">
        <v>14</v>
      </c>
      <c r="E1460" s="34">
        <v>3420</v>
      </c>
      <c r="F1460" s="33" t="str">
        <f>IF(E1460&gt;='Weight Category L_U Table'!$G$3,"HEAVY",IF(E1460&gt;'Weight Category L_U Table'!$G$4,"MEDIUM",IF(E1460&gt;'Weight Category L_U Table'!$G$7,"SMALL",IF(E1460&lt;='Weight Category L_U Table'!$G$8,"LIGHT"))))</f>
        <v>LIGHT</v>
      </c>
      <c r="G1460" s="34" t="str">
        <f>IF(E1460&gt;='Weight Category L_U Table'!$J$3,"HEAVY",IF(E1460&gt;'Weight Category L_U Table'!$J$5,"UPPER MEDIUM",IF(E1460&gt;'Weight Category L_U Table'!$J$6,"LOWER MEDIUM",IF(E1460&gt;'Weight Category L_U Table'!$J$7,"SMALL",IF(E1460&lt;='Weight Category L_U Table'!$J$8,"LIGHT")))))</f>
        <v>LIGHT</v>
      </c>
      <c r="H1460" s="37" t="s">
        <v>37</v>
      </c>
      <c r="I1460" s="104" t="s">
        <v>4477</v>
      </c>
      <c r="J1460" s="104">
        <v>4</v>
      </c>
      <c r="K1460" s="49"/>
    </row>
    <row r="1461" spans="1:11" s="23" customFormat="1" x14ac:dyDescent="0.25">
      <c r="A1461" s="29" t="s">
        <v>4478</v>
      </c>
      <c r="B1461" s="29">
        <v>3202</v>
      </c>
      <c r="C1461" s="29" t="s">
        <v>4479</v>
      </c>
      <c r="D1461" s="29" t="s">
        <v>14</v>
      </c>
      <c r="E1461" s="29">
        <v>0</v>
      </c>
      <c r="F1461" s="28" t="str">
        <f>IF(E1461&gt;='Weight Category L_U Table'!$G$3,"HEAVY",IF(E1461&gt;'Weight Category L_U Table'!$G$4,"MEDIUM",IF(E1461&gt;'Weight Category L_U Table'!$G$7,"SMALL",IF(E1461&lt;='Weight Category L_U Table'!$G$8,"LIGHT"))))</f>
        <v>LIGHT</v>
      </c>
      <c r="G1461" s="29" t="str">
        <f>IF(E1461&gt;='Weight Category L_U Table'!$J$3,"HEAVY",IF(E1461&gt;'Weight Category L_U Table'!$J$5,"UPPER MEDIUM",IF(E1461&gt;'Weight Category L_U Table'!$J$6,"LOWER MEDIUM",IF(E1461&gt;'Weight Category L_U Table'!$J$7,"SMALL",IF(E1461&lt;='Weight Category L_U Table'!$J$8,"LIGHT")))))</f>
        <v>LIGHT</v>
      </c>
      <c r="H1461" s="30" t="s">
        <v>15</v>
      </c>
      <c r="I1461" s="103"/>
      <c r="J1461" s="103"/>
      <c r="K1461" s="72" t="s">
        <v>4480</v>
      </c>
    </row>
    <row r="1462" spans="1:11" s="23" customFormat="1" x14ac:dyDescent="0.25">
      <c r="A1462" s="29" t="s">
        <v>4478</v>
      </c>
      <c r="B1462" s="29">
        <v>3400</v>
      </c>
      <c r="C1462" s="29" t="s">
        <v>4481</v>
      </c>
      <c r="D1462" s="29" t="s">
        <v>14</v>
      </c>
      <c r="E1462" s="29">
        <v>0</v>
      </c>
      <c r="F1462" s="28" t="str">
        <f>IF(E1462&gt;='Weight Category L_U Table'!$G$3,"HEAVY",IF(E1462&gt;'Weight Category L_U Table'!$G$4,"MEDIUM",IF(E1462&gt;'Weight Category L_U Table'!$G$7,"SMALL",IF(E1462&lt;='Weight Category L_U Table'!$G$8,"LIGHT"))))</f>
        <v>LIGHT</v>
      </c>
      <c r="G1462" s="29" t="str">
        <f>IF(E1462&gt;='Weight Category L_U Table'!$J$3,"HEAVY",IF(E1462&gt;'Weight Category L_U Table'!$J$5,"UPPER MEDIUM",IF(E1462&gt;'Weight Category L_U Table'!$J$6,"LOWER MEDIUM",IF(E1462&gt;'Weight Category L_U Table'!$J$7,"SMALL",IF(E1462&lt;='Weight Category L_U Table'!$J$8,"LIGHT")))))</f>
        <v>LIGHT</v>
      </c>
      <c r="H1462" s="30" t="s">
        <v>15</v>
      </c>
      <c r="I1462" s="103"/>
      <c r="J1462" s="103"/>
      <c r="K1462" s="72" t="s">
        <v>4482</v>
      </c>
    </row>
    <row r="1463" spans="1:11" s="23" customFormat="1" x14ac:dyDescent="0.25">
      <c r="A1463" s="29" t="s">
        <v>4478</v>
      </c>
      <c r="B1463" s="29" t="s">
        <v>4483</v>
      </c>
      <c r="C1463" s="29" t="s">
        <v>4484</v>
      </c>
      <c r="D1463" s="29" t="s">
        <v>14</v>
      </c>
      <c r="E1463" s="29">
        <v>0</v>
      </c>
      <c r="F1463" s="28" t="str">
        <f>IF(E1463&gt;='Weight Category L_U Table'!$G$3,"HEAVY",IF(E1463&gt;'Weight Category L_U Table'!$G$4,"MEDIUM",IF(E1463&gt;'Weight Category L_U Table'!$G$7,"SMALL",IF(E1463&lt;='Weight Category L_U Table'!$G$8,"LIGHT"))))</f>
        <v>LIGHT</v>
      </c>
      <c r="G1463" s="29" t="str">
        <f>IF(E1463&gt;='Weight Category L_U Table'!$J$3,"HEAVY",IF(E1463&gt;'Weight Category L_U Table'!$J$5,"UPPER MEDIUM",IF(E1463&gt;'Weight Category L_U Table'!$J$6,"LOWER MEDIUM",IF(E1463&gt;'Weight Category L_U Table'!$J$7,"SMALL",IF(E1463&lt;='Weight Category L_U Table'!$J$8,"LIGHT")))))</f>
        <v>LIGHT</v>
      </c>
      <c r="H1463" s="30" t="s">
        <v>15</v>
      </c>
      <c r="I1463" s="103"/>
      <c r="J1463" s="103"/>
      <c r="K1463" s="72" t="s">
        <v>4485</v>
      </c>
    </row>
    <row r="1464" spans="1:11" s="23" customFormat="1" x14ac:dyDescent="0.25">
      <c r="A1464" s="29" t="s">
        <v>4478</v>
      </c>
      <c r="B1464" s="29" t="s">
        <v>4486</v>
      </c>
      <c r="C1464" s="29" t="s">
        <v>4487</v>
      </c>
      <c r="D1464" s="29" t="s">
        <v>14</v>
      </c>
      <c r="E1464" s="29">
        <v>0</v>
      </c>
      <c r="F1464" s="28" t="str">
        <f>IF(E1464&gt;='Weight Category L_U Table'!$G$3,"HEAVY",IF(E1464&gt;'Weight Category L_U Table'!$G$4,"MEDIUM",IF(E1464&gt;'Weight Category L_U Table'!$G$7,"SMALL",IF(E1464&lt;='Weight Category L_U Table'!$G$8,"LIGHT"))))</f>
        <v>LIGHT</v>
      </c>
      <c r="G1464" s="29" t="str">
        <f>IF(E1464&gt;='Weight Category L_U Table'!$J$3,"HEAVY",IF(E1464&gt;'Weight Category L_U Table'!$J$5,"UPPER MEDIUM",IF(E1464&gt;'Weight Category L_U Table'!$J$6,"LOWER MEDIUM",IF(E1464&gt;'Weight Category L_U Table'!$J$7,"SMALL",IF(E1464&lt;='Weight Category L_U Table'!$J$8,"LIGHT")))))</f>
        <v>LIGHT</v>
      </c>
      <c r="H1464" s="30" t="s">
        <v>15</v>
      </c>
      <c r="I1464" s="103"/>
      <c r="J1464" s="103"/>
      <c r="K1464" s="72" t="s">
        <v>4488</v>
      </c>
    </row>
    <row r="1465" spans="1:11" s="23" customFormat="1" x14ac:dyDescent="0.25">
      <c r="A1465" s="29" t="s">
        <v>4478</v>
      </c>
      <c r="B1465" s="29" t="s">
        <v>4489</v>
      </c>
      <c r="C1465" s="29" t="s">
        <v>4490</v>
      </c>
      <c r="D1465" s="29" t="s">
        <v>14</v>
      </c>
      <c r="E1465" s="29">
        <v>0</v>
      </c>
      <c r="F1465" s="28" t="str">
        <f>IF(E1465&gt;='Weight Category L_U Table'!$G$3,"HEAVY",IF(E1465&gt;'Weight Category L_U Table'!$G$4,"MEDIUM",IF(E1465&gt;'Weight Category L_U Table'!$G$7,"SMALL",IF(E1465&lt;='Weight Category L_U Table'!$G$8,"LIGHT"))))</f>
        <v>LIGHT</v>
      </c>
      <c r="G1465" s="29" t="str">
        <f>IF(E1465&gt;='Weight Category L_U Table'!$J$3,"HEAVY",IF(E1465&gt;'Weight Category L_U Table'!$J$5,"UPPER MEDIUM",IF(E1465&gt;'Weight Category L_U Table'!$J$6,"LOWER MEDIUM",IF(E1465&gt;'Weight Category L_U Table'!$J$7,"SMALL",IF(E1465&lt;='Weight Category L_U Table'!$J$8,"LIGHT")))))</f>
        <v>LIGHT</v>
      </c>
      <c r="H1465" s="30" t="s">
        <v>15</v>
      </c>
      <c r="I1465" s="103"/>
      <c r="J1465" s="103"/>
      <c r="K1465" s="72" t="s">
        <v>4491</v>
      </c>
    </row>
    <row r="1466" spans="1:11" s="20" customFormat="1" x14ac:dyDescent="0.25">
      <c r="A1466" s="36" t="s">
        <v>4478</v>
      </c>
      <c r="B1466" s="36" t="s">
        <v>4492</v>
      </c>
      <c r="C1466" s="36" t="s">
        <v>4493</v>
      </c>
      <c r="D1466" s="36" t="s">
        <v>58</v>
      </c>
      <c r="E1466" s="36">
        <v>9800</v>
      </c>
      <c r="F1466" s="44" t="str">
        <f>IF(E1466&gt;='Weight Category L_U Table'!$G$3,"HEAVY",IF(E1466&gt;'Weight Category L_U Table'!$G$4,"MEDIUM",IF(E1466&gt;'Weight Category L_U Table'!$G$7,"SMALL",IF(E1466&lt;='Weight Category L_U Table'!$G$8,"LIGHT"))))</f>
        <v>LIGHT</v>
      </c>
      <c r="G1466" s="36" t="str">
        <f>IF(E1466&gt;='Weight Category L_U Table'!$J$3,"HEAVY",IF(E1466&gt;'Weight Category L_U Table'!$J$5,"UPPER MEDIUM",IF(E1466&gt;'Weight Category L_U Table'!$J$6,"LOWER MEDIUM",IF(E1466&gt;'Weight Category L_U Table'!$J$7,"SMALL",IF(E1466&lt;='Weight Category L_U Table'!$J$8,"LIGHT")))))</f>
        <v>LIGHT</v>
      </c>
      <c r="H1466" s="45" t="s">
        <v>59</v>
      </c>
      <c r="I1466" s="105"/>
      <c r="J1466" s="105"/>
      <c r="K1466" s="77"/>
    </row>
    <row r="1467" spans="1:11" s="20" customFormat="1" x14ac:dyDescent="0.25">
      <c r="A1467" s="36" t="s">
        <v>4478</v>
      </c>
      <c r="B1467" s="36" t="s">
        <v>4494</v>
      </c>
      <c r="C1467" s="36" t="s">
        <v>4495</v>
      </c>
      <c r="D1467" s="34" t="s">
        <v>58</v>
      </c>
      <c r="E1467" s="34">
        <v>10600</v>
      </c>
      <c r="F1467" s="33" t="str">
        <f>IF(E1467&gt;='Weight Category L_U Table'!$G$3,"HEAVY",IF(E1467&gt;'Weight Category L_U Table'!$G$4,"MEDIUM",IF(E1467&gt;'Weight Category L_U Table'!$G$7,"SMALL",IF(E1467&lt;='Weight Category L_U Table'!$G$8,"LIGHT"))))</f>
        <v>LIGHT</v>
      </c>
      <c r="G1467" s="34" t="str">
        <f>IF(E1467&gt;='Weight Category L_U Table'!$J$3,"HEAVY",IF(E1467&gt;'Weight Category L_U Table'!$J$5,"UPPER MEDIUM",IF(E1467&gt;'Weight Category L_U Table'!$J$6,"LOWER MEDIUM",IF(E1467&gt;'Weight Category L_U Table'!$J$7,"SMALL",IF(E1467&lt;='Weight Category L_U Table'!$J$8,"LIGHT")))))</f>
        <v>LIGHT</v>
      </c>
      <c r="H1467" s="37" t="s">
        <v>37</v>
      </c>
      <c r="I1467" s="104" t="s">
        <v>4496</v>
      </c>
      <c r="J1467" s="104">
        <v>9</v>
      </c>
      <c r="K1467" s="49"/>
    </row>
    <row r="1468" spans="1:11" s="20" customFormat="1" x14ac:dyDescent="0.25">
      <c r="A1468" s="29" t="s">
        <v>4478</v>
      </c>
      <c r="B1468" s="29" t="s">
        <v>4497</v>
      </c>
      <c r="C1468" s="29" t="s">
        <v>4498</v>
      </c>
      <c r="D1468" s="29" t="s">
        <v>14</v>
      </c>
      <c r="E1468" s="29">
        <v>0</v>
      </c>
      <c r="F1468" s="28" t="str">
        <f>IF(E1468&gt;='Weight Category L_U Table'!$G$3,"HEAVY",IF(E1468&gt;'Weight Category L_U Table'!$G$4,"MEDIUM",IF(E1468&gt;'Weight Category L_U Table'!$G$7,"SMALL",IF(E1468&lt;='Weight Category L_U Table'!$G$8,"LIGHT"))))</f>
        <v>LIGHT</v>
      </c>
      <c r="G1468" s="29" t="str">
        <f>IF(E1468&gt;='Weight Category L_U Table'!$J$3,"HEAVY",IF(E1468&gt;'Weight Category L_U Table'!$J$5,"UPPER MEDIUM",IF(E1468&gt;'Weight Category L_U Table'!$J$6,"LOWER MEDIUM",IF(E1468&gt;'Weight Category L_U Table'!$J$7,"SMALL",IF(E1468&lt;='Weight Category L_U Table'!$J$8,"LIGHT")))))</f>
        <v>LIGHT</v>
      </c>
      <c r="H1468" s="30" t="s">
        <v>15</v>
      </c>
      <c r="I1468" s="103"/>
      <c r="J1468" s="103"/>
      <c r="K1468" s="72" t="s">
        <v>4499</v>
      </c>
    </row>
    <row r="1469" spans="1:11" x14ac:dyDescent="0.25">
      <c r="A1469" s="36" t="s">
        <v>4500</v>
      </c>
      <c r="B1469" s="36" t="s">
        <v>4501</v>
      </c>
      <c r="C1469" s="36" t="s">
        <v>4502</v>
      </c>
      <c r="D1469" s="36" t="s">
        <v>58</v>
      </c>
      <c r="E1469" s="36">
        <v>23000</v>
      </c>
      <c r="F1469" s="44" t="str">
        <f>IF(E1469&gt;='Weight Category L_U Table'!$G$3,"HEAVY",IF(E1469&gt;'Weight Category L_U Table'!$G$4,"MEDIUM",IF(E1469&gt;'Weight Category L_U Table'!$G$7,"SMALL",IF(E1469&lt;='Weight Category L_U Table'!$G$8,"LIGHT"))))</f>
        <v>SMALL</v>
      </c>
      <c r="G1469" s="36" t="str">
        <f>IF(E1469&gt;='Weight Category L_U Table'!$J$3,"HEAVY",IF(E1469&gt;'Weight Category L_U Table'!$J$5,"UPPER MEDIUM",IF(E1469&gt;'Weight Category L_U Table'!$J$6,"LOWER MEDIUM",IF(E1469&gt;'Weight Category L_U Table'!$J$7,"SMALL",IF(E1469&lt;='Weight Category L_U Table'!$J$8,"LIGHT")))))</f>
        <v>SMALL</v>
      </c>
      <c r="H1469" s="45" t="s">
        <v>59</v>
      </c>
      <c r="I1469" s="105"/>
      <c r="J1469" s="105"/>
      <c r="K1469" s="77" t="s">
        <v>776</v>
      </c>
    </row>
    <row r="1470" spans="1:11" x14ac:dyDescent="0.25">
      <c r="A1470" s="29" t="s">
        <v>4503</v>
      </c>
      <c r="B1470" s="29" t="s">
        <v>4504</v>
      </c>
      <c r="C1470" s="29" t="s">
        <v>4505</v>
      </c>
      <c r="D1470" s="29" t="s">
        <v>14</v>
      </c>
      <c r="E1470" s="29">
        <v>0</v>
      </c>
      <c r="F1470" s="28" t="str">
        <f>IF(E1470&gt;='Weight Category L_U Table'!$G$3,"HEAVY",IF(E1470&gt;'Weight Category L_U Table'!$G$4,"MEDIUM",IF(E1470&gt;'Weight Category L_U Table'!$G$7,"SMALL",IF(E1470&lt;='Weight Category L_U Table'!$G$8,"LIGHT"))))</f>
        <v>LIGHT</v>
      </c>
      <c r="G1470" s="29" t="str">
        <f>IF(E1470&gt;='Weight Category L_U Table'!$J$3,"HEAVY",IF(E1470&gt;'Weight Category L_U Table'!$J$5,"UPPER MEDIUM",IF(E1470&gt;'Weight Category L_U Table'!$J$6,"LOWER MEDIUM",IF(E1470&gt;'Weight Category L_U Table'!$J$7,"SMALL",IF(E1470&lt;='Weight Category L_U Table'!$J$8,"LIGHT")))))</f>
        <v>LIGHT</v>
      </c>
      <c r="H1470" s="30" t="s">
        <v>15</v>
      </c>
      <c r="I1470" s="103"/>
      <c r="J1470" s="103"/>
      <c r="K1470" s="72" t="s">
        <v>4506</v>
      </c>
    </row>
    <row r="1471" spans="1:11" x14ac:dyDescent="0.25">
      <c r="A1471" s="29" t="s">
        <v>4503</v>
      </c>
      <c r="B1471" s="29" t="s">
        <v>4507</v>
      </c>
      <c r="C1471" s="29" t="s">
        <v>4508</v>
      </c>
      <c r="D1471" s="29" t="s">
        <v>14</v>
      </c>
      <c r="E1471" s="29">
        <v>0</v>
      </c>
      <c r="F1471" s="28" t="str">
        <f>IF(E1471&gt;='Weight Category L_U Table'!$G$3,"HEAVY",IF(E1471&gt;'Weight Category L_U Table'!$G$4,"MEDIUM",IF(E1471&gt;'Weight Category L_U Table'!$G$7,"SMALL",IF(E1471&lt;='Weight Category L_U Table'!$G$8,"LIGHT"))))</f>
        <v>LIGHT</v>
      </c>
      <c r="G1471" s="29" t="str">
        <f>IF(E1471&gt;='Weight Category L_U Table'!$J$3,"HEAVY",IF(E1471&gt;'Weight Category L_U Table'!$J$5,"UPPER MEDIUM",IF(E1471&gt;'Weight Category L_U Table'!$J$6,"LOWER MEDIUM",IF(E1471&gt;'Weight Category L_U Table'!$J$7,"SMALL",IF(E1471&lt;='Weight Category L_U Table'!$J$8,"LIGHT")))))</f>
        <v>LIGHT</v>
      </c>
      <c r="H1471" s="30" t="s">
        <v>15</v>
      </c>
      <c r="I1471" s="103"/>
      <c r="J1471" s="103"/>
      <c r="K1471" s="72" t="s">
        <v>4509</v>
      </c>
    </row>
    <row r="1472" spans="1:11" ht="30" x14ac:dyDescent="0.25">
      <c r="A1472" s="29" t="s">
        <v>4503</v>
      </c>
      <c r="B1472" s="29" t="s">
        <v>4510</v>
      </c>
      <c r="C1472" s="29" t="s">
        <v>4511</v>
      </c>
      <c r="D1472" s="29" t="s">
        <v>14</v>
      </c>
      <c r="E1472" s="29">
        <v>0</v>
      </c>
      <c r="F1472" s="28" t="str">
        <f>IF(E1472&gt;='Weight Category L_U Table'!$G$3,"HEAVY",IF(E1472&gt;'Weight Category L_U Table'!$G$4,"MEDIUM",IF(E1472&gt;'Weight Category L_U Table'!$G$7,"SMALL",IF(E1472&lt;='Weight Category L_U Table'!$G$8,"LIGHT"))))</f>
        <v>LIGHT</v>
      </c>
      <c r="G1472" s="29" t="str">
        <f>IF(E1472&gt;='Weight Category L_U Table'!$J$3,"HEAVY",IF(E1472&gt;'Weight Category L_U Table'!$J$5,"UPPER MEDIUM",IF(E1472&gt;'Weight Category L_U Table'!$J$6,"LOWER MEDIUM",IF(E1472&gt;'Weight Category L_U Table'!$J$7,"SMALL",IF(E1472&lt;='Weight Category L_U Table'!$J$8,"LIGHT")))))</f>
        <v>LIGHT</v>
      </c>
      <c r="H1472" s="30" t="s">
        <v>15</v>
      </c>
      <c r="I1472" s="103"/>
      <c r="J1472" s="103"/>
      <c r="K1472" s="72" t="s">
        <v>4512</v>
      </c>
    </row>
    <row r="1473" spans="1:11" ht="30" x14ac:dyDescent="0.25">
      <c r="A1473" s="29" t="s">
        <v>4513</v>
      </c>
      <c r="B1473" s="29" t="s">
        <v>4514</v>
      </c>
      <c r="C1473" s="29" t="s">
        <v>4515</v>
      </c>
      <c r="D1473" s="29" t="s">
        <v>14</v>
      </c>
      <c r="E1473" s="29">
        <v>0</v>
      </c>
      <c r="F1473" s="28" t="str">
        <f>IF(E1473&gt;='Weight Category L_U Table'!$G$3,"HEAVY",IF(E1473&gt;'Weight Category L_U Table'!$G$4,"MEDIUM",IF(E1473&gt;'Weight Category L_U Table'!$G$7,"SMALL",IF(E1473&lt;='Weight Category L_U Table'!$G$8,"LIGHT"))))</f>
        <v>LIGHT</v>
      </c>
      <c r="G1473" s="29" t="str">
        <f>IF(E1473&gt;='Weight Category L_U Table'!$J$3,"HEAVY",IF(E1473&gt;'Weight Category L_U Table'!$J$5,"UPPER MEDIUM",IF(E1473&gt;'Weight Category L_U Table'!$J$6,"LOWER MEDIUM",IF(E1473&gt;'Weight Category L_U Table'!$J$7,"SMALL",IF(E1473&lt;='Weight Category L_U Table'!$J$8,"LIGHT")))))</f>
        <v>LIGHT</v>
      </c>
      <c r="H1473" s="30" t="s">
        <v>15</v>
      </c>
      <c r="I1473" s="103"/>
      <c r="J1473" s="103"/>
      <c r="K1473" s="72" t="s">
        <v>4516</v>
      </c>
    </row>
    <row r="1474" spans="1:11" x14ac:dyDescent="0.25">
      <c r="A1474" s="29" t="s">
        <v>4513</v>
      </c>
      <c r="B1474" s="29" t="s">
        <v>4517</v>
      </c>
      <c r="C1474" s="29" t="s">
        <v>4518</v>
      </c>
      <c r="D1474" s="29" t="s">
        <v>14</v>
      </c>
      <c r="E1474" s="29">
        <v>0</v>
      </c>
      <c r="F1474" s="28" t="str">
        <f>IF(E1474&gt;='Weight Category L_U Table'!$G$3,"HEAVY",IF(E1474&gt;'Weight Category L_U Table'!$G$4,"MEDIUM",IF(E1474&gt;'Weight Category L_U Table'!$G$7,"SMALL",IF(E1474&lt;='Weight Category L_U Table'!$G$8,"LIGHT"))))</f>
        <v>LIGHT</v>
      </c>
      <c r="G1474" s="29" t="str">
        <f>IF(E1474&gt;='Weight Category L_U Table'!$J$3,"HEAVY",IF(E1474&gt;'Weight Category L_U Table'!$J$5,"UPPER MEDIUM",IF(E1474&gt;'Weight Category L_U Table'!$J$6,"LOWER MEDIUM",IF(E1474&gt;'Weight Category L_U Table'!$J$7,"SMALL",IF(E1474&lt;='Weight Category L_U Table'!$J$8,"LIGHT")))))</f>
        <v>LIGHT</v>
      </c>
      <c r="H1474" s="30" t="s">
        <v>15</v>
      </c>
      <c r="I1474" s="103"/>
      <c r="J1474" s="103"/>
      <c r="K1474" s="72" t="s">
        <v>4519</v>
      </c>
    </row>
    <row r="1475" spans="1:11" x14ac:dyDescent="0.25">
      <c r="A1475" s="36" t="s">
        <v>4520</v>
      </c>
      <c r="B1475" s="36" t="s">
        <v>4521</v>
      </c>
      <c r="C1475" s="36" t="s">
        <v>4522</v>
      </c>
      <c r="D1475" s="36" t="s">
        <v>58</v>
      </c>
      <c r="E1475" s="36">
        <v>12700</v>
      </c>
      <c r="F1475" s="44" t="str">
        <f>IF(E1475&gt;='Weight Category L_U Table'!$G$3,"HEAVY",IF(E1475&gt;'Weight Category L_U Table'!$G$4,"MEDIUM",IF(E1475&gt;'Weight Category L_U Table'!$G$7,"SMALL",IF(E1475&lt;='Weight Category L_U Table'!$G$8,"LIGHT"))))</f>
        <v>LIGHT</v>
      </c>
      <c r="G1475" s="36" t="str">
        <f>IF(E1475&gt;='Weight Category L_U Table'!$J$3,"HEAVY",IF(E1475&gt;'Weight Category L_U Table'!$J$5,"UPPER MEDIUM",IF(E1475&gt;'Weight Category L_U Table'!$J$6,"LOWER MEDIUM",IF(E1475&gt;'Weight Category L_U Table'!$J$7,"SMALL",IF(E1475&lt;='Weight Category L_U Table'!$J$8,"LIGHT")))))</f>
        <v>LIGHT</v>
      </c>
      <c r="H1475" s="45" t="s">
        <v>59</v>
      </c>
      <c r="I1475" s="105"/>
      <c r="J1475" s="105"/>
      <c r="K1475" s="73"/>
    </row>
    <row r="1476" spans="1:11" x14ac:dyDescent="0.25">
      <c r="A1476" s="36" t="s">
        <v>4520</v>
      </c>
      <c r="B1476" s="36" t="s">
        <v>4523</v>
      </c>
      <c r="C1476" s="36" t="s">
        <v>4524</v>
      </c>
      <c r="D1476" s="36" t="s">
        <v>58</v>
      </c>
      <c r="E1476" s="36">
        <v>9420</v>
      </c>
      <c r="F1476" s="44" t="str">
        <f>IF(E1476&gt;='Weight Category L_U Table'!$G$3,"HEAVY",IF(E1476&gt;'Weight Category L_U Table'!$G$4,"MEDIUM",IF(E1476&gt;'Weight Category L_U Table'!$G$7,"SMALL",IF(E1476&lt;='Weight Category L_U Table'!$G$8,"LIGHT"))))</f>
        <v>LIGHT</v>
      </c>
      <c r="G1476" s="36" t="str">
        <f>IF(E1476&gt;='Weight Category L_U Table'!$J$3,"HEAVY",IF(E1476&gt;'Weight Category L_U Table'!$J$5,"UPPER MEDIUM",IF(E1476&gt;'Weight Category L_U Table'!$J$6,"LOWER MEDIUM",IF(E1476&gt;'Weight Category L_U Table'!$J$7,"SMALL",IF(E1476&lt;='Weight Category L_U Table'!$J$8,"LIGHT")))))</f>
        <v>LIGHT</v>
      </c>
      <c r="H1476" s="45" t="s">
        <v>59</v>
      </c>
      <c r="I1476" s="105"/>
      <c r="J1476" s="105"/>
      <c r="K1476" s="75"/>
    </row>
    <row r="1477" spans="1:11" x14ac:dyDescent="0.25">
      <c r="A1477" s="36" t="s">
        <v>4520</v>
      </c>
      <c r="B1477" s="36" t="s">
        <v>4525</v>
      </c>
      <c r="C1477" s="36" t="s">
        <v>4526</v>
      </c>
      <c r="D1477" s="36" t="s">
        <v>58</v>
      </c>
      <c r="E1477" s="36">
        <v>16860</v>
      </c>
      <c r="F1477" s="44" t="str">
        <f>IF(E1477&gt;='Weight Category L_U Table'!$G$3,"HEAVY",IF(E1477&gt;'Weight Category L_U Table'!$G$4,"MEDIUM",IF(E1477&gt;'Weight Category L_U Table'!$G$7,"SMALL",IF(E1477&lt;='Weight Category L_U Table'!$G$8,"LIGHT"))))</f>
        <v>LIGHT</v>
      </c>
      <c r="G1477" s="36" t="str">
        <f>IF(E1477&gt;='Weight Category L_U Table'!$J$3,"HEAVY",IF(E1477&gt;'Weight Category L_U Table'!$J$5,"UPPER MEDIUM",IF(E1477&gt;'Weight Category L_U Table'!$J$6,"LOWER MEDIUM",IF(E1477&gt;'Weight Category L_U Table'!$J$7,"SMALL",IF(E1477&lt;='Weight Category L_U Table'!$J$8,"LIGHT")))))</f>
        <v>LIGHT</v>
      </c>
      <c r="H1477" s="45" t="s">
        <v>59</v>
      </c>
      <c r="I1477" s="105"/>
      <c r="J1477" s="105"/>
      <c r="K1477" s="73"/>
    </row>
    <row r="1478" spans="1:11" x14ac:dyDescent="0.25">
      <c r="A1478" s="31" t="s">
        <v>4520</v>
      </c>
      <c r="B1478" s="31" t="s">
        <v>4527</v>
      </c>
      <c r="C1478" s="31" t="s">
        <v>4528</v>
      </c>
      <c r="D1478" s="32" t="s">
        <v>14</v>
      </c>
      <c r="E1478" s="34">
        <v>2663</v>
      </c>
      <c r="F1478" s="33" t="str">
        <f>IF(E1478&gt;='Weight Category L_U Table'!$G$3,"HEAVY",IF(E1478&gt;'Weight Category L_U Table'!$G$4,"MEDIUM",IF(E1478&gt;'Weight Category L_U Table'!$G$7,"SMALL",IF(E1478&lt;='Weight Category L_U Table'!$G$8,"LIGHT"))))</f>
        <v>LIGHT</v>
      </c>
      <c r="G1478" s="34" t="str">
        <f>IF(E1478&gt;='Weight Category L_U Table'!$J$3,"HEAVY",IF(E1478&gt;'Weight Category L_U Table'!$J$5,"UPPER MEDIUM",IF(E1478&gt;'Weight Category L_U Table'!$J$6,"LOWER MEDIUM",IF(E1478&gt;'Weight Category L_U Table'!$J$7,"SMALL",IF(E1478&lt;='Weight Category L_U Table'!$J$8,"LIGHT")))))</f>
        <v>LIGHT</v>
      </c>
      <c r="H1478" s="37" t="s">
        <v>37</v>
      </c>
      <c r="I1478" s="104" t="s">
        <v>4529</v>
      </c>
      <c r="J1478" s="104">
        <v>16</v>
      </c>
      <c r="K1478" s="49"/>
    </row>
    <row r="1479" spans="1:11" x14ac:dyDescent="0.25">
      <c r="A1479" s="36" t="s">
        <v>4520</v>
      </c>
      <c r="B1479" s="36" t="s">
        <v>4530</v>
      </c>
      <c r="C1479" s="34" t="s">
        <v>4531</v>
      </c>
      <c r="D1479" s="34" t="s">
        <v>58</v>
      </c>
      <c r="E1479" s="34">
        <v>15422</v>
      </c>
      <c r="F1479" s="33" t="str">
        <f>IF(E1479&gt;='Weight Category L_U Table'!$G$3,"HEAVY",IF(E1479&gt;'Weight Category L_U Table'!$G$4,"MEDIUM",IF(E1479&gt;'Weight Category L_U Table'!$G$7,"SMALL",IF(E1479&lt;='Weight Category L_U Table'!$G$8,"LIGHT"))))</f>
        <v>LIGHT</v>
      </c>
      <c r="G1479" s="34" t="str">
        <f>IF(E1479&gt;='Weight Category L_U Table'!$J$3,"HEAVY",IF(E1479&gt;'Weight Category L_U Table'!$J$5,"UPPER MEDIUM",IF(E1479&gt;'Weight Category L_U Table'!$J$6,"LOWER MEDIUM",IF(E1479&gt;'Weight Category L_U Table'!$J$7,"SMALL",IF(E1479&lt;='Weight Category L_U Table'!$J$8,"LIGHT")))))</f>
        <v>LIGHT</v>
      </c>
      <c r="H1479" s="37" t="s">
        <v>37</v>
      </c>
      <c r="I1479" s="104" t="s">
        <v>4532</v>
      </c>
      <c r="J1479" s="104">
        <v>3</v>
      </c>
      <c r="K1479" s="49"/>
    </row>
    <row r="1480" spans="1:11" x14ac:dyDescent="0.25">
      <c r="A1480" s="36" t="s">
        <v>4520</v>
      </c>
      <c r="B1480" s="36" t="s">
        <v>2416</v>
      </c>
      <c r="C1480" s="36" t="s">
        <v>4533</v>
      </c>
      <c r="D1480" s="34" t="s">
        <v>14</v>
      </c>
      <c r="E1480" s="34">
        <v>4853</v>
      </c>
      <c r="F1480" s="33" t="str">
        <f>IF(E1480&gt;='Weight Category L_U Table'!$G$3,"HEAVY",IF(E1480&gt;'Weight Category L_U Table'!$G$4,"MEDIUM",IF(E1480&gt;'Weight Category L_U Table'!$G$7,"SMALL",IF(E1480&lt;='Weight Category L_U Table'!$G$8,"LIGHT"))))</f>
        <v>LIGHT</v>
      </c>
      <c r="G1480" s="34" t="str">
        <f>IF(E1480&gt;='Weight Category L_U Table'!$J$3,"HEAVY",IF(E1480&gt;'Weight Category L_U Table'!$J$5,"UPPER MEDIUM",IF(E1480&gt;'Weight Category L_U Table'!$J$6,"LOWER MEDIUM",IF(E1480&gt;'Weight Category L_U Table'!$J$7,"SMALL",IF(E1480&lt;='Weight Category L_U Table'!$J$8,"LIGHT")))))</f>
        <v>LIGHT</v>
      </c>
      <c r="H1480" s="37" t="s">
        <v>37</v>
      </c>
      <c r="I1480" s="104" t="s">
        <v>4534</v>
      </c>
      <c r="J1480" s="104">
        <v>2</v>
      </c>
      <c r="K1480" s="49"/>
    </row>
    <row r="1481" spans="1:11" s="21" customFormat="1" x14ac:dyDescent="0.25">
      <c r="A1481" s="36" t="s">
        <v>4520</v>
      </c>
      <c r="B1481" s="36" t="s">
        <v>4535</v>
      </c>
      <c r="C1481" s="36" t="s">
        <v>4536</v>
      </c>
      <c r="D1481" s="34" t="s">
        <v>14</v>
      </c>
      <c r="E1481" s="34">
        <v>2041</v>
      </c>
      <c r="F1481" s="33" t="str">
        <f>IF(E1481&gt;='Weight Category L_U Table'!$G$3,"HEAVY",IF(E1481&gt;'Weight Category L_U Table'!$G$4,"MEDIUM",IF(E1481&gt;'Weight Category L_U Table'!$G$7,"SMALL",IF(E1481&lt;='Weight Category L_U Table'!$G$8,"LIGHT"))))</f>
        <v>LIGHT</v>
      </c>
      <c r="G1481" s="34" t="str">
        <f>IF(E1481&gt;='Weight Category L_U Table'!$J$3,"HEAVY",IF(E1481&gt;'Weight Category L_U Table'!$J$5,"UPPER MEDIUM",IF(E1481&gt;'Weight Category L_U Table'!$J$6,"LOWER MEDIUM",IF(E1481&gt;'Weight Category L_U Table'!$J$7,"SMALL",IF(E1481&lt;='Weight Category L_U Table'!$J$8,"LIGHT")))))</f>
        <v>LIGHT</v>
      </c>
      <c r="H1481" s="37" t="s">
        <v>37</v>
      </c>
      <c r="I1481" s="104" t="s">
        <v>4537</v>
      </c>
      <c r="J1481" s="104">
        <v>1</v>
      </c>
      <c r="K1481" s="49"/>
    </row>
    <row r="1482" spans="1:11" x14ac:dyDescent="0.25">
      <c r="A1482" s="36" t="s">
        <v>4538</v>
      </c>
      <c r="B1482" s="36" t="s">
        <v>4539</v>
      </c>
      <c r="C1482" s="36" t="s">
        <v>4540</v>
      </c>
      <c r="D1482" s="34" t="s">
        <v>14</v>
      </c>
      <c r="E1482" s="34">
        <v>1361</v>
      </c>
      <c r="F1482" s="33" t="str">
        <f>IF(E1482&gt;='Weight Category L_U Table'!$G$3,"HEAVY",IF(E1482&gt;'Weight Category L_U Table'!$G$4,"MEDIUM",IF(E1482&gt;'Weight Category L_U Table'!$G$7,"SMALL",IF(E1482&lt;='Weight Category L_U Table'!$G$8,"LIGHT"))))</f>
        <v>LIGHT</v>
      </c>
      <c r="G1482" s="34" t="str">
        <f>IF(E1482&gt;='Weight Category L_U Table'!$J$3,"HEAVY",IF(E1482&gt;'Weight Category L_U Table'!$J$5,"UPPER MEDIUM",IF(E1482&gt;'Weight Category L_U Table'!$J$6,"LOWER MEDIUM",IF(E1482&gt;'Weight Category L_U Table'!$J$7,"SMALL",IF(E1482&lt;='Weight Category L_U Table'!$J$8,"LIGHT")))))</f>
        <v>LIGHT</v>
      </c>
      <c r="H1482" s="37" t="s">
        <v>37</v>
      </c>
      <c r="I1482" s="104" t="s">
        <v>4541</v>
      </c>
      <c r="J1482" s="104">
        <v>19</v>
      </c>
      <c r="K1482" s="49"/>
    </row>
    <row r="1483" spans="1:11" x14ac:dyDescent="0.25">
      <c r="A1483" s="36" t="s">
        <v>4538</v>
      </c>
      <c r="B1483" s="36" t="s">
        <v>4542</v>
      </c>
      <c r="C1483" s="34" t="s">
        <v>4543</v>
      </c>
      <c r="D1483" s="34" t="s">
        <v>14</v>
      </c>
      <c r="E1483" s="34">
        <v>4264</v>
      </c>
      <c r="F1483" s="33" t="str">
        <f>IF(E1483&gt;='Weight Category L_U Table'!$G$3,"HEAVY",IF(E1483&gt;'Weight Category L_U Table'!$G$4,"MEDIUM",IF(E1483&gt;'Weight Category L_U Table'!$G$7,"SMALL",IF(E1483&lt;='Weight Category L_U Table'!$G$8,"LIGHT"))))</f>
        <v>LIGHT</v>
      </c>
      <c r="G1483" s="34" t="str">
        <f>IF(E1483&gt;='Weight Category L_U Table'!$J$3,"HEAVY",IF(E1483&gt;'Weight Category L_U Table'!$J$5,"UPPER MEDIUM",IF(E1483&gt;'Weight Category L_U Table'!$J$6,"LOWER MEDIUM",IF(E1483&gt;'Weight Category L_U Table'!$J$7,"SMALL",IF(E1483&lt;='Weight Category L_U Table'!$J$8,"LIGHT")))))</f>
        <v>LIGHT</v>
      </c>
      <c r="H1483" s="37" t="s">
        <v>37</v>
      </c>
      <c r="I1483" s="104" t="s">
        <v>103</v>
      </c>
      <c r="J1483" s="104">
        <v>49</v>
      </c>
      <c r="K1483" s="49"/>
    </row>
    <row r="1484" spans="1:11" x14ac:dyDescent="0.25">
      <c r="A1484" s="36" t="s">
        <v>4538</v>
      </c>
      <c r="B1484" s="36" t="s">
        <v>4544</v>
      </c>
      <c r="C1484" s="34" t="s">
        <v>4545</v>
      </c>
      <c r="D1484" s="34" t="s">
        <v>14</v>
      </c>
      <c r="E1484" s="34">
        <v>1361</v>
      </c>
      <c r="F1484" s="33" t="str">
        <f>IF(E1484&gt;='Weight Category L_U Table'!$G$3,"HEAVY",IF(E1484&gt;'Weight Category L_U Table'!$G$4,"MEDIUM",IF(E1484&gt;'Weight Category L_U Table'!$G$7,"SMALL",IF(E1484&lt;='Weight Category L_U Table'!$G$8,"LIGHT"))))</f>
        <v>LIGHT</v>
      </c>
      <c r="G1484" s="34" t="str">
        <f>IF(E1484&gt;='Weight Category L_U Table'!$J$3,"HEAVY",IF(E1484&gt;'Weight Category L_U Table'!$J$5,"UPPER MEDIUM",IF(E1484&gt;'Weight Category L_U Table'!$J$6,"LOWER MEDIUM",IF(E1484&gt;'Weight Category L_U Table'!$J$7,"SMALL",IF(E1484&lt;='Weight Category L_U Table'!$J$8,"LIGHT")))))</f>
        <v>LIGHT</v>
      </c>
      <c r="H1484" s="37" t="s">
        <v>37</v>
      </c>
      <c r="I1484" s="104" t="s">
        <v>1272</v>
      </c>
      <c r="J1484" s="104">
        <v>23</v>
      </c>
      <c r="K1484" s="49"/>
    </row>
    <row r="1485" spans="1:11" x14ac:dyDescent="0.25">
      <c r="A1485" s="36" t="s">
        <v>4538</v>
      </c>
      <c r="B1485" s="36" t="s">
        <v>4546</v>
      </c>
      <c r="C1485" s="34" t="s">
        <v>4547</v>
      </c>
      <c r="D1485" s="34" t="s">
        <v>14</v>
      </c>
      <c r="E1485" s="34">
        <v>2041</v>
      </c>
      <c r="F1485" s="33" t="str">
        <f>IF(E1485&gt;='Weight Category L_U Table'!$G$3,"HEAVY",IF(E1485&gt;'Weight Category L_U Table'!$G$4,"MEDIUM",IF(E1485&gt;'Weight Category L_U Table'!$G$7,"SMALL",IF(E1485&lt;='Weight Category L_U Table'!$G$8,"LIGHT"))))</f>
        <v>LIGHT</v>
      </c>
      <c r="G1485" s="34" t="str">
        <f>IF(E1485&gt;='Weight Category L_U Table'!$J$3,"HEAVY",IF(E1485&gt;'Weight Category L_U Table'!$J$5,"UPPER MEDIUM",IF(E1485&gt;'Weight Category L_U Table'!$J$6,"LOWER MEDIUM",IF(E1485&gt;'Weight Category L_U Table'!$J$7,"SMALL",IF(E1485&lt;='Weight Category L_U Table'!$J$8,"LIGHT")))))</f>
        <v>LIGHT</v>
      </c>
      <c r="H1485" s="37" t="s">
        <v>37</v>
      </c>
      <c r="I1485" s="104" t="s">
        <v>4548</v>
      </c>
      <c r="J1485" s="104"/>
      <c r="K1485" s="49"/>
    </row>
    <row r="1486" spans="1:11" x14ac:dyDescent="0.25">
      <c r="A1486" s="36" t="s">
        <v>4538</v>
      </c>
      <c r="B1486" s="36" t="s">
        <v>4549</v>
      </c>
      <c r="C1486" s="36" t="s">
        <v>4550</v>
      </c>
      <c r="D1486" s="34" t="s">
        <v>14</v>
      </c>
      <c r="E1486" s="34">
        <v>1123</v>
      </c>
      <c r="F1486" s="33" t="str">
        <f>IF(E1486&gt;='Weight Category L_U Table'!$G$3,"HEAVY",IF(E1486&gt;'Weight Category L_U Table'!$G$4,"MEDIUM",IF(E1486&gt;'Weight Category L_U Table'!$G$7,"SMALL",IF(E1486&lt;='Weight Category L_U Table'!$G$8,"LIGHT"))))</f>
        <v>LIGHT</v>
      </c>
      <c r="G1486" s="34" t="str">
        <f>IF(E1486&gt;='Weight Category L_U Table'!$J$3,"HEAVY",IF(E1486&gt;'Weight Category L_U Table'!$J$5,"UPPER MEDIUM",IF(E1486&gt;'Weight Category L_U Table'!$J$6,"LOWER MEDIUM",IF(E1486&gt;'Weight Category L_U Table'!$J$7,"SMALL",IF(E1486&lt;='Weight Category L_U Table'!$J$8,"LIGHT")))))</f>
        <v>LIGHT</v>
      </c>
      <c r="H1486" s="37" t="s">
        <v>37</v>
      </c>
      <c r="I1486" s="104" t="s">
        <v>4551</v>
      </c>
      <c r="J1486" s="104">
        <v>11</v>
      </c>
      <c r="K1486" s="49"/>
    </row>
    <row r="1487" spans="1:11" x14ac:dyDescent="0.25">
      <c r="A1487" s="36" t="s">
        <v>4552</v>
      </c>
      <c r="B1487" s="36" t="s">
        <v>4553</v>
      </c>
      <c r="C1487" s="34" t="s">
        <v>4554</v>
      </c>
      <c r="D1487" s="34" t="s">
        <v>14</v>
      </c>
      <c r="E1487" s="34">
        <v>975</v>
      </c>
      <c r="F1487" s="33" t="str">
        <f>IF(E1487&gt;='Weight Category L_U Table'!$G$3,"HEAVY",IF(E1487&gt;'Weight Category L_U Table'!$G$4,"MEDIUM",IF(E1487&gt;'Weight Category L_U Table'!$G$7,"SMALL",IF(E1487&lt;='Weight Category L_U Table'!$G$8,"LIGHT"))))</f>
        <v>LIGHT</v>
      </c>
      <c r="G1487" s="34" t="str">
        <f>IF(E1487&gt;='Weight Category L_U Table'!$J$3,"HEAVY",IF(E1487&gt;'Weight Category L_U Table'!$J$5,"UPPER MEDIUM",IF(E1487&gt;'Weight Category L_U Table'!$J$6,"LOWER MEDIUM",IF(E1487&gt;'Weight Category L_U Table'!$J$7,"SMALL",IF(E1487&lt;='Weight Category L_U Table'!$J$8,"LIGHT")))))</f>
        <v>LIGHT</v>
      </c>
      <c r="H1487" s="37" t="s">
        <v>37</v>
      </c>
      <c r="I1487" s="104" t="s">
        <v>3293</v>
      </c>
      <c r="J1487" s="104">
        <v>10</v>
      </c>
      <c r="K1487" s="49"/>
    </row>
    <row r="1488" spans="1:11" s="23" customFormat="1" x14ac:dyDescent="0.25">
      <c r="A1488" s="31" t="s">
        <v>4555</v>
      </c>
      <c r="B1488" s="31" t="s">
        <v>4556</v>
      </c>
      <c r="C1488" s="31" t="s">
        <v>4557</v>
      </c>
      <c r="D1488" s="32" t="s">
        <v>14</v>
      </c>
      <c r="E1488" s="34">
        <v>5670</v>
      </c>
      <c r="F1488" s="33" t="str">
        <f>IF(E1488&gt;='Weight Category L_U Table'!$G$3,"HEAVY",IF(E1488&gt;'Weight Category L_U Table'!$G$4,"MEDIUM",IF(E1488&gt;'Weight Category L_U Table'!$G$7,"SMALL",IF(E1488&lt;='Weight Category L_U Table'!$G$8,"LIGHT"))))</f>
        <v>LIGHT</v>
      </c>
      <c r="G1488" s="34" t="str">
        <f>IF(E1488&gt;='Weight Category L_U Table'!$J$3,"HEAVY",IF(E1488&gt;'Weight Category L_U Table'!$J$5,"UPPER MEDIUM",IF(E1488&gt;'Weight Category L_U Table'!$J$6,"LOWER MEDIUM",IF(E1488&gt;'Weight Category L_U Table'!$J$7,"SMALL",IF(E1488&lt;='Weight Category L_U Table'!$J$8,"LIGHT")))))</f>
        <v>LIGHT</v>
      </c>
      <c r="H1488" s="37" t="s">
        <v>54</v>
      </c>
      <c r="I1488" s="104"/>
      <c r="J1488" s="104"/>
      <c r="K1488" s="49"/>
    </row>
    <row r="1489" spans="1:11" s="21" customFormat="1" x14ac:dyDescent="0.25">
      <c r="A1489" s="36" t="s">
        <v>4555</v>
      </c>
      <c r="B1489" s="36" t="s">
        <v>4558</v>
      </c>
      <c r="C1489" s="36" t="s">
        <v>4559</v>
      </c>
      <c r="D1489" s="34" t="s">
        <v>58</v>
      </c>
      <c r="E1489" s="34">
        <v>13608</v>
      </c>
      <c r="F1489" s="33" t="str">
        <f>IF(E1489&gt;='Weight Category L_U Table'!$G$3,"HEAVY",IF(E1489&gt;'Weight Category L_U Table'!$G$4,"MEDIUM",IF(E1489&gt;'Weight Category L_U Table'!$G$7,"SMALL",IF(E1489&lt;='Weight Category L_U Table'!$G$8,"LIGHT"))))</f>
        <v>LIGHT</v>
      </c>
      <c r="G1489" s="34" t="str">
        <f>IF(E1489&gt;='Weight Category L_U Table'!$J$3,"HEAVY",IF(E1489&gt;'Weight Category L_U Table'!$J$5,"UPPER MEDIUM",IF(E1489&gt;'Weight Category L_U Table'!$J$6,"LOWER MEDIUM",IF(E1489&gt;'Weight Category L_U Table'!$J$7,"SMALL",IF(E1489&lt;='Weight Category L_U Table'!$J$8,"LIGHT")))))</f>
        <v>LIGHT</v>
      </c>
      <c r="H1489" s="37" t="s">
        <v>37</v>
      </c>
      <c r="I1489" s="104" t="s">
        <v>4560</v>
      </c>
      <c r="J1489" s="104">
        <v>2</v>
      </c>
      <c r="K1489" s="49"/>
    </row>
    <row r="1490" spans="1:11" s="23" customFormat="1" x14ac:dyDescent="0.25">
      <c r="A1490" s="38" t="s">
        <v>4555</v>
      </c>
      <c r="B1490" s="38" t="s">
        <v>4561</v>
      </c>
      <c r="C1490" s="38" t="s">
        <v>4562</v>
      </c>
      <c r="D1490" s="38" t="s">
        <v>58</v>
      </c>
      <c r="E1490" s="38">
        <v>14755</v>
      </c>
      <c r="F1490" s="40" t="str">
        <f>IF(E1490&gt;='Weight Category L_U Table'!$G$3,"HEAVY",IF(E1490&gt;'Weight Category L_U Table'!$G$4,"MEDIUM",IF(E1490&gt;'Weight Category L_U Table'!$G$7,"SMALL",IF(E1490&lt;='Weight Category L_U Table'!$G$8,"LIGHT"))))</f>
        <v>LIGHT</v>
      </c>
      <c r="G1490" s="38" t="str">
        <f>IF(E1490&gt;='Weight Category L_U Table'!$J$3,"HEAVY",IF(E1490&gt;'Weight Category L_U Table'!$J$5,"UPPER MEDIUM",IF(E1490&gt;'Weight Category L_U Table'!$J$6,"LOWER MEDIUM",IF(E1490&gt;'Weight Category L_U Table'!$J$7,"SMALL",IF(E1490&lt;='Weight Category L_U Table'!$J$8,"LIGHT")))))</f>
        <v>LIGHT</v>
      </c>
      <c r="H1490" s="41" t="s">
        <v>59</v>
      </c>
      <c r="I1490" s="107"/>
      <c r="J1490" s="107"/>
      <c r="K1490" s="76"/>
    </row>
    <row r="1491" spans="1:11" x14ac:dyDescent="0.25">
      <c r="A1491" s="36" t="s">
        <v>4555</v>
      </c>
      <c r="B1491" s="36" t="s">
        <v>4563</v>
      </c>
      <c r="C1491" s="34" t="s">
        <v>4564</v>
      </c>
      <c r="D1491" s="34" t="s">
        <v>58</v>
      </c>
      <c r="E1491" s="34">
        <v>11187</v>
      </c>
      <c r="F1491" s="33" t="str">
        <f>IF(E1491&gt;='Weight Category L_U Table'!$G$3,"HEAVY",IF(E1491&gt;'Weight Category L_U Table'!$G$4,"MEDIUM",IF(E1491&gt;'Weight Category L_U Table'!$G$7,"SMALL",IF(E1491&lt;='Weight Category L_U Table'!$G$8,"LIGHT"))))</f>
        <v>LIGHT</v>
      </c>
      <c r="G1491" s="34" t="str">
        <f>IF(E1491&gt;='Weight Category L_U Table'!$J$3,"HEAVY",IF(E1491&gt;'Weight Category L_U Table'!$J$5,"UPPER MEDIUM",IF(E1491&gt;'Weight Category L_U Table'!$J$6,"LOWER MEDIUM",IF(E1491&gt;'Weight Category L_U Table'!$J$7,"SMALL",IF(E1491&lt;='Weight Category L_U Table'!$J$8,"LIGHT")))))</f>
        <v>LIGHT</v>
      </c>
      <c r="H1491" s="37" t="s">
        <v>54</v>
      </c>
      <c r="I1491" s="104"/>
      <c r="J1491" s="104"/>
      <c r="K1491" s="49"/>
    </row>
    <row r="1492" spans="1:11" s="23" customFormat="1" x14ac:dyDescent="0.25">
      <c r="A1492" s="36" t="s">
        <v>4565</v>
      </c>
      <c r="B1492" s="36" t="s">
        <v>4566</v>
      </c>
      <c r="C1492" s="34" t="s">
        <v>4567</v>
      </c>
      <c r="D1492" s="34" t="s">
        <v>58</v>
      </c>
      <c r="E1492" s="34">
        <v>26082</v>
      </c>
      <c r="F1492" s="33" t="str">
        <f>IF(E1492&gt;='Weight Category L_U Table'!$G$3,"HEAVY",IF(E1492&gt;'Weight Category L_U Table'!$G$4,"MEDIUM",IF(E1492&gt;'Weight Category L_U Table'!$G$7,"SMALL",IF(E1492&lt;='Weight Category L_U Table'!$G$8,"LIGHT"))))</f>
        <v>SMALL</v>
      </c>
      <c r="G1492" s="34" t="str">
        <f>IF(E1492&gt;='Weight Category L_U Table'!$J$3,"HEAVY",IF(E1492&gt;'Weight Category L_U Table'!$J$5,"UPPER MEDIUM",IF(E1492&gt;'Weight Category L_U Table'!$J$6,"LOWER MEDIUM",IF(E1492&gt;'Weight Category L_U Table'!$J$7,"SMALL",IF(E1492&lt;='Weight Category L_U Table'!$J$8,"LIGHT")))))</f>
        <v>SMALL</v>
      </c>
      <c r="H1492" s="37" t="s">
        <v>59</v>
      </c>
      <c r="I1492" s="104"/>
      <c r="J1492" s="104"/>
      <c r="K1492" s="49"/>
    </row>
    <row r="1493" spans="1:11" s="23" customFormat="1" x14ac:dyDescent="0.25">
      <c r="A1493" s="36" t="s">
        <v>4565</v>
      </c>
      <c r="B1493" s="36" t="s">
        <v>4568</v>
      </c>
      <c r="C1493" s="36" t="s">
        <v>4569</v>
      </c>
      <c r="D1493" s="36" t="s">
        <v>58</v>
      </c>
      <c r="E1493" s="34">
        <v>14628</v>
      </c>
      <c r="F1493" s="33" t="str">
        <f>IF(E1493&gt;='Weight Category L_U Table'!$G$3,"HEAVY",IF(E1493&gt;'Weight Category L_U Table'!$G$4,"MEDIUM",IF(E1493&gt;'Weight Category L_U Table'!$G$7,"SMALL",IF(E1493&lt;='Weight Category L_U Table'!$G$8,"LIGHT"))))</f>
        <v>LIGHT</v>
      </c>
      <c r="G1493" s="34" t="str">
        <f>IF(E1493&gt;='Weight Category L_U Table'!$J$3,"HEAVY",IF(E1493&gt;'Weight Category L_U Table'!$J$5,"UPPER MEDIUM",IF(E1493&gt;'Weight Category L_U Table'!$J$6,"LOWER MEDIUM",IF(E1493&gt;'Weight Category L_U Table'!$J$7,"SMALL",IF(E1493&lt;='Weight Category L_U Table'!$J$8,"LIGHT")))))</f>
        <v>LIGHT</v>
      </c>
      <c r="H1493" s="6" t="s">
        <v>23</v>
      </c>
      <c r="I1493" s="104"/>
      <c r="J1493" s="104"/>
      <c r="K1493" s="49" t="s">
        <v>1076</v>
      </c>
    </row>
    <row r="1494" spans="1:11" s="23" customFormat="1" x14ac:dyDescent="0.25">
      <c r="A1494" s="36" t="s">
        <v>4565</v>
      </c>
      <c r="B1494" s="36" t="s">
        <v>4570</v>
      </c>
      <c r="C1494" s="34" t="s">
        <v>4571</v>
      </c>
      <c r="D1494" s="34" t="s">
        <v>332</v>
      </c>
      <c r="E1494" s="34">
        <v>170550</v>
      </c>
      <c r="F1494" s="33" t="str">
        <f>IF(E1494&gt;='Weight Category L_U Table'!$G$3,"HEAVY",IF(E1494&gt;'Weight Category L_U Table'!$G$4,"MEDIUM",IF(E1494&gt;'Weight Category L_U Table'!$G$7,"SMALL",IF(E1494&lt;='Weight Category L_U Table'!$G$8,"LIGHT"))))</f>
        <v>HEAVY</v>
      </c>
      <c r="G1494" s="34" t="str">
        <f>IF(E1494&gt;='Weight Category L_U Table'!$J$3,"HEAVY",IF(E1494&gt;'Weight Category L_U Table'!$J$5,"UPPER MEDIUM",IF(E1494&gt;'Weight Category L_U Table'!$J$6,"LOWER MEDIUM",IF(E1494&gt;'Weight Category L_U Table'!$J$7,"SMALL",IF(E1494&lt;='Weight Category L_U Table'!$J$8,"LIGHT")))))</f>
        <v>HEAVY</v>
      </c>
      <c r="H1494" s="37" t="s">
        <v>54</v>
      </c>
      <c r="I1494" s="104"/>
      <c r="J1494" s="104"/>
      <c r="K1494" s="49"/>
    </row>
    <row r="1495" spans="1:11" s="23" customFormat="1" x14ac:dyDescent="0.25">
      <c r="A1495" s="36" t="s">
        <v>4565</v>
      </c>
      <c r="B1495" s="36" t="s">
        <v>4572</v>
      </c>
      <c r="C1495" s="36" t="s">
        <v>4573</v>
      </c>
      <c r="D1495" s="36" t="s">
        <v>58</v>
      </c>
      <c r="E1495" s="34">
        <v>20215</v>
      </c>
      <c r="F1495" s="33" t="str">
        <f>IF(E1495&gt;='Weight Category L_U Table'!$G$3,"HEAVY",IF(E1495&gt;'Weight Category L_U Table'!$G$4,"MEDIUM",IF(E1495&gt;'Weight Category L_U Table'!$G$7,"SMALL",IF(E1495&lt;='Weight Category L_U Table'!$G$8,"LIGHT"))))</f>
        <v>SMALL</v>
      </c>
      <c r="G1495" s="34" t="str">
        <f>IF(E1495&gt;='Weight Category L_U Table'!$J$3,"HEAVY",IF(E1495&gt;'Weight Category L_U Table'!$J$5,"UPPER MEDIUM",IF(E1495&gt;'Weight Category L_U Table'!$J$6,"LOWER MEDIUM",IF(E1495&gt;'Weight Category L_U Table'!$J$7,"SMALL",IF(E1495&lt;='Weight Category L_U Table'!$J$8,"LIGHT")))))</f>
        <v>SMALL</v>
      </c>
      <c r="H1495" s="6" t="s">
        <v>23</v>
      </c>
      <c r="I1495" s="104"/>
      <c r="J1495" s="104"/>
      <c r="K1495" s="49" t="s">
        <v>1076</v>
      </c>
    </row>
    <row r="1496" spans="1:11" x14ac:dyDescent="0.25">
      <c r="A1496" s="36" t="s">
        <v>4574</v>
      </c>
      <c r="B1496" s="36" t="s">
        <v>4575</v>
      </c>
      <c r="C1496" s="34" t="s">
        <v>4576</v>
      </c>
      <c r="D1496" s="34" t="s">
        <v>14</v>
      </c>
      <c r="E1496" s="34">
        <v>3073</v>
      </c>
      <c r="F1496" s="33" t="str">
        <f>IF(E1496&gt;='Weight Category L_U Table'!$G$3,"HEAVY",IF(E1496&gt;'Weight Category L_U Table'!$G$4,"MEDIUM",IF(E1496&gt;'Weight Category L_U Table'!$G$7,"SMALL",IF(E1496&lt;='Weight Category L_U Table'!$G$8,"LIGHT"))))</f>
        <v>LIGHT</v>
      </c>
      <c r="G1496" s="34" t="str">
        <f>IF(E1496&gt;='Weight Category L_U Table'!$J$3,"HEAVY",IF(E1496&gt;'Weight Category L_U Table'!$J$5,"UPPER MEDIUM",IF(E1496&gt;'Weight Category L_U Table'!$J$6,"LOWER MEDIUM",IF(E1496&gt;'Weight Category L_U Table'!$J$7,"SMALL",IF(E1496&lt;='Weight Category L_U Table'!$J$8,"LIGHT")))))</f>
        <v>LIGHT</v>
      </c>
      <c r="H1496" s="37" t="s">
        <v>37</v>
      </c>
      <c r="I1496" s="104" t="s">
        <v>862</v>
      </c>
      <c r="J1496" s="104">
        <v>27</v>
      </c>
      <c r="K1496" s="49"/>
    </row>
    <row r="1497" spans="1:11" s="23" customFormat="1" x14ac:dyDescent="0.25">
      <c r="A1497" s="29" t="s">
        <v>4577</v>
      </c>
      <c r="B1497" s="29" t="s">
        <v>4578</v>
      </c>
      <c r="C1497" s="29" t="s">
        <v>4579</v>
      </c>
      <c r="D1497" s="29" t="s">
        <v>14</v>
      </c>
      <c r="E1497" s="29">
        <v>0</v>
      </c>
      <c r="F1497" s="28" t="str">
        <f>IF(E1497&gt;='Weight Category L_U Table'!$G$3,"HEAVY",IF(E1497&gt;'Weight Category L_U Table'!$G$4,"MEDIUM",IF(E1497&gt;'Weight Category L_U Table'!$G$7,"SMALL",IF(E1497&lt;='Weight Category L_U Table'!$G$8,"LIGHT"))))</f>
        <v>LIGHT</v>
      </c>
      <c r="G1497" s="29" t="str">
        <f>IF(E1497&gt;='Weight Category L_U Table'!$J$3,"HEAVY",IF(E1497&gt;'Weight Category L_U Table'!$J$5,"UPPER MEDIUM",IF(E1497&gt;'Weight Category L_U Table'!$J$6,"LOWER MEDIUM",IF(E1497&gt;'Weight Category L_U Table'!$J$7,"SMALL",IF(E1497&lt;='Weight Category L_U Table'!$J$8,"LIGHT")))))</f>
        <v>LIGHT</v>
      </c>
      <c r="H1497" s="30" t="s">
        <v>15</v>
      </c>
      <c r="I1497" s="103"/>
      <c r="J1497" s="103"/>
      <c r="K1497" s="71" t="s">
        <v>4580</v>
      </c>
    </row>
    <row r="1498" spans="1:11" s="23" customFormat="1" x14ac:dyDescent="0.25">
      <c r="A1498" s="38" t="s">
        <v>4581</v>
      </c>
      <c r="B1498" s="38" t="s">
        <v>4582</v>
      </c>
      <c r="C1498" s="38" t="s">
        <v>4583</v>
      </c>
      <c r="D1498" s="38" t="s">
        <v>58</v>
      </c>
      <c r="E1498" s="38">
        <v>22000</v>
      </c>
      <c r="F1498" s="40" t="str">
        <f>IF(E1498&gt;='Weight Category L_U Table'!$G$3,"HEAVY",IF(E1498&gt;'Weight Category L_U Table'!$G$4,"MEDIUM",IF(E1498&gt;'Weight Category L_U Table'!$G$7,"SMALL",IF(E1498&lt;='Weight Category L_U Table'!$G$8,"LIGHT"))))</f>
        <v>SMALL</v>
      </c>
      <c r="G1498" s="38" t="str">
        <f>IF(E1498&gt;='Weight Category L_U Table'!$J$3,"HEAVY",IF(E1498&gt;'Weight Category L_U Table'!$J$5,"UPPER MEDIUM",IF(E1498&gt;'Weight Category L_U Table'!$J$6,"LOWER MEDIUM",IF(E1498&gt;'Weight Category L_U Table'!$J$7,"SMALL",IF(E1498&lt;='Weight Category L_U Table'!$J$8,"LIGHT")))))</f>
        <v>SMALL</v>
      </c>
      <c r="H1498" s="41" t="s">
        <v>570</v>
      </c>
      <c r="I1498" s="107"/>
      <c r="J1498" s="107"/>
      <c r="K1498" s="76"/>
    </row>
    <row r="1499" spans="1:11" s="21" customFormat="1" x14ac:dyDescent="0.25">
      <c r="A1499" s="29" t="s">
        <v>4584</v>
      </c>
      <c r="B1499" s="29" t="s">
        <v>4585</v>
      </c>
      <c r="C1499" s="29" t="s">
        <v>4586</v>
      </c>
      <c r="D1499" s="29" t="s">
        <v>14</v>
      </c>
      <c r="E1499" s="29">
        <v>0</v>
      </c>
      <c r="F1499" s="28" t="str">
        <f>IF(E1499&gt;='Weight Category L_U Table'!$G$3,"HEAVY",IF(E1499&gt;'Weight Category L_U Table'!$G$4,"MEDIUM",IF(E1499&gt;'Weight Category L_U Table'!$G$7,"SMALL",IF(E1499&lt;='Weight Category L_U Table'!$G$8,"LIGHT"))))</f>
        <v>LIGHT</v>
      </c>
      <c r="G1499" s="29" t="str">
        <f>IF(E1499&gt;='Weight Category L_U Table'!$J$3,"HEAVY",IF(E1499&gt;'Weight Category L_U Table'!$J$5,"UPPER MEDIUM",IF(E1499&gt;'Weight Category L_U Table'!$J$6,"LOWER MEDIUM",IF(E1499&gt;'Weight Category L_U Table'!$J$7,"SMALL",IF(E1499&lt;='Weight Category L_U Table'!$J$8,"LIGHT")))))</f>
        <v>LIGHT</v>
      </c>
      <c r="H1499" s="30" t="s">
        <v>15</v>
      </c>
      <c r="I1499" s="103"/>
      <c r="J1499" s="103"/>
      <c r="K1499" s="71" t="s">
        <v>4587</v>
      </c>
    </row>
    <row r="1500" spans="1:11" s="23" customFormat="1" x14ac:dyDescent="0.25">
      <c r="A1500" s="36" t="s">
        <v>4588</v>
      </c>
      <c r="B1500" s="36" t="s">
        <v>4589</v>
      </c>
      <c r="C1500" s="36" t="s">
        <v>4590</v>
      </c>
      <c r="D1500" s="34" t="s">
        <v>58</v>
      </c>
      <c r="E1500" s="34">
        <v>15422</v>
      </c>
      <c r="F1500" s="33" t="str">
        <f>IF(E1500&gt;='Weight Category L_U Table'!$G$3,"HEAVY",IF(E1500&gt;'Weight Category L_U Table'!$G$4,"MEDIUM",IF(E1500&gt;'Weight Category L_U Table'!$G$7,"SMALL",IF(E1500&lt;='Weight Category L_U Table'!$G$8,"LIGHT"))))</f>
        <v>LIGHT</v>
      </c>
      <c r="G1500" s="34" t="str">
        <f>IF(E1500&gt;='Weight Category L_U Table'!$J$3,"HEAVY",IF(E1500&gt;'Weight Category L_U Table'!$J$5,"UPPER MEDIUM",IF(E1500&gt;'Weight Category L_U Table'!$J$6,"LOWER MEDIUM",IF(E1500&gt;'Weight Category L_U Table'!$J$7,"SMALL",IF(E1500&lt;='Weight Category L_U Table'!$J$8,"LIGHT")))))</f>
        <v>LIGHT</v>
      </c>
      <c r="H1500" s="37" t="s">
        <v>37</v>
      </c>
      <c r="I1500" s="104" t="s">
        <v>4591</v>
      </c>
      <c r="J1500" s="104">
        <v>3</v>
      </c>
      <c r="K1500" s="49"/>
    </row>
    <row r="1501" spans="1:11" x14ac:dyDescent="0.25">
      <c r="A1501" s="29" t="s">
        <v>4592</v>
      </c>
      <c r="B1501" s="29" t="s">
        <v>4593</v>
      </c>
      <c r="C1501" s="29" t="s">
        <v>4594</v>
      </c>
      <c r="D1501" s="29" t="s">
        <v>14</v>
      </c>
      <c r="E1501" s="29">
        <v>0</v>
      </c>
      <c r="F1501" s="28" t="str">
        <f>IF(E1501&gt;='Weight Category L_U Table'!$G$3,"HEAVY",IF(E1501&gt;'Weight Category L_U Table'!$G$4,"MEDIUM",IF(E1501&gt;'Weight Category L_U Table'!$G$7,"SMALL",IF(E1501&lt;='Weight Category L_U Table'!$G$8,"LIGHT"))))</f>
        <v>LIGHT</v>
      </c>
      <c r="G1501" s="29" t="str">
        <f>IF(E1501&gt;='Weight Category L_U Table'!$J$3,"HEAVY",IF(E1501&gt;'Weight Category L_U Table'!$J$5,"UPPER MEDIUM",IF(E1501&gt;'Weight Category L_U Table'!$J$6,"LOWER MEDIUM",IF(E1501&gt;'Weight Category L_U Table'!$J$7,"SMALL",IF(E1501&lt;='Weight Category L_U Table'!$J$8,"LIGHT")))))</f>
        <v>LIGHT</v>
      </c>
      <c r="H1501" s="30" t="s">
        <v>15</v>
      </c>
      <c r="I1501" s="103"/>
      <c r="J1501" s="103"/>
      <c r="K1501" s="72" t="s">
        <v>4595</v>
      </c>
    </row>
    <row r="1502" spans="1:11" s="23" customFormat="1" x14ac:dyDescent="0.25">
      <c r="A1502" s="29" t="s">
        <v>4596</v>
      </c>
      <c r="B1502" s="29" t="s">
        <v>4597</v>
      </c>
      <c r="C1502" s="29" t="s">
        <v>4598</v>
      </c>
      <c r="D1502" s="29" t="s">
        <v>14</v>
      </c>
      <c r="E1502" s="29">
        <v>0</v>
      </c>
      <c r="F1502" s="28" t="str">
        <f>IF(E1502&gt;='Weight Category L_U Table'!$G$3,"HEAVY",IF(E1502&gt;'Weight Category L_U Table'!$G$4,"MEDIUM",IF(E1502&gt;'Weight Category L_U Table'!$G$7,"SMALL",IF(E1502&lt;='Weight Category L_U Table'!$G$8,"LIGHT"))))</f>
        <v>LIGHT</v>
      </c>
      <c r="G1502" s="29" t="str">
        <f>IF(E1502&gt;='Weight Category L_U Table'!$J$3,"HEAVY",IF(E1502&gt;'Weight Category L_U Table'!$J$5,"UPPER MEDIUM",IF(E1502&gt;'Weight Category L_U Table'!$J$6,"LOWER MEDIUM",IF(E1502&gt;'Weight Category L_U Table'!$J$7,"SMALL",IF(E1502&lt;='Weight Category L_U Table'!$J$8,"LIGHT")))))</f>
        <v>LIGHT</v>
      </c>
      <c r="H1502" s="30" t="s">
        <v>15</v>
      </c>
      <c r="I1502" s="103"/>
      <c r="J1502" s="103"/>
      <c r="K1502" s="72" t="s">
        <v>4599</v>
      </c>
    </row>
    <row r="1503" spans="1:11" x14ac:dyDescent="0.25">
      <c r="A1503" s="29" t="s">
        <v>4600</v>
      </c>
      <c r="B1503" s="29" t="s">
        <v>4601</v>
      </c>
      <c r="C1503" s="29" t="s">
        <v>4602</v>
      </c>
      <c r="D1503" s="29" t="s">
        <v>14</v>
      </c>
      <c r="E1503" s="29">
        <v>0</v>
      </c>
      <c r="F1503" s="28" t="str">
        <f>IF(E1503&gt;='Weight Category L_U Table'!$G$3,"HEAVY",IF(E1503&gt;'Weight Category L_U Table'!$G$4,"MEDIUM",IF(E1503&gt;'Weight Category L_U Table'!$G$7,"SMALL",IF(E1503&lt;='Weight Category L_U Table'!$G$8,"LIGHT"))))</f>
        <v>LIGHT</v>
      </c>
      <c r="G1503" s="29" t="str">
        <f>IF(E1503&gt;='Weight Category L_U Table'!$J$3,"HEAVY",IF(E1503&gt;'Weight Category L_U Table'!$J$5,"UPPER MEDIUM",IF(E1503&gt;'Weight Category L_U Table'!$J$6,"LOWER MEDIUM",IF(E1503&gt;'Weight Category L_U Table'!$J$7,"SMALL",IF(E1503&lt;='Weight Category L_U Table'!$J$8,"LIGHT")))))</f>
        <v>LIGHT</v>
      </c>
      <c r="H1503" s="30" t="s">
        <v>15</v>
      </c>
      <c r="I1503" s="103"/>
      <c r="J1503" s="103"/>
      <c r="K1503" s="72" t="s">
        <v>4603</v>
      </c>
    </row>
    <row r="1504" spans="1:11" x14ac:dyDescent="0.25">
      <c r="A1504" s="29" t="s">
        <v>4604</v>
      </c>
      <c r="B1504" s="29" t="s">
        <v>4605</v>
      </c>
      <c r="C1504" s="29" t="s">
        <v>4606</v>
      </c>
      <c r="D1504" s="29" t="s">
        <v>14</v>
      </c>
      <c r="E1504" s="29">
        <v>0</v>
      </c>
      <c r="F1504" s="28" t="str">
        <f>IF(E1504&gt;='Weight Category L_U Table'!$G$3,"HEAVY",IF(E1504&gt;'Weight Category L_U Table'!$G$4,"MEDIUM",IF(E1504&gt;'Weight Category L_U Table'!$G$7,"SMALL",IF(E1504&lt;='Weight Category L_U Table'!$G$8,"LIGHT"))))</f>
        <v>LIGHT</v>
      </c>
      <c r="G1504" s="29" t="str">
        <f>IF(E1504&gt;='Weight Category L_U Table'!$J$3,"HEAVY",IF(E1504&gt;'Weight Category L_U Table'!$J$5,"UPPER MEDIUM",IF(E1504&gt;'Weight Category L_U Table'!$J$6,"LOWER MEDIUM",IF(E1504&gt;'Weight Category L_U Table'!$J$7,"SMALL",IF(E1504&lt;='Weight Category L_U Table'!$J$8,"LIGHT")))))</f>
        <v>LIGHT</v>
      </c>
      <c r="H1504" s="30" t="s">
        <v>15</v>
      </c>
      <c r="I1504" s="103"/>
      <c r="J1504" s="103"/>
      <c r="K1504" s="72" t="s">
        <v>4607</v>
      </c>
    </row>
    <row r="1505" spans="1:11" s="20" customFormat="1" x14ac:dyDescent="0.25">
      <c r="A1505" s="36" t="s">
        <v>4608</v>
      </c>
      <c r="B1505" s="100" t="s">
        <v>4609</v>
      </c>
      <c r="C1505" s="100" t="s">
        <v>4610</v>
      </c>
      <c r="D1505" s="100" t="s">
        <v>14</v>
      </c>
      <c r="E1505" s="100">
        <v>1995</v>
      </c>
      <c r="F1505" s="101" t="str">
        <f>IF(E1505&gt;='Weight Category L_U Table'!$G$3,"HEAVY",IF(E1505&gt;'Weight Category L_U Table'!$G$4,"MEDIUM",IF(E1505&gt;'Weight Category L_U Table'!$G$7,"SMALL",IF(E1505&lt;='Weight Category L_U Table'!$G$8,"LIGHT"))))</f>
        <v>LIGHT</v>
      </c>
      <c r="G1505" s="100" t="str">
        <f>IF(E1505&gt;='Weight Category L_U Table'!$J$3,"HEAVY",IF(E1505&gt;'Weight Category L_U Table'!$J$5,"UPPER MEDIUM",IF(E1505&gt;'Weight Category L_U Table'!$J$6,"LOWER MEDIUM",IF(E1505&gt;'Weight Category L_U Table'!$J$7,"SMALL",IF(E1505&lt;='Weight Category L_U Table'!$J$8,"LIGHT")))))</f>
        <v>LIGHT</v>
      </c>
      <c r="H1505" s="102" t="s">
        <v>89</v>
      </c>
      <c r="I1505" s="109" t="s">
        <v>4611</v>
      </c>
      <c r="J1505" s="109">
        <v>3</v>
      </c>
      <c r="K1505" s="81" t="s">
        <v>8570</v>
      </c>
    </row>
    <row r="1506" spans="1:11" s="20" customFormat="1" ht="30" x14ac:dyDescent="0.25">
      <c r="A1506" s="29" t="s">
        <v>4612</v>
      </c>
      <c r="B1506" s="29" t="s">
        <v>4613</v>
      </c>
      <c r="C1506" s="29" t="s">
        <v>4614</v>
      </c>
      <c r="D1506" s="29" t="s">
        <v>14</v>
      </c>
      <c r="E1506" s="29">
        <v>0</v>
      </c>
      <c r="F1506" s="28" t="str">
        <f>IF(E1506&gt;='Weight Category L_U Table'!$G$3,"HEAVY",IF(E1506&gt;'Weight Category L_U Table'!$G$4,"MEDIUM",IF(E1506&gt;'Weight Category L_U Table'!$G$7,"SMALL",IF(E1506&lt;='Weight Category L_U Table'!$G$8,"LIGHT"))))</f>
        <v>LIGHT</v>
      </c>
      <c r="G1506" s="29" t="str">
        <f>IF(E1506&gt;='Weight Category L_U Table'!$J$3,"HEAVY",IF(E1506&gt;'Weight Category L_U Table'!$J$5,"UPPER MEDIUM",IF(E1506&gt;'Weight Category L_U Table'!$J$6,"LOWER MEDIUM",IF(E1506&gt;'Weight Category L_U Table'!$J$7,"SMALL",IF(E1506&lt;='Weight Category L_U Table'!$J$8,"LIGHT")))))</f>
        <v>LIGHT</v>
      </c>
      <c r="H1506" s="30" t="s">
        <v>15</v>
      </c>
      <c r="I1506" s="103"/>
      <c r="J1506" s="103"/>
      <c r="K1506" s="72" t="s">
        <v>4615</v>
      </c>
    </row>
    <row r="1507" spans="1:11" s="20" customFormat="1" x14ac:dyDescent="0.25">
      <c r="A1507" s="29" t="s">
        <v>4616</v>
      </c>
      <c r="B1507" s="29" t="s">
        <v>4617</v>
      </c>
      <c r="C1507" s="29" t="s">
        <v>4618</v>
      </c>
      <c r="D1507" s="29" t="s">
        <v>14</v>
      </c>
      <c r="E1507" s="29">
        <v>0</v>
      </c>
      <c r="F1507" s="28" t="str">
        <f>IF(E1507&gt;='Weight Category L_U Table'!$G$3,"HEAVY",IF(E1507&gt;'Weight Category L_U Table'!$G$4,"MEDIUM",IF(E1507&gt;'Weight Category L_U Table'!$G$7,"SMALL",IF(E1507&lt;='Weight Category L_U Table'!$G$8,"LIGHT"))))</f>
        <v>LIGHT</v>
      </c>
      <c r="G1507" s="29" t="str">
        <f>IF(E1507&gt;='Weight Category L_U Table'!$J$3,"HEAVY",IF(E1507&gt;'Weight Category L_U Table'!$J$5,"UPPER MEDIUM",IF(E1507&gt;'Weight Category L_U Table'!$J$6,"LOWER MEDIUM",IF(E1507&gt;'Weight Category L_U Table'!$J$7,"SMALL",IF(E1507&lt;='Weight Category L_U Table'!$J$8,"LIGHT")))))</f>
        <v>LIGHT</v>
      </c>
      <c r="H1507" s="30" t="s">
        <v>15</v>
      </c>
      <c r="I1507" s="103"/>
      <c r="J1507" s="103"/>
      <c r="K1507" s="71" t="s">
        <v>4619</v>
      </c>
    </row>
    <row r="1508" spans="1:11" s="20" customFormat="1" x14ac:dyDescent="0.25">
      <c r="A1508" s="38" t="s">
        <v>4620</v>
      </c>
      <c r="B1508" s="38" t="s">
        <v>4621</v>
      </c>
      <c r="C1508" s="38" t="s">
        <v>4622</v>
      </c>
      <c r="D1508" s="38" t="s">
        <v>58</v>
      </c>
      <c r="E1508" s="38">
        <v>17800</v>
      </c>
      <c r="F1508" s="40" t="str">
        <f>IF(E1508&gt;='Weight Category L_U Table'!$G$3,"HEAVY",IF(E1508&gt;'Weight Category L_U Table'!$G$4,"MEDIUM",IF(E1508&gt;'Weight Category L_U Table'!$G$7,"SMALL",IF(E1508&lt;='Weight Category L_U Table'!$G$8,"LIGHT"))))</f>
        <v>SMALL</v>
      </c>
      <c r="G1508" s="38" t="str">
        <f>IF(E1508&gt;='Weight Category L_U Table'!$J$3,"HEAVY",IF(E1508&gt;'Weight Category L_U Table'!$J$5,"UPPER MEDIUM",IF(E1508&gt;'Weight Category L_U Table'!$J$6,"LOWER MEDIUM",IF(E1508&gt;'Weight Category L_U Table'!$J$7,"SMALL",IF(E1508&lt;='Weight Category L_U Table'!$J$8,"LIGHT")))))</f>
        <v>SMALL</v>
      </c>
      <c r="H1508" s="41" t="s">
        <v>570</v>
      </c>
      <c r="I1508" s="107"/>
      <c r="J1508" s="107"/>
      <c r="K1508" s="76"/>
    </row>
    <row r="1509" spans="1:11" ht="30" x14ac:dyDescent="0.25">
      <c r="A1509" s="29" t="s">
        <v>4623</v>
      </c>
      <c r="B1509" s="29" t="s">
        <v>727</v>
      </c>
      <c r="C1509" s="29" t="s">
        <v>4624</v>
      </c>
      <c r="D1509" s="29" t="s">
        <v>14</v>
      </c>
      <c r="E1509" s="29">
        <v>0</v>
      </c>
      <c r="F1509" s="28" t="str">
        <f>IF(E1509&gt;='Weight Category L_U Table'!$G$3,"HEAVY",IF(E1509&gt;'Weight Category L_U Table'!$G$4,"MEDIUM",IF(E1509&gt;'Weight Category L_U Table'!$G$7,"SMALL",IF(E1509&lt;='Weight Category L_U Table'!$G$8,"LIGHT"))))</f>
        <v>LIGHT</v>
      </c>
      <c r="G1509" s="29" t="str">
        <f>IF(E1509&gt;='Weight Category L_U Table'!$J$3,"HEAVY",IF(E1509&gt;'Weight Category L_U Table'!$J$5,"UPPER MEDIUM",IF(E1509&gt;'Weight Category L_U Table'!$J$6,"LOWER MEDIUM",IF(E1509&gt;'Weight Category L_U Table'!$J$7,"SMALL",IF(E1509&lt;='Weight Category L_U Table'!$J$8,"LIGHT")))))</f>
        <v>LIGHT</v>
      </c>
      <c r="H1509" s="30" t="s">
        <v>15</v>
      </c>
      <c r="I1509" s="103"/>
      <c r="J1509" s="103"/>
      <c r="K1509" s="72" t="s">
        <v>4625</v>
      </c>
    </row>
    <row r="1510" spans="1:11" x14ac:dyDescent="0.25">
      <c r="A1510" s="36" t="s">
        <v>4626</v>
      </c>
      <c r="B1510" s="36" t="s">
        <v>4627</v>
      </c>
      <c r="C1510" s="36" t="s">
        <v>4628</v>
      </c>
      <c r="D1510" s="34" t="s">
        <v>14</v>
      </c>
      <c r="E1510" s="34">
        <v>1315</v>
      </c>
      <c r="F1510" s="33" t="str">
        <f>IF(E1510&gt;='Weight Category L_U Table'!$G$3,"HEAVY",IF(E1510&gt;'Weight Category L_U Table'!$G$4,"MEDIUM",IF(E1510&gt;'Weight Category L_U Table'!$G$7,"SMALL",IF(E1510&lt;='Weight Category L_U Table'!$G$8,"LIGHT"))))</f>
        <v>LIGHT</v>
      </c>
      <c r="G1510" s="34" t="str">
        <f>IF(E1510&gt;='Weight Category L_U Table'!$J$3,"HEAVY",IF(E1510&gt;'Weight Category L_U Table'!$J$5,"UPPER MEDIUM",IF(E1510&gt;'Weight Category L_U Table'!$J$6,"LOWER MEDIUM",IF(E1510&gt;'Weight Category L_U Table'!$J$7,"SMALL",IF(E1510&lt;='Weight Category L_U Table'!$J$8,"LIGHT")))))</f>
        <v>LIGHT</v>
      </c>
      <c r="H1510" s="37" t="s">
        <v>89</v>
      </c>
      <c r="I1510" s="104" t="s">
        <v>4629</v>
      </c>
      <c r="J1510" s="104">
        <v>2</v>
      </c>
      <c r="K1510" s="49"/>
    </row>
    <row r="1511" spans="1:11" x14ac:dyDescent="0.25">
      <c r="A1511" s="29" t="s">
        <v>4630</v>
      </c>
      <c r="B1511" s="29" t="s">
        <v>4631</v>
      </c>
      <c r="C1511" s="29" t="s">
        <v>4632</v>
      </c>
      <c r="D1511" s="29" t="s">
        <v>14</v>
      </c>
      <c r="E1511" s="29">
        <v>0</v>
      </c>
      <c r="F1511" s="28" t="str">
        <f>IF(E1511&gt;='Weight Category L_U Table'!$G$3,"HEAVY",IF(E1511&gt;'Weight Category L_U Table'!$G$4,"MEDIUM",IF(E1511&gt;'Weight Category L_U Table'!$G$7,"SMALL",IF(E1511&lt;='Weight Category L_U Table'!$G$8,"LIGHT"))))</f>
        <v>LIGHT</v>
      </c>
      <c r="G1511" s="29" t="str">
        <f>IF(E1511&gt;='Weight Category L_U Table'!$J$3,"HEAVY",IF(E1511&gt;'Weight Category L_U Table'!$J$5,"UPPER MEDIUM",IF(E1511&gt;'Weight Category L_U Table'!$J$6,"LOWER MEDIUM",IF(E1511&gt;'Weight Category L_U Table'!$J$7,"SMALL",IF(E1511&lt;='Weight Category L_U Table'!$J$8,"LIGHT")))))</f>
        <v>LIGHT</v>
      </c>
      <c r="H1511" s="30" t="s">
        <v>15</v>
      </c>
      <c r="I1511" s="103"/>
      <c r="J1511" s="103"/>
      <c r="K1511" s="71" t="s">
        <v>4633</v>
      </c>
    </row>
    <row r="1512" spans="1:11" x14ac:dyDescent="0.25">
      <c r="A1512" s="36" t="s">
        <v>4634</v>
      </c>
      <c r="B1512" s="36" t="s">
        <v>4635</v>
      </c>
      <c r="C1512" s="36" t="s">
        <v>4636</v>
      </c>
      <c r="D1512" s="34" t="s">
        <v>14</v>
      </c>
      <c r="E1512" s="34">
        <v>1560</v>
      </c>
      <c r="F1512" s="33" t="str">
        <f>IF(E1512&gt;='Weight Category L_U Table'!$G$3,"HEAVY",IF(E1512&gt;'Weight Category L_U Table'!$G$4,"MEDIUM",IF(E1512&gt;'Weight Category L_U Table'!$G$7,"SMALL",IF(E1512&lt;='Weight Category L_U Table'!$G$8,"LIGHT"))))</f>
        <v>LIGHT</v>
      </c>
      <c r="G1512" s="34" t="str">
        <f>IF(E1512&gt;='Weight Category L_U Table'!$J$3,"HEAVY",IF(E1512&gt;'Weight Category L_U Table'!$J$5,"UPPER MEDIUM",IF(E1512&gt;'Weight Category L_U Table'!$J$6,"LOWER MEDIUM",IF(E1512&gt;'Weight Category L_U Table'!$J$7,"SMALL",IF(E1512&lt;='Weight Category L_U Table'!$J$8,"LIGHT")))))</f>
        <v>LIGHT</v>
      </c>
      <c r="H1512" s="6" t="s">
        <v>23</v>
      </c>
      <c r="I1512" s="104"/>
      <c r="J1512" s="104"/>
      <c r="K1512" s="49" t="s">
        <v>4637</v>
      </c>
    </row>
    <row r="1513" spans="1:11" x14ac:dyDescent="0.25">
      <c r="A1513" s="36" t="s">
        <v>4634</v>
      </c>
      <c r="B1513" s="36" t="s">
        <v>4638</v>
      </c>
      <c r="C1513" s="36" t="s">
        <v>4639</v>
      </c>
      <c r="D1513" s="34" t="s">
        <v>14</v>
      </c>
      <c r="E1513" s="34">
        <v>950</v>
      </c>
      <c r="F1513" s="33" t="str">
        <f>IF(E1513&gt;='Weight Category L_U Table'!$G$3,"HEAVY",IF(E1513&gt;'Weight Category L_U Table'!$G$4,"MEDIUM",IF(E1513&gt;'Weight Category L_U Table'!$G$7,"SMALL",IF(E1513&lt;='Weight Category L_U Table'!$G$8,"LIGHT"))))</f>
        <v>LIGHT</v>
      </c>
      <c r="G1513" s="34" t="str">
        <f>IF(E1513&gt;='Weight Category L_U Table'!$J$3,"HEAVY",IF(E1513&gt;'Weight Category L_U Table'!$J$5,"UPPER MEDIUM",IF(E1513&gt;'Weight Category L_U Table'!$J$6,"LOWER MEDIUM",IF(E1513&gt;'Weight Category L_U Table'!$J$7,"SMALL",IF(E1513&lt;='Weight Category L_U Table'!$J$8,"LIGHT")))))</f>
        <v>LIGHT</v>
      </c>
      <c r="H1513" s="6" t="s">
        <v>23</v>
      </c>
      <c r="I1513" s="104"/>
      <c r="J1513" s="104"/>
      <c r="K1513" s="49" t="s">
        <v>4640</v>
      </c>
    </row>
    <row r="1514" spans="1:11" s="23" customFormat="1" x14ac:dyDescent="0.25">
      <c r="A1514" s="36" t="s">
        <v>4641</v>
      </c>
      <c r="B1514" s="36" t="s">
        <v>4642</v>
      </c>
      <c r="C1514" s="36" t="s">
        <v>4643</v>
      </c>
      <c r="D1514" s="36" t="s">
        <v>14</v>
      </c>
      <c r="E1514" s="36">
        <v>715</v>
      </c>
      <c r="F1514" s="44" t="str">
        <f>IF(E1514&gt;='Weight Category L_U Table'!$G$3,"HEAVY",IF(E1514&gt;'Weight Category L_U Table'!$G$4,"MEDIUM",IF(E1514&gt;'Weight Category L_U Table'!$G$7,"SMALL",IF(E1514&lt;='Weight Category L_U Table'!$G$8,"LIGHT"))))</f>
        <v>LIGHT</v>
      </c>
      <c r="G1514" s="36" t="str">
        <f>IF(E1514&gt;='Weight Category L_U Table'!$J$3,"HEAVY",IF(E1514&gt;'Weight Category L_U Table'!$J$5,"UPPER MEDIUM",IF(E1514&gt;'Weight Category L_U Table'!$J$6,"LOWER MEDIUM",IF(E1514&gt;'Weight Category L_U Table'!$J$7,"SMALL",IF(E1514&lt;='Weight Category L_U Table'!$J$8,"LIGHT")))))</f>
        <v>LIGHT</v>
      </c>
      <c r="H1514" s="45" t="s">
        <v>4644</v>
      </c>
      <c r="I1514" s="105"/>
      <c r="J1514" s="105"/>
      <c r="K1514" s="75" t="s">
        <v>149</v>
      </c>
    </row>
    <row r="1515" spans="1:11" s="23" customFormat="1" x14ac:dyDescent="0.25">
      <c r="A1515" s="36" t="s">
        <v>4641</v>
      </c>
      <c r="B1515" s="36" t="s">
        <v>4645</v>
      </c>
      <c r="C1515" s="36" t="s">
        <v>4646</v>
      </c>
      <c r="D1515" s="36" t="s">
        <v>14</v>
      </c>
      <c r="E1515" s="36">
        <v>640</v>
      </c>
      <c r="F1515" s="44" t="str">
        <f>IF(E1515&gt;='Weight Category L_U Table'!$G$3,"HEAVY",IF(E1515&gt;'Weight Category L_U Table'!$G$4,"MEDIUM",IF(E1515&gt;'Weight Category L_U Table'!$G$7,"SMALL",IF(E1515&lt;='Weight Category L_U Table'!$G$8,"LIGHT"))))</f>
        <v>LIGHT</v>
      </c>
      <c r="G1515" s="36" t="str">
        <f>IF(E1515&gt;='Weight Category L_U Table'!$J$3,"HEAVY",IF(E1515&gt;'Weight Category L_U Table'!$J$5,"UPPER MEDIUM",IF(E1515&gt;'Weight Category L_U Table'!$J$6,"LOWER MEDIUM",IF(E1515&gt;'Weight Category L_U Table'!$J$7,"SMALL",IF(E1515&lt;='Weight Category L_U Table'!$J$8,"LIGHT")))))</f>
        <v>LIGHT</v>
      </c>
      <c r="H1515" s="45" t="s">
        <v>4644</v>
      </c>
      <c r="I1515" s="105"/>
      <c r="J1515" s="105"/>
      <c r="K1515" s="75" t="s">
        <v>149</v>
      </c>
    </row>
    <row r="1516" spans="1:11" s="20" customFormat="1" x14ac:dyDescent="0.25">
      <c r="A1516" s="36" t="s">
        <v>4641</v>
      </c>
      <c r="B1516" s="36" t="s">
        <v>4647</v>
      </c>
      <c r="C1516" s="36" t="s">
        <v>4648</v>
      </c>
      <c r="D1516" s="36" t="s">
        <v>14</v>
      </c>
      <c r="E1516" s="36">
        <v>540</v>
      </c>
      <c r="F1516" s="44" t="str">
        <f>IF(E1516&gt;='Weight Category L_U Table'!$G$3,"HEAVY",IF(E1516&gt;'Weight Category L_U Table'!$G$4,"MEDIUM",IF(E1516&gt;'Weight Category L_U Table'!$G$7,"SMALL",IF(E1516&lt;='Weight Category L_U Table'!$G$8,"LIGHT"))))</f>
        <v>LIGHT</v>
      </c>
      <c r="G1516" s="36" t="str">
        <f>IF(E1516&gt;='Weight Category L_U Table'!$J$3,"HEAVY",IF(E1516&gt;'Weight Category L_U Table'!$J$5,"UPPER MEDIUM",IF(E1516&gt;'Weight Category L_U Table'!$J$6,"LOWER MEDIUM",IF(E1516&gt;'Weight Category L_U Table'!$J$7,"SMALL",IF(E1516&lt;='Weight Category L_U Table'!$J$8,"LIGHT")))))</f>
        <v>LIGHT</v>
      </c>
      <c r="H1516" s="45" t="s">
        <v>4644</v>
      </c>
      <c r="I1516" s="105"/>
      <c r="J1516" s="105"/>
      <c r="K1516" s="75" t="s">
        <v>149</v>
      </c>
    </row>
    <row r="1517" spans="1:11" s="20" customFormat="1" x14ac:dyDescent="0.25">
      <c r="A1517" s="36" t="s">
        <v>4641</v>
      </c>
      <c r="B1517" s="36" t="s">
        <v>4649</v>
      </c>
      <c r="C1517" s="36" t="s">
        <v>4650</v>
      </c>
      <c r="D1517" s="36" t="s">
        <v>14</v>
      </c>
      <c r="E1517" s="36">
        <v>620</v>
      </c>
      <c r="F1517" s="44" t="str">
        <f>IF(E1517&gt;='Weight Category L_U Table'!$G$3,"HEAVY",IF(E1517&gt;'Weight Category L_U Table'!$G$4,"MEDIUM",IF(E1517&gt;'Weight Category L_U Table'!$G$7,"SMALL",IF(E1517&lt;='Weight Category L_U Table'!$G$8,"LIGHT"))))</f>
        <v>LIGHT</v>
      </c>
      <c r="G1517" s="36" t="str">
        <f>IF(E1517&gt;='Weight Category L_U Table'!$J$3,"HEAVY",IF(E1517&gt;'Weight Category L_U Table'!$J$5,"UPPER MEDIUM",IF(E1517&gt;'Weight Category L_U Table'!$J$6,"LOWER MEDIUM",IF(E1517&gt;'Weight Category L_U Table'!$J$7,"SMALL",IF(E1517&lt;='Weight Category L_U Table'!$J$8,"LIGHT")))))</f>
        <v>LIGHT</v>
      </c>
      <c r="H1517" s="45" t="s">
        <v>4644</v>
      </c>
      <c r="I1517" s="105"/>
      <c r="J1517" s="105"/>
      <c r="K1517" s="75" t="s">
        <v>149</v>
      </c>
    </row>
    <row r="1518" spans="1:11" s="21" customFormat="1" x14ac:dyDescent="0.25">
      <c r="A1518" s="36" t="s">
        <v>4651</v>
      </c>
      <c r="B1518" s="36" t="s">
        <v>4652</v>
      </c>
      <c r="C1518" s="36" t="s">
        <v>4653</v>
      </c>
      <c r="D1518" s="36" t="s">
        <v>14</v>
      </c>
      <c r="E1518" s="34">
        <v>473</v>
      </c>
      <c r="F1518" s="33" t="str">
        <f>IF(E1518&gt;='Weight Category L_U Table'!$G$3,"HEAVY",IF(E1518&gt;'Weight Category L_U Table'!$G$4,"MEDIUM",IF(E1518&gt;'Weight Category L_U Table'!$G$7,"SMALL",IF(E1518&lt;='Weight Category L_U Table'!$G$8,"LIGHT"))))</f>
        <v>LIGHT</v>
      </c>
      <c r="G1518" s="34" t="str">
        <f>IF(E1518&gt;='Weight Category L_U Table'!$J$3,"HEAVY",IF(E1518&gt;'Weight Category L_U Table'!$J$5,"UPPER MEDIUM",IF(E1518&gt;'Weight Category L_U Table'!$J$6,"LOWER MEDIUM",IF(E1518&gt;'Weight Category L_U Table'!$J$7,"SMALL",IF(E1518&lt;='Weight Category L_U Table'!$J$8,"LIGHT")))))</f>
        <v>LIGHT</v>
      </c>
      <c r="H1518" s="6" t="s">
        <v>23</v>
      </c>
      <c r="I1518" s="104"/>
      <c r="J1518" s="104"/>
      <c r="K1518" s="49"/>
    </row>
    <row r="1519" spans="1:11" x14ac:dyDescent="0.25">
      <c r="A1519" s="36" t="s">
        <v>4654</v>
      </c>
      <c r="B1519" s="36" t="s">
        <v>4655</v>
      </c>
      <c r="C1519" s="36" t="s">
        <v>4656</v>
      </c>
      <c r="D1519" s="34" t="s">
        <v>58</v>
      </c>
      <c r="E1519" s="34">
        <v>8845</v>
      </c>
      <c r="F1519" s="33" t="str">
        <f>IF(E1519&gt;='Weight Category L_U Table'!$G$3,"HEAVY",IF(E1519&gt;'Weight Category L_U Table'!$G$4,"MEDIUM",IF(E1519&gt;'Weight Category L_U Table'!$G$7,"SMALL",IF(E1519&lt;='Weight Category L_U Table'!$G$8,"LIGHT"))))</f>
        <v>LIGHT</v>
      </c>
      <c r="G1519" s="34" t="str">
        <f>IF(E1519&gt;='Weight Category L_U Table'!$J$3,"HEAVY",IF(E1519&gt;'Weight Category L_U Table'!$J$5,"UPPER MEDIUM",IF(E1519&gt;'Weight Category L_U Table'!$J$6,"LOWER MEDIUM",IF(E1519&gt;'Weight Category L_U Table'!$J$7,"SMALL",IF(E1519&lt;='Weight Category L_U Table'!$J$8,"LIGHT")))))</f>
        <v>LIGHT</v>
      </c>
      <c r="H1519" s="37" t="s">
        <v>37</v>
      </c>
      <c r="I1519" s="104" t="s">
        <v>4657</v>
      </c>
      <c r="J1519" s="104">
        <v>23</v>
      </c>
      <c r="K1519" s="49"/>
    </row>
    <row r="1520" spans="1:11" s="23" customFormat="1" x14ac:dyDescent="0.25">
      <c r="A1520" s="36" t="s">
        <v>4658</v>
      </c>
      <c r="B1520" s="36" t="s">
        <v>4659</v>
      </c>
      <c r="C1520" s="36" t="s">
        <v>4660</v>
      </c>
      <c r="D1520" s="34" t="s">
        <v>14</v>
      </c>
      <c r="E1520" s="34">
        <v>3402</v>
      </c>
      <c r="F1520" s="33" t="str">
        <f>IF(E1520&gt;='Weight Category L_U Table'!$G$3,"HEAVY",IF(E1520&gt;'Weight Category L_U Table'!$G$4,"MEDIUM",IF(E1520&gt;'Weight Category L_U Table'!$G$7,"SMALL",IF(E1520&lt;='Weight Category L_U Table'!$G$8,"LIGHT"))))</f>
        <v>LIGHT</v>
      </c>
      <c r="G1520" s="34" t="str">
        <f>IF(E1520&gt;='Weight Category L_U Table'!$J$3,"HEAVY",IF(E1520&gt;'Weight Category L_U Table'!$J$5,"UPPER MEDIUM",IF(E1520&gt;'Weight Category L_U Table'!$J$6,"LOWER MEDIUM",IF(E1520&gt;'Weight Category L_U Table'!$J$7,"SMALL",IF(E1520&lt;='Weight Category L_U Table'!$J$8,"LIGHT")))))</f>
        <v>LIGHT</v>
      </c>
      <c r="H1520" s="37" t="s">
        <v>89</v>
      </c>
      <c r="I1520" s="104" t="s">
        <v>4661</v>
      </c>
      <c r="J1520" s="104">
        <v>6</v>
      </c>
      <c r="K1520" s="49" t="s">
        <v>4662</v>
      </c>
    </row>
    <row r="1521" spans="1:11" s="23" customFormat="1" x14ac:dyDescent="0.25">
      <c r="A1521" s="36" t="s">
        <v>4658</v>
      </c>
      <c r="B1521" s="36" t="s">
        <v>4663</v>
      </c>
      <c r="C1521" s="34" t="s">
        <v>4664</v>
      </c>
      <c r="D1521" s="34" t="s">
        <v>14</v>
      </c>
      <c r="E1521" s="34">
        <v>1180</v>
      </c>
      <c r="F1521" s="33" t="str">
        <f>IF(E1521&gt;='Weight Category L_U Table'!$G$3,"HEAVY",IF(E1521&gt;'Weight Category L_U Table'!$G$4,"MEDIUM",IF(E1521&gt;'Weight Category L_U Table'!$G$7,"SMALL",IF(E1521&lt;='Weight Category L_U Table'!$G$8,"LIGHT"))))</f>
        <v>LIGHT</v>
      </c>
      <c r="G1521" s="34" t="str">
        <f>IF(E1521&gt;='Weight Category L_U Table'!$J$3,"HEAVY",IF(E1521&gt;'Weight Category L_U Table'!$J$5,"UPPER MEDIUM",IF(E1521&gt;'Weight Category L_U Table'!$J$6,"LOWER MEDIUM",IF(E1521&gt;'Weight Category L_U Table'!$J$7,"SMALL",IF(E1521&lt;='Weight Category L_U Table'!$J$8,"LIGHT")))))</f>
        <v>LIGHT</v>
      </c>
      <c r="H1521" s="6" t="s">
        <v>23</v>
      </c>
      <c r="I1521" s="104"/>
      <c r="J1521" s="104"/>
      <c r="K1521" s="49"/>
    </row>
    <row r="1522" spans="1:11" s="23" customFormat="1" x14ac:dyDescent="0.25">
      <c r="A1522" s="36" t="s">
        <v>4658</v>
      </c>
      <c r="B1522" s="36" t="s">
        <v>4665</v>
      </c>
      <c r="C1522" s="34" t="s">
        <v>4666</v>
      </c>
      <c r="D1522" s="34" t="s">
        <v>14</v>
      </c>
      <c r="E1522" s="34">
        <v>3175</v>
      </c>
      <c r="F1522" s="33" t="str">
        <f>IF(E1522&gt;='Weight Category L_U Table'!$G$3,"HEAVY",IF(E1522&gt;'Weight Category L_U Table'!$G$4,"MEDIUM",IF(E1522&gt;'Weight Category L_U Table'!$G$7,"SMALL",IF(E1522&lt;='Weight Category L_U Table'!$G$8,"LIGHT"))))</f>
        <v>LIGHT</v>
      </c>
      <c r="G1522" s="34" t="str">
        <f>IF(E1522&gt;='Weight Category L_U Table'!$J$3,"HEAVY",IF(E1522&gt;'Weight Category L_U Table'!$J$5,"UPPER MEDIUM",IF(E1522&gt;'Weight Category L_U Table'!$J$6,"LOWER MEDIUM",IF(E1522&gt;'Weight Category L_U Table'!$J$7,"SMALL",IF(E1522&lt;='Weight Category L_U Table'!$J$8,"LIGHT")))))</f>
        <v>LIGHT</v>
      </c>
      <c r="H1522" s="6" t="s">
        <v>23</v>
      </c>
      <c r="I1522" s="104"/>
      <c r="J1522" s="104"/>
      <c r="K1522" s="49"/>
    </row>
    <row r="1523" spans="1:11" ht="30" x14ac:dyDescent="0.25">
      <c r="A1523" s="25" t="s">
        <v>4667</v>
      </c>
      <c r="B1523" s="25" t="s">
        <v>4668</v>
      </c>
      <c r="C1523" s="25" t="s">
        <v>4669</v>
      </c>
      <c r="D1523" s="25" t="s">
        <v>14</v>
      </c>
      <c r="E1523" s="29">
        <v>0</v>
      </c>
      <c r="F1523" s="28" t="str">
        <f>IF(E1523&gt;='Weight Category L_U Table'!$G$3,"HEAVY",IF(E1523&gt;'Weight Category L_U Table'!$G$4,"MEDIUM",IF(E1523&gt;'Weight Category L_U Table'!$G$7,"SMALL",IF(E1523&lt;='Weight Category L_U Table'!$G$8,"LIGHT"))))</f>
        <v>LIGHT</v>
      </c>
      <c r="G1523" s="29" t="str">
        <f>IF(E1523&gt;='Weight Category L_U Table'!$J$3,"HEAVY",IF(E1523&gt;'Weight Category L_U Table'!$J$5,"UPPER MEDIUM",IF(E1523&gt;'Weight Category L_U Table'!$J$6,"LOWER MEDIUM",IF(E1523&gt;'Weight Category L_U Table'!$J$7,"SMALL",IF(E1523&lt;='Weight Category L_U Table'!$J$8,"LIGHT")))))</f>
        <v>LIGHT</v>
      </c>
      <c r="H1523" s="30" t="s">
        <v>15</v>
      </c>
      <c r="I1523" s="103"/>
      <c r="J1523" s="103"/>
      <c r="K1523" s="72" t="s">
        <v>4670</v>
      </c>
    </row>
    <row r="1524" spans="1:11" s="23" customFormat="1" x14ac:dyDescent="0.25">
      <c r="A1524" s="29" t="s">
        <v>4671</v>
      </c>
      <c r="B1524" s="29" t="s">
        <v>4672</v>
      </c>
      <c r="C1524" s="29" t="s">
        <v>4673</v>
      </c>
      <c r="D1524" s="29" t="s">
        <v>14</v>
      </c>
      <c r="E1524" s="29">
        <v>0</v>
      </c>
      <c r="F1524" s="28" t="str">
        <f>IF(E1524&gt;='Weight Category L_U Table'!$G$3,"HEAVY",IF(E1524&gt;'Weight Category L_U Table'!$G$4,"MEDIUM",IF(E1524&gt;'Weight Category L_U Table'!$G$7,"SMALL",IF(E1524&lt;='Weight Category L_U Table'!$G$8,"LIGHT"))))</f>
        <v>LIGHT</v>
      </c>
      <c r="G1524" s="29" t="str">
        <f>IF(E1524&gt;='Weight Category L_U Table'!$J$3,"HEAVY",IF(E1524&gt;'Weight Category L_U Table'!$J$5,"UPPER MEDIUM",IF(E1524&gt;'Weight Category L_U Table'!$J$6,"LOWER MEDIUM",IF(E1524&gt;'Weight Category L_U Table'!$J$7,"SMALL",IF(E1524&lt;='Weight Category L_U Table'!$J$8,"LIGHT")))))</f>
        <v>LIGHT</v>
      </c>
      <c r="H1524" s="30" t="s">
        <v>15</v>
      </c>
      <c r="I1524" s="103"/>
      <c r="J1524" s="103"/>
      <c r="K1524" s="72" t="s">
        <v>4674</v>
      </c>
    </row>
    <row r="1525" spans="1:11" s="23" customFormat="1" x14ac:dyDescent="0.25">
      <c r="A1525" s="36" t="s">
        <v>4671</v>
      </c>
      <c r="B1525" s="36" t="s">
        <v>4675</v>
      </c>
      <c r="C1525" s="36" t="s">
        <v>4676</v>
      </c>
      <c r="D1525" s="36" t="s">
        <v>14</v>
      </c>
      <c r="E1525" s="36">
        <v>1610</v>
      </c>
      <c r="F1525" s="44" t="str">
        <f>IF(E1525&gt;='Weight Category L_U Table'!$G$3,"HEAVY",IF(E1525&gt;'Weight Category L_U Table'!$G$4,"MEDIUM",IF(E1525&gt;'Weight Category L_U Table'!$G$7,"SMALL",IF(E1525&lt;='Weight Category L_U Table'!$G$8,"LIGHT"))))</f>
        <v>LIGHT</v>
      </c>
      <c r="G1525" s="36" t="str">
        <f>IF(E1525&gt;='Weight Category L_U Table'!$J$3,"HEAVY",IF(E1525&gt;'Weight Category L_U Table'!$J$5,"UPPER MEDIUM",IF(E1525&gt;'Weight Category L_U Table'!$J$6,"LOWER MEDIUM",IF(E1525&gt;'Weight Category L_U Table'!$J$7,"SMALL",IF(E1525&lt;='Weight Category L_U Table'!$J$8,"LIGHT")))))</f>
        <v>LIGHT</v>
      </c>
      <c r="H1525" s="45" t="s">
        <v>3663</v>
      </c>
      <c r="I1525" s="105"/>
      <c r="J1525" s="105"/>
      <c r="K1525" s="75" t="s">
        <v>3664</v>
      </c>
    </row>
    <row r="1526" spans="1:11" s="23" customFormat="1" x14ac:dyDescent="0.25">
      <c r="A1526" s="36" t="s">
        <v>4671</v>
      </c>
      <c r="B1526" s="36" t="s">
        <v>4677</v>
      </c>
      <c r="C1526" s="36" t="s">
        <v>4678</v>
      </c>
      <c r="D1526" s="36" t="s">
        <v>14</v>
      </c>
      <c r="E1526" s="36">
        <v>1610</v>
      </c>
      <c r="F1526" s="44" t="str">
        <f>IF(E1526&gt;='Weight Category L_U Table'!$G$3,"HEAVY",IF(E1526&gt;'Weight Category L_U Table'!$G$4,"MEDIUM",IF(E1526&gt;'Weight Category L_U Table'!$G$7,"SMALL",IF(E1526&lt;='Weight Category L_U Table'!$G$8,"LIGHT"))))</f>
        <v>LIGHT</v>
      </c>
      <c r="G1526" s="36" t="str">
        <f>IF(E1526&gt;='Weight Category L_U Table'!$J$3,"HEAVY",IF(E1526&gt;'Weight Category L_U Table'!$J$5,"UPPER MEDIUM",IF(E1526&gt;'Weight Category L_U Table'!$J$6,"LOWER MEDIUM",IF(E1526&gt;'Weight Category L_U Table'!$J$7,"SMALL",IF(E1526&lt;='Weight Category L_U Table'!$J$8,"LIGHT")))))</f>
        <v>LIGHT</v>
      </c>
      <c r="H1526" s="45" t="s">
        <v>3663</v>
      </c>
      <c r="I1526" s="105"/>
      <c r="J1526" s="105"/>
      <c r="K1526" s="75" t="s">
        <v>3664</v>
      </c>
    </row>
    <row r="1527" spans="1:11" s="23" customFormat="1" x14ac:dyDescent="0.25">
      <c r="A1527" s="38" t="s">
        <v>4679</v>
      </c>
      <c r="B1527" s="38" t="s">
        <v>4680</v>
      </c>
      <c r="C1527" s="38" t="s">
        <v>4681</v>
      </c>
      <c r="D1527" s="38" t="s">
        <v>58</v>
      </c>
      <c r="E1527" s="38">
        <v>12700</v>
      </c>
      <c r="F1527" s="40" t="str">
        <f>IF(E1527&gt;='Weight Category L_U Table'!$G$3,"HEAVY",IF(E1527&gt;'Weight Category L_U Table'!$G$4,"MEDIUM",IF(E1527&gt;'Weight Category L_U Table'!$G$7,"SMALL",IF(E1527&lt;='Weight Category L_U Table'!$G$8,"LIGHT"))))</f>
        <v>LIGHT</v>
      </c>
      <c r="G1527" s="38" t="str">
        <f>IF(E1527&gt;='Weight Category L_U Table'!$J$3,"HEAVY",IF(E1527&gt;'Weight Category L_U Table'!$J$5,"UPPER MEDIUM",IF(E1527&gt;'Weight Category L_U Table'!$J$6,"LOWER MEDIUM",IF(E1527&gt;'Weight Category L_U Table'!$J$7,"SMALL",IF(E1527&lt;='Weight Category L_U Table'!$J$8,"LIGHT")))))</f>
        <v>LIGHT</v>
      </c>
      <c r="H1527" s="41" t="s">
        <v>570</v>
      </c>
      <c r="I1527" s="107"/>
      <c r="J1527" s="107"/>
      <c r="K1527" s="76"/>
    </row>
    <row r="1528" spans="1:11" s="23" customFormat="1" x14ac:dyDescent="0.25">
      <c r="A1528" s="31" t="s">
        <v>4682</v>
      </c>
      <c r="B1528" s="31" t="s">
        <v>2999</v>
      </c>
      <c r="C1528" s="31" t="s">
        <v>4683</v>
      </c>
      <c r="D1528" s="32" t="s">
        <v>58</v>
      </c>
      <c r="E1528" s="34">
        <v>28000</v>
      </c>
      <c r="F1528" s="33" t="str">
        <f>IF(E1528&gt;='Weight Category L_U Table'!$G$3,"HEAVY",IF(E1528&gt;'Weight Category L_U Table'!$G$4,"MEDIUM",IF(E1528&gt;'Weight Category L_U Table'!$G$7,"SMALL",IF(E1528&lt;='Weight Category L_U Table'!$G$8,"LIGHT"))))</f>
        <v>SMALL</v>
      </c>
      <c r="G1528" s="34" t="str">
        <f>IF(E1528&gt;='Weight Category L_U Table'!$J$3,"HEAVY",IF(E1528&gt;'Weight Category L_U Table'!$J$5,"UPPER MEDIUM",IF(E1528&gt;'Weight Category L_U Table'!$J$6,"LOWER MEDIUM",IF(E1528&gt;'Weight Category L_U Table'!$J$7,"SMALL",IF(E1528&lt;='Weight Category L_U Table'!$J$8,"LIGHT")))))</f>
        <v>SMALL</v>
      </c>
      <c r="H1528" s="37" t="s">
        <v>54</v>
      </c>
      <c r="I1528" s="104"/>
      <c r="J1528" s="104"/>
      <c r="K1528" s="49"/>
    </row>
    <row r="1529" spans="1:11" x14ac:dyDescent="0.25">
      <c r="A1529" s="25" t="s">
        <v>4684</v>
      </c>
      <c r="B1529" s="25" t="s">
        <v>4685</v>
      </c>
      <c r="C1529" s="25" t="s">
        <v>4686</v>
      </c>
      <c r="D1529" s="25" t="s">
        <v>14</v>
      </c>
      <c r="E1529" s="29">
        <v>0</v>
      </c>
      <c r="F1529" s="28" t="str">
        <f>IF(E1529&gt;='Weight Category L_U Table'!$G$3,"HEAVY",IF(E1529&gt;'Weight Category L_U Table'!$G$4,"MEDIUM",IF(E1529&gt;'Weight Category L_U Table'!$G$7,"SMALL",IF(E1529&lt;='Weight Category L_U Table'!$G$8,"LIGHT"))))</f>
        <v>LIGHT</v>
      </c>
      <c r="G1529" s="29" t="str">
        <f>IF(E1529&gt;='Weight Category L_U Table'!$J$3,"HEAVY",IF(E1529&gt;'Weight Category L_U Table'!$J$5,"UPPER MEDIUM",IF(E1529&gt;'Weight Category L_U Table'!$J$6,"LOWER MEDIUM",IF(E1529&gt;'Weight Category L_U Table'!$J$7,"SMALL",IF(E1529&lt;='Weight Category L_U Table'!$J$8,"LIGHT")))))</f>
        <v>LIGHT</v>
      </c>
      <c r="H1529" s="30" t="s">
        <v>15</v>
      </c>
      <c r="I1529" s="103"/>
      <c r="J1529" s="103"/>
      <c r="K1529" s="72" t="s">
        <v>4687</v>
      </c>
    </row>
    <row r="1530" spans="1:11" s="23" customFormat="1" x14ac:dyDescent="0.25">
      <c r="A1530" s="29" t="s">
        <v>4688</v>
      </c>
      <c r="B1530" s="29" t="s">
        <v>4689</v>
      </c>
      <c r="C1530" s="29" t="s">
        <v>4690</v>
      </c>
      <c r="D1530" s="29" t="s">
        <v>14</v>
      </c>
      <c r="E1530" s="29">
        <v>0</v>
      </c>
      <c r="F1530" s="28" t="str">
        <f>IF(E1530&gt;='Weight Category L_U Table'!$G$3,"HEAVY",IF(E1530&gt;'Weight Category L_U Table'!$G$4,"MEDIUM",IF(E1530&gt;'Weight Category L_U Table'!$G$7,"SMALL",IF(E1530&lt;='Weight Category L_U Table'!$G$8,"LIGHT"))))</f>
        <v>LIGHT</v>
      </c>
      <c r="G1530" s="29" t="str">
        <f>IF(E1530&gt;='Weight Category L_U Table'!$J$3,"HEAVY",IF(E1530&gt;'Weight Category L_U Table'!$J$5,"UPPER MEDIUM",IF(E1530&gt;'Weight Category L_U Table'!$J$6,"LOWER MEDIUM",IF(E1530&gt;'Weight Category L_U Table'!$J$7,"SMALL",IF(E1530&lt;='Weight Category L_U Table'!$J$8,"LIGHT")))))</f>
        <v>LIGHT</v>
      </c>
      <c r="H1530" s="30" t="s">
        <v>15</v>
      </c>
      <c r="I1530" s="103"/>
      <c r="J1530" s="103"/>
      <c r="K1530" s="72" t="s">
        <v>4691</v>
      </c>
    </row>
    <row r="1531" spans="1:11" x14ac:dyDescent="0.25">
      <c r="A1531" s="29" t="s">
        <v>4688</v>
      </c>
      <c r="B1531" s="29" t="s">
        <v>4692</v>
      </c>
      <c r="C1531" s="29" t="s">
        <v>4693</v>
      </c>
      <c r="D1531" s="29" t="s">
        <v>14</v>
      </c>
      <c r="E1531" s="29">
        <v>0</v>
      </c>
      <c r="F1531" s="28" t="str">
        <f>IF(E1531&gt;='Weight Category L_U Table'!$G$3,"HEAVY",IF(E1531&gt;'Weight Category L_U Table'!$G$4,"MEDIUM",IF(E1531&gt;'Weight Category L_U Table'!$G$7,"SMALL",IF(E1531&lt;='Weight Category L_U Table'!$G$8,"LIGHT"))))</f>
        <v>LIGHT</v>
      </c>
      <c r="G1531" s="29" t="str">
        <f>IF(E1531&gt;='Weight Category L_U Table'!$J$3,"HEAVY",IF(E1531&gt;'Weight Category L_U Table'!$J$5,"UPPER MEDIUM",IF(E1531&gt;'Weight Category L_U Table'!$J$6,"LOWER MEDIUM",IF(E1531&gt;'Weight Category L_U Table'!$J$7,"SMALL",IF(E1531&lt;='Weight Category L_U Table'!$J$8,"LIGHT")))))</f>
        <v>LIGHT</v>
      </c>
      <c r="H1531" s="30" t="s">
        <v>15</v>
      </c>
      <c r="I1531" s="103"/>
      <c r="J1531" s="103"/>
      <c r="K1531" s="72" t="s">
        <v>4694</v>
      </c>
    </row>
    <row r="1532" spans="1:11" s="23" customFormat="1" x14ac:dyDescent="0.25">
      <c r="A1532" s="36" t="s">
        <v>4695</v>
      </c>
      <c r="B1532" s="36" t="s">
        <v>4696</v>
      </c>
      <c r="C1532" s="34" t="s">
        <v>4697</v>
      </c>
      <c r="D1532" s="34" t="s">
        <v>14</v>
      </c>
      <c r="E1532" s="34">
        <v>1193</v>
      </c>
      <c r="F1532" s="33" t="str">
        <f>IF(E1532&gt;='Weight Category L_U Table'!$G$3,"HEAVY",IF(E1532&gt;'Weight Category L_U Table'!$G$4,"MEDIUM",IF(E1532&gt;'Weight Category L_U Table'!$G$7,"SMALL",IF(E1532&lt;='Weight Category L_U Table'!$G$8,"LIGHT"))))</f>
        <v>LIGHT</v>
      </c>
      <c r="G1532" s="34" t="str">
        <f>IF(E1532&gt;='Weight Category L_U Table'!$J$3,"HEAVY",IF(E1532&gt;'Weight Category L_U Table'!$J$5,"UPPER MEDIUM",IF(E1532&gt;'Weight Category L_U Table'!$J$6,"LOWER MEDIUM",IF(E1532&gt;'Weight Category L_U Table'!$J$7,"SMALL",IF(E1532&lt;='Weight Category L_U Table'!$J$8,"LIGHT")))))</f>
        <v>LIGHT</v>
      </c>
      <c r="H1532" s="37" t="s">
        <v>37</v>
      </c>
      <c r="I1532" s="104" t="s">
        <v>4698</v>
      </c>
      <c r="J1532" s="104">
        <v>0</v>
      </c>
      <c r="K1532" s="49"/>
    </row>
    <row r="1533" spans="1:11" s="23" customFormat="1" x14ac:dyDescent="0.25">
      <c r="A1533" s="29" t="s">
        <v>4699</v>
      </c>
      <c r="B1533" s="29" t="s">
        <v>4700</v>
      </c>
      <c r="C1533" s="29" t="s">
        <v>4701</v>
      </c>
      <c r="D1533" s="29" t="s">
        <v>14</v>
      </c>
      <c r="E1533" s="29">
        <v>0</v>
      </c>
      <c r="F1533" s="28" t="str">
        <f>IF(E1533&gt;='Weight Category L_U Table'!$G$3,"HEAVY",IF(E1533&gt;'Weight Category L_U Table'!$G$4,"MEDIUM",IF(E1533&gt;'Weight Category L_U Table'!$G$7,"SMALL",IF(E1533&lt;='Weight Category L_U Table'!$G$8,"LIGHT"))))</f>
        <v>LIGHT</v>
      </c>
      <c r="G1533" s="29" t="str">
        <f>IF(E1533&gt;='Weight Category L_U Table'!$J$3,"HEAVY",IF(E1533&gt;'Weight Category L_U Table'!$J$5,"UPPER MEDIUM",IF(E1533&gt;'Weight Category L_U Table'!$J$6,"LOWER MEDIUM",IF(E1533&gt;'Weight Category L_U Table'!$J$7,"SMALL",IF(E1533&lt;='Weight Category L_U Table'!$J$8,"LIGHT")))))</f>
        <v>LIGHT</v>
      </c>
      <c r="H1533" s="30" t="s">
        <v>15</v>
      </c>
      <c r="I1533" s="103"/>
      <c r="J1533" s="103"/>
      <c r="K1533" s="72" t="s">
        <v>4702</v>
      </c>
    </row>
    <row r="1534" spans="1:11" s="23" customFormat="1" ht="30" x14ac:dyDescent="0.25">
      <c r="A1534" s="25" t="s">
        <v>4703</v>
      </c>
      <c r="B1534" s="25" t="s">
        <v>4704</v>
      </c>
      <c r="C1534" s="25" t="s">
        <v>4705</v>
      </c>
      <c r="D1534" s="25" t="s">
        <v>14</v>
      </c>
      <c r="E1534" s="29">
        <v>0</v>
      </c>
      <c r="F1534" s="28" t="str">
        <f>IF(E1534&gt;='Weight Category L_U Table'!$G$3,"HEAVY",IF(E1534&gt;'Weight Category L_U Table'!$G$4,"MEDIUM",IF(E1534&gt;'Weight Category L_U Table'!$G$7,"SMALL",IF(E1534&lt;='Weight Category L_U Table'!$G$8,"LIGHT"))))</f>
        <v>LIGHT</v>
      </c>
      <c r="G1534" s="29" t="str">
        <f>IF(E1534&gt;='Weight Category L_U Table'!$J$3,"HEAVY",IF(E1534&gt;'Weight Category L_U Table'!$J$5,"UPPER MEDIUM",IF(E1534&gt;'Weight Category L_U Table'!$J$6,"LOWER MEDIUM",IF(E1534&gt;'Weight Category L_U Table'!$J$7,"SMALL",IF(E1534&lt;='Weight Category L_U Table'!$J$8,"LIGHT")))))</f>
        <v>LIGHT</v>
      </c>
      <c r="H1534" s="30" t="s">
        <v>15</v>
      </c>
      <c r="I1534" s="103"/>
      <c r="J1534" s="103"/>
      <c r="K1534" s="72" t="s">
        <v>4706</v>
      </c>
    </row>
    <row r="1535" spans="1:11" s="23" customFormat="1" x14ac:dyDescent="0.25">
      <c r="A1535" s="29" t="s">
        <v>4707</v>
      </c>
      <c r="B1535" s="29" t="s">
        <v>4708</v>
      </c>
      <c r="C1535" s="29" t="s">
        <v>4709</v>
      </c>
      <c r="D1535" s="29" t="s">
        <v>14</v>
      </c>
      <c r="E1535" s="29">
        <v>0</v>
      </c>
      <c r="F1535" s="28" t="str">
        <f>IF(E1535&gt;='Weight Category L_U Table'!$G$3,"HEAVY",IF(E1535&gt;'Weight Category L_U Table'!$G$4,"MEDIUM",IF(E1535&gt;'Weight Category L_U Table'!$G$7,"SMALL",IF(E1535&lt;='Weight Category L_U Table'!$G$8,"LIGHT"))))</f>
        <v>LIGHT</v>
      </c>
      <c r="G1535" s="29" t="str">
        <f>IF(E1535&gt;='Weight Category L_U Table'!$J$3,"HEAVY",IF(E1535&gt;'Weight Category L_U Table'!$J$5,"UPPER MEDIUM",IF(E1535&gt;'Weight Category L_U Table'!$J$6,"LOWER MEDIUM",IF(E1535&gt;'Weight Category L_U Table'!$J$7,"SMALL",IF(E1535&lt;='Weight Category L_U Table'!$J$8,"LIGHT")))))</f>
        <v>LIGHT</v>
      </c>
      <c r="H1535" s="30" t="s">
        <v>15</v>
      </c>
      <c r="I1535" s="103"/>
      <c r="J1535" s="103"/>
      <c r="K1535" s="72" t="s">
        <v>4710</v>
      </c>
    </row>
    <row r="1536" spans="1:11" s="23" customFormat="1" x14ac:dyDescent="0.25">
      <c r="A1536" s="29" t="s">
        <v>4711</v>
      </c>
      <c r="B1536" s="29" t="s">
        <v>4712</v>
      </c>
      <c r="C1536" s="29" t="s">
        <v>1812</v>
      </c>
      <c r="D1536" s="29" t="s">
        <v>14</v>
      </c>
      <c r="E1536" s="29">
        <v>0</v>
      </c>
      <c r="F1536" s="28" t="str">
        <f>IF(E1536&gt;='Weight Category L_U Table'!$G$3,"HEAVY",IF(E1536&gt;'Weight Category L_U Table'!$G$4,"MEDIUM",IF(E1536&gt;'Weight Category L_U Table'!$G$7,"SMALL",IF(E1536&lt;='Weight Category L_U Table'!$G$8,"LIGHT"))))</f>
        <v>LIGHT</v>
      </c>
      <c r="G1536" s="29" t="str">
        <f>IF(E1536&gt;='Weight Category L_U Table'!$J$3,"HEAVY",IF(E1536&gt;'Weight Category L_U Table'!$J$5,"UPPER MEDIUM",IF(E1536&gt;'Weight Category L_U Table'!$J$6,"LOWER MEDIUM",IF(E1536&gt;'Weight Category L_U Table'!$J$7,"SMALL",IF(E1536&lt;='Weight Category L_U Table'!$J$8,"LIGHT")))))</f>
        <v>LIGHT</v>
      </c>
      <c r="H1536" s="30" t="s">
        <v>15</v>
      </c>
      <c r="I1536" s="103"/>
      <c r="J1536" s="103"/>
      <c r="K1536" s="72" t="s">
        <v>4713</v>
      </c>
    </row>
    <row r="1537" spans="1:11" s="23" customFormat="1" x14ac:dyDescent="0.25">
      <c r="A1537" s="29" t="s">
        <v>4714</v>
      </c>
      <c r="B1537" s="29" t="s">
        <v>4715</v>
      </c>
      <c r="C1537" s="29" t="s">
        <v>4716</v>
      </c>
      <c r="D1537" s="29" t="s">
        <v>14</v>
      </c>
      <c r="E1537" s="29">
        <v>0</v>
      </c>
      <c r="F1537" s="28" t="str">
        <f>IF(E1537&gt;='Weight Category L_U Table'!$G$3,"HEAVY",IF(E1537&gt;'Weight Category L_U Table'!$G$4,"MEDIUM",IF(E1537&gt;'Weight Category L_U Table'!$G$7,"SMALL",IF(E1537&lt;='Weight Category L_U Table'!$G$8,"LIGHT"))))</f>
        <v>LIGHT</v>
      </c>
      <c r="G1537" s="29" t="str">
        <f>IF(E1537&gt;='Weight Category L_U Table'!$J$3,"HEAVY",IF(E1537&gt;'Weight Category L_U Table'!$J$5,"UPPER MEDIUM",IF(E1537&gt;'Weight Category L_U Table'!$J$6,"LOWER MEDIUM",IF(E1537&gt;'Weight Category L_U Table'!$J$7,"SMALL",IF(E1537&lt;='Weight Category L_U Table'!$J$8,"LIGHT")))))</f>
        <v>LIGHT</v>
      </c>
      <c r="H1537" s="30" t="s">
        <v>15</v>
      </c>
      <c r="I1537" s="103"/>
      <c r="J1537" s="103"/>
      <c r="K1537" s="72" t="s">
        <v>4717</v>
      </c>
    </row>
    <row r="1538" spans="1:11" s="23" customFormat="1" x14ac:dyDescent="0.25">
      <c r="A1538" s="29" t="s">
        <v>4718</v>
      </c>
      <c r="B1538" s="29" t="s">
        <v>4719</v>
      </c>
      <c r="C1538" s="29" t="s">
        <v>4720</v>
      </c>
      <c r="D1538" s="29" t="s">
        <v>14</v>
      </c>
      <c r="E1538" s="29">
        <v>0</v>
      </c>
      <c r="F1538" s="28" t="str">
        <f>IF(E1538&gt;='Weight Category L_U Table'!$G$3,"HEAVY",IF(E1538&gt;'Weight Category L_U Table'!$G$4,"MEDIUM",IF(E1538&gt;'Weight Category L_U Table'!$G$7,"SMALL",IF(E1538&lt;='Weight Category L_U Table'!$G$8,"LIGHT"))))</f>
        <v>LIGHT</v>
      </c>
      <c r="G1538" s="29" t="str">
        <f>IF(E1538&gt;='Weight Category L_U Table'!$J$3,"HEAVY",IF(E1538&gt;'Weight Category L_U Table'!$J$5,"UPPER MEDIUM",IF(E1538&gt;'Weight Category L_U Table'!$J$6,"LOWER MEDIUM",IF(E1538&gt;'Weight Category L_U Table'!$J$7,"SMALL",IF(E1538&lt;='Weight Category L_U Table'!$J$8,"LIGHT")))))</f>
        <v>LIGHT</v>
      </c>
      <c r="H1538" s="30" t="s">
        <v>15</v>
      </c>
      <c r="I1538" s="103"/>
      <c r="J1538" s="103"/>
      <c r="K1538" s="72" t="s">
        <v>4721</v>
      </c>
    </row>
    <row r="1539" spans="1:11" s="23" customFormat="1" x14ac:dyDescent="0.25">
      <c r="A1539" s="36" t="s">
        <v>4718</v>
      </c>
      <c r="B1539" s="36" t="s">
        <v>4722</v>
      </c>
      <c r="C1539" s="36" t="s">
        <v>4723</v>
      </c>
      <c r="D1539" s="34" t="s">
        <v>14</v>
      </c>
      <c r="E1539" s="34">
        <v>1155</v>
      </c>
      <c r="F1539" s="33" t="str">
        <f>IF(E1539&gt;='Weight Category L_U Table'!$G$3,"HEAVY",IF(E1539&gt;'Weight Category L_U Table'!$G$4,"MEDIUM",IF(E1539&gt;'Weight Category L_U Table'!$G$7,"SMALL",IF(E1539&lt;='Weight Category L_U Table'!$G$8,"LIGHT"))))</f>
        <v>LIGHT</v>
      </c>
      <c r="G1539" s="34" t="str">
        <f>IF(E1539&gt;='Weight Category L_U Table'!$J$3,"HEAVY",IF(E1539&gt;'Weight Category L_U Table'!$J$5,"UPPER MEDIUM",IF(E1539&gt;'Weight Category L_U Table'!$J$6,"LOWER MEDIUM",IF(E1539&gt;'Weight Category L_U Table'!$J$7,"SMALL",IF(E1539&lt;='Weight Category L_U Table'!$J$8,"LIGHT")))))</f>
        <v>LIGHT</v>
      </c>
      <c r="H1539" s="37" t="s">
        <v>89</v>
      </c>
      <c r="I1539" s="104" t="s">
        <v>4724</v>
      </c>
      <c r="J1539" s="104">
        <v>9</v>
      </c>
      <c r="K1539" s="49"/>
    </row>
    <row r="1540" spans="1:11" s="23" customFormat="1" ht="30" x14ac:dyDescent="0.25">
      <c r="A1540" s="29" t="s">
        <v>4725</v>
      </c>
      <c r="B1540" s="29" t="s">
        <v>4726</v>
      </c>
      <c r="C1540" s="29" t="s">
        <v>4727</v>
      </c>
      <c r="D1540" s="29" t="s">
        <v>14</v>
      </c>
      <c r="E1540" s="29">
        <v>0</v>
      </c>
      <c r="F1540" s="28" t="str">
        <f>IF(E1540&gt;='Weight Category L_U Table'!$G$3,"HEAVY",IF(E1540&gt;'Weight Category L_U Table'!$G$4,"MEDIUM",IF(E1540&gt;'Weight Category L_U Table'!$G$7,"SMALL",IF(E1540&lt;='Weight Category L_U Table'!$G$8,"LIGHT"))))</f>
        <v>LIGHT</v>
      </c>
      <c r="G1540" s="29" t="str">
        <f>IF(E1540&gt;='Weight Category L_U Table'!$J$3,"HEAVY",IF(E1540&gt;'Weight Category L_U Table'!$J$5,"UPPER MEDIUM",IF(E1540&gt;'Weight Category L_U Table'!$J$6,"LOWER MEDIUM",IF(E1540&gt;'Weight Category L_U Table'!$J$7,"SMALL",IF(E1540&lt;='Weight Category L_U Table'!$J$8,"LIGHT")))))</f>
        <v>LIGHT</v>
      </c>
      <c r="H1540" s="30" t="s">
        <v>15</v>
      </c>
      <c r="I1540" s="103"/>
      <c r="J1540" s="103"/>
      <c r="K1540" s="72" t="s">
        <v>4728</v>
      </c>
    </row>
    <row r="1541" spans="1:11" s="23" customFormat="1" x14ac:dyDescent="0.25">
      <c r="A1541" s="29" t="s">
        <v>4729</v>
      </c>
      <c r="B1541" s="29" t="s">
        <v>4730</v>
      </c>
      <c r="C1541" s="29" t="s">
        <v>4731</v>
      </c>
      <c r="D1541" s="29" t="s">
        <v>14</v>
      </c>
      <c r="E1541" s="29">
        <v>0</v>
      </c>
      <c r="F1541" s="28" t="str">
        <f>IF(E1541&gt;='Weight Category L_U Table'!$G$3,"HEAVY",IF(E1541&gt;'Weight Category L_U Table'!$G$4,"MEDIUM",IF(E1541&gt;'Weight Category L_U Table'!$G$7,"SMALL",IF(E1541&lt;='Weight Category L_U Table'!$G$8,"LIGHT"))))</f>
        <v>LIGHT</v>
      </c>
      <c r="G1541" s="29" t="str">
        <f>IF(E1541&gt;='Weight Category L_U Table'!$J$3,"HEAVY",IF(E1541&gt;'Weight Category L_U Table'!$J$5,"UPPER MEDIUM",IF(E1541&gt;'Weight Category L_U Table'!$J$6,"LOWER MEDIUM",IF(E1541&gt;'Weight Category L_U Table'!$J$7,"SMALL",IF(E1541&lt;='Weight Category L_U Table'!$J$8,"LIGHT")))))</f>
        <v>LIGHT</v>
      </c>
      <c r="H1541" s="30" t="s">
        <v>15</v>
      </c>
      <c r="I1541" s="103"/>
      <c r="J1541" s="103"/>
      <c r="K1541" s="72" t="s">
        <v>4732</v>
      </c>
    </row>
    <row r="1542" spans="1:11" s="23" customFormat="1" x14ac:dyDescent="0.25">
      <c r="A1542" s="25" t="s">
        <v>4733</v>
      </c>
      <c r="B1542" s="25" t="s">
        <v>3307</v>
      </c>
      <c r="C1542" s="25" t="s">
        <v>4734</v>
      </c>
      <c r="D1542" s="25" t="s">
        <v>14</v>
      </c>
      <c r="E1542" s="29">
        <v>0</v>
      </c>
      <c r="F1542" s="28" t="str">
        <f>IF(E1542&gt;='Weight Category L_U Table'!$G$3,"HEAVY",IF(E1542&gt;'Weight Category L_U Table'!$G$4,"MEDIUM",IF(E1542&gt;'Weight Category L_U Table'!$G$7,"SMALL",IF(E1542&lt;='Weight Category L_U Table'!$G$8,"LIGHT"))))</f>
        <v>LIGHT</v>
      </c>
      <c r="G1542" s="29" t="str">
        <f>IF(E1542&gt;='Weight Category L_U Table'!$J$3,"HEAVY",IF(E1542&gt;'Weight Category L_U Table'!$J$5,"UPPER MEDIUM",IF(E1542&gt;'Weight Category L_U Table'!$J$6,"LOWER MEDIUM",IF(E1542&gt;'Weight Category L_U Table'!$J$7,"SMALL",IF(E1542&lt;='Weight Category L_U Table'!$J$8,"LIGHT")))))</f>
        <v>LIGHT</v>
      </c>
      <c r="H1542" s="30" t="s">
        <v>15</v>
      </c>
      <c r="I1542" s="103"/>
      <c r="J1542" s="103"/>
      <c r="K1542" s="72" t="s">
        <v>4735</v>
      </c>
    </row>
    <row r="1543" spans="1:11" s="23" customFormat="1" ht="30" x14ac:dyDescent="0.25">
      <c r="A1543" s="29" t="s">
        <v>4736</v>
      </c>
      <c r="B1543" s="29" t="s">
        <v>4737</v>
      </c>
      <c r="C1543" s="29" t="s">
        <v>4738</v>
      </c>
      <c r="D1543" s="29" t="s">
        <v>14</v>
      </c>
      <c r="E1543" s="29">
        <v>0</v>
      </c>
      <c r="F1543" s="28" t="str">
        <f>IF(E1543&gt;='Weight Category L_U Table'!$G$3,"HEAVY",IF(E1543&gt;'Weight Category L_U Table'!$G$4,"MEDIUM",IF(E1543&gt;'Weight Category L_U Table'!$G$7,"SMALL",IF(E1543&lt;='Weight Category L_U Table'!$G$8,"LIGHT"))))</f>
        <v>LIGHT</v>
      </c>
      <c r="G1543" s="29" t="str">
        <f>IF(E1543&gt;='Weight Category L_U Table'!$J$3,"HEAVY",IF(E1543&gt;'Weight Category L_U Table'!$J$5,"UPPER MEDIUM",IF(E1543&gt;'Weight Category L_U Table'!$J$6,"LOWER MEDIUM",IF(E1543&gt;'Weight Category L_U Table'!$J$7,"SMALL",IF(E1543&lt;='Weight Category L_U Table'!$J$8,"LIGHT")))))</f>
        <v>LIGHT</v>
      </c>
      <c r="H1543" s="30" t="s">
        <v>15</v>
      </c>
      <c r="I1543" s="103"/>
      <c r="J1543" s="103"/>
      <c r="K1543" s="72" t="s">
        <v>4739</v>
      </c>
    </row>
    <row r="1544" spans="1:11" s="23" customFormat="1" x14ac:dyDescent="0.25">
      <c r="A1544" s="29" t="s">
        <v>4740</v>
      </c>
      <c r="B1544" s="29" t="s">
        <v>4741</v>
      </c>
      <c r="C1544" s="29" t="s">
        <v>4742</v>
      </c>
      <c r="D1544" s="29" t="s">
        <v>14</v>
      </c>
      <c r="E1544" s="29">
        <v>0</v>
      </c>
      <c r="F1544" s="28" t="str">
        <f>IF(E1544&gt;='Weight Category L_U Table'!$G$3,"HEAVY",IF(E1544&gt;'Weight Category L_U Table'!$G$4,"MEDIUM",IF(E1544&gt;'Weight Category L_U Table'!$G$7,"SMALL",IF(E1544&lt;='Weight Category L_U Table'!$G$8,"LIGHT"))))</f>
        <v>LIGHT</v>
      </c>
      <c r="G1544" s="29" t="str">
        <f>IF(E1544&gt;='Weight Category L_U Table'!$J$3,"HEAVY",IF(E1544&gt;'Weight Category L_U Table'!$J$5,"UPPER MEDIUM",IF(E1544&gt;'Weight Category L_U Table'!$J$6,"LOWER MEDIUM",IF(E1544&gt;'Weight Category L_U Table'!$J$7,"SMALL",IF(E1544&lt;='Weight Category L_U Table'!$J$8,"LIGHT")))))</f>
        <v>LIGHT</v>
      </c>
      <c r="H1544" s="30" t="s">
        <v>15</v>
      </c>
      <c r="I1544" s="103"/>
      <c r="J1544" s="103"/>
      <c r="K1544" s="72" t="s">
        <v>4743</v>
      </c>
    </row>
    <row r="1545" spans="1:11" s="23" customFormat="1" x14ac:dyDescent="0.25">
      <c r="A1545" s="29" t="s">
        <v>4740</v>
      </c>
      <c r="B1545" s="29" t="s">
        <v>4744</v>
      </c>
      <c r="C1545" s="29" t="s">
        <v>4745</v>
      </c>
      <c r="D1545" s="29" t="s">
        <v>14</v>
      </c>
      <c r="E1545" s="29">
        <v>0</v>
      </c>
      <c r="F1545" s="28" t="str">
        <f>IF(E1545&gt;='Weight Category L_U Table'!$G$3,"HEAVY",IF(E1545&gt;'Weight Category L_U Table'!$G$4,"MEDIUM",IF(E1545&gt;'Weight Category L_U Table'!$G$7,"SMALL",IF(E1545&lt;='Weight Category L_U Table'!$G$8,"LIGHT"))))</f>
        <v>LIGHT</v>
      </c>
      <c r="G1545" s="29" t="str">
        <f>IF(E1545&gt;='Weight Category L_U Table'!$J$3,"HEAVY",IF(E1545&gt;'Weight Category L_U Table'!$J$5,"UPPER MEDIUM",IF(E1545&gt;'Weight Category L_U Table'!$J$6,"LOWER MEDIUM",IF(E1545&gt;'Weight Category L_U Table'!$J$7,"SMALL",IF(E1545&lt;='Weight Category L_U Table'!$J$8,"LIGHT")))))</f>
        <v>LIGHT</v>
      </c>
      <c r="H1545" s="30" t="s">
        <v>15</v>
      </c>
      <c r="I1545" s="103"/>
      <c r="J1545" s="103"/>
      <c r="K1545" s="72" t="s">
        <v>4746</v>
      </c>
    </row>
    <row r="1546" spans="1:11" s="23" customFormat="1" x14ac:dyDescent="0.25">
      <c r="A1546" s="29" t="s">
        <v>4740</v>
      </c>
      <c r="B1546" s="29" t="s">
        <v>4747</v>
      </c>
      <c r="C1546" s="29" t="s">
        <v>4748</v>
      </c>
      <c r="D1546" s="29" t="s">
        <v>14</v>
      </c>
      <c r="E1546" s="29">
        <v>0</v>
      </c>
      <c r="F1546" s="28" t="str">
        <f>IF(E1546&gt;='Weight Category L_U Table'!$G$3,"HEAVY",IF(E1546&gt;'Weight Category L_U Table'!$G$4,"MEDIUM",IF(E1546&gt;'Weight Category L_U Table'!$G$7,"SMALL",IF(E1546&lt;='Weight Category L_U Table'!$G$8,"LIGHT"))))</f>
        <v>LIGHT</v>
      </c>
      <c r="G1546" s="29" t="str">
        <f>IF(E1546&gt;='Weight Category L_U Table'!$J$3,"HEAVY",IF(E1546&gt;'Weight Category L_U Table'!$J$5,"UPPER MEDIUM",IF(E1546&gt;'Weight Category L_U Table'!$J$6,"LOWER MEDIUM",IF(E1546&gt;'Weight Category L_U Table'!$J$7,"SMALL",IF(E1546&lt;='Weight Category L_U Table'!$J$8,"LIGHT")))))</f>
        <v>LIGHT</v>
      </c>
      <c r="H1546" s="30" t="s">
        <v>15</v>
      </c>
      <c r="I1546" s="103"/>
      <c r="J1546" s="103"/>
      <c r="K1546" s="72" t="s">
        <v>4749</v>
      </c>
    </row>
    <row r="1547" spans="1:11" s="23" customFormat="1" x14ac:dyDescent="0.25">
      <c r="A1547" s="29" t="s">
        <v>4740</v>
      </c>
      <c r="B1547" s="29" t="s">
        <v>4750</v>
      </c>
      <c r="C1547" s="29" t="s">
        <v>4751</v>
      </c>
      <c r="D1547" s="29" t="s">
        <v>14</v>
      </c>
      <c r="E1547" s="29">
        <v>0</v>
      </c>
      <c r="F1547" s="28" t="str">
        <f>IF(E1547&gt;='Weight Category L_U Table'!$G$3,"HEAVY",IF(E1547&gt;'Weight Category L_U Table'!$G$4,"MEDIUM",IF(E1547&gt;'Weight Category L_U Table'!$G$7,"SMALL",IF(E1547&lt;='Weight Category L_U Table'!$G$8,"LIGHT"))))</f>
        <v>LIGHT</v>
      </c>
      <c r="G1547" s="29" t="str">
        <f>IF(E1547&gt;='Weight Category L_U Table'!$J$3,"HEAVY",IF(E1547&gt;'Weight Category L_U Table'!$J$5,"UPPER MEDIUM",IF(E1547&gt;'Weight Category L_U Table'!$J$6,"LOWER MEDIUM",IF(E1547&gt;'Weight Category L_U Table'!$J$7,"SMALL",IF(E1547&lt;='Weight Category L_U Table'!$J$8,"LIGHT")))))</f>
        <v>LIGHT</v>
      </c>
      <c r="H1547" s="30" t="s">
        <v>15</v>
      </c>
      <c r="I1547" s="103"/>
      <c r="J1547" s="103"/>
      <c r="K1547" s="72" t="s">
        <v>4752</v>
      </c>
    </row>
    <row r="1548" spans="1:11" s="23" customFormat="1" x14ac:dyDescent="0.25">
      <c r="A1548" s="25" t="s">
        <v>4753</v>
      </c>
      <c r="B1548" s="25" t="s">
        <v>4754</v>
      </c>
      <c r="C1548" s="25" t="s">
        <v>4755</v>
      </c>
      <c r="D1548" s="25" t="s">
        <v>14</v>
      </c>
      <c r="E1548" s="29">
        <v>0</v>
      </c>
      <c r="F1548" s="28" t="str">
        <f>IF(E1548&gt;='Weight Category L_U Table'!$G$3,"HEAVY",IF(E1548&gt;'Weight Category L_U Table'!$G$4,"MEDIUM",IF(E1548&gt;'Weight Category L_U Table'!$G$7,"SMALL",IF(E1548&lt;='Weight Category L_U Table'!$G$8,"LIGHT"))))</f>
        <v>LIGHT</v>
      </c>
      <c r="G1548" s="29" t="str">
        <f>IF(E1548&gt;='Weight Category L_U Table'!$J$3,"HEAVY",IF(E1548&gt;'Weight Category L_U Table'!$J$5,"UPPER MEDIUM",IF(E1548&gt;'Weight Category L_U Table'!$J$6,"LOWER MEDIUM",IF(E1548&gt;'Weight Category L_U Table'!$J$7,"SMALL",IF(E1548&lt;='Weight Category L_U Table'!$J$8,"LIGHT")))))</f>
        <v>LIGHT</v>
      </c>
      <c r="H1548" s="30" t="s">
        <v>15</v>
      </c>
      <c r="I1548" s="103"/>
      <c r="J1548" s="103"/>
      <c r="K1548" s="72" t="s">
        <v>4756</v>
      </c>
    </row>
    <row r="1549" spans="1:11" s="23" customFormat="1" x14ac:dyDescent="0.25">
      <c r="A1549" s="29" t="s">
        <v>4757</v>
      </c>
      <c r="B1549" s="29" t="s">
        <v>4758</v>
      </c>
      <c r="C1549" s="29" t="s">
        <v>4759</v>
      </c>
      <c r="D1549" s="29" t="s">
        <v>14</v>
      </c>
      <c r="E1549" s="29">
        <v>0</v>
      </c>
      <c r="F1549" s="28" t="str">
        <f>IF(E1549&gt;='Weight Category L_U Table'!$G$3,"HEAVY",IF(E1549&gt;'Weight Category L_U Table'!$G$4,"MEDIUM",IF(E1549&gt;'Weight Category L_U Table'!$G$7,"SMALL",IF(E1549&lt;='Weight Category L_U Table'!$G$8,"LIGHT"))))</f>
        <v>LIGHT</v>
      </c>
      <c r="G1549" s="29" t="str">
        <f>IF(E1549&gt;='Weight Category L_U Table'!$J$3,"HEAVY",IF(E1549&gt;'Weight Category L_U Table'!$J$5,"UPPER MEDIUM",IF(E1549&gt;'Weight Category L_U Table'!$J$6,"LOWER MEDIUM",IF(E1549&gt;'Weight Category L_U Table'!$J$7,"SMALL",IF(E1549&lt;='Weight Category L_U Table'!$J$8,"LIGHT")))))</f>
        <v>LIGHT</v>
      </c>
      <c r="H1549" s="30" t="s">
        <v>15</v>
      </c>
      <c r="I1549" s="103"/>
      <c r="J1549" s="103"/>
      <c r="K1549" s="72" t="s">
        <v>4760</v>
      </c>
    </row>
    <row r="1550" spans="1:11" s="23" customFormat="1" x14ac:dyDescent="0.25">
      <c r="A1550" s="29" t="s">
        <v>4757</v>
      </c>
      <c r="B1550" s="29" t="s">
        <v>4761</v>
      </c>
      <c r="C1550" s="29" t="s">
        <v>4762</v>
      </c>
      <c r="D1550" s="29" t="s">
        <v>14</v>
      </c>
      <c r="E1550" s="29">
        <v>0</v>
      </c>
      <c r="F1550" s="28" t="str">
        <f>IF(E1550&gt;='Weight Category L_U Table'!$G$3,"HEAVY",IF(E1550&gt;'Weight Category L_U Table'!$G$4,"MEDIUM",IF(E1550&gt;'Weight Category L_U Table'!$G$7,"SMALL",IF(E1550&lt;='Weight Category L_U Table'!$G$8,"LIGHT"))))</f>
        <v>LIGHT</v>
      </c>
      <c r="G1550" s="29" t="str">
        <f>IF(E1550&gt;='Weight Category L_U Table'!$J$3,"HEAVY",IF(E1550&gt;'Weight Category L_U Table'!$J$5,"UPPER MEDIUM",IF(E1550&gt;'Weight Category L_U Table'!$J$6,"LOWER MEDIUM",IF(E1550&gt;'Weight Category L_U Table'!$J$7,"SMALL",IF(E1550&lt;='Weight Category L_U Table'!$J$8,"LIGHT")))))</f>
        <v>LIGHT</v>
      </c>
      <c r="H1550" s="30" t="s">
        <v>15</v>
      </c>
      <c r="I1550" s="103"/>
      <c r="J1550" s="103"/>
      <c r="K1550" s="72" t="s">
        <v>4763</v>
      </c>
    </row>
    <row r="1551" spans="1:11" s="23" customFormat="1" ht="30" x14ac:dyDescent="0.25">
      <c r="A1551" s="29" t="s">
        <v>4757</v>
      </c>
      <c r="B1551" s="29" t="s">
        <v>4764</v>
      </c>
      <c r="C1551" s="29" t="s">
        <v>4765</v>
      </c>
      <c r="D1551" s="29" t="s">
        <v>14</v>
      </c>
      <c r="E1551" s="29">
        <v>0</v>
      </c>
      <c r="F1551" s="28" t="str">
        <f>IF(E1551&gt;='Weight Category L_U Table'!$G$3,"HEAVY",IF(E1551&gt;'Weight Category L_U Table'!$G$4,"MEDIUM",IF(E1551&gt;'Weight Category L_U Table'!$G$7,"SMALL",IF(E1551&lt;='Weight Category L_U Table'!$G$8,"LIGHT"))))</f>
        <v>LIGHT</v>
      </c>
      <c r="G1551" s="29" t="str">
        <f>IF(E1551&gt;='Weight Category L_U Table'!$J$3,"HEAVY",IF(E1551&gt;'Weight Category L_U Table'!$J$5,"UPPER MEDIUM",IF(E1551&gt;'Weight Category L_U Table'!$J$6,"LOWER MEDIUM",IF(E1551&gt;'Weight Category L_U Table'!$J$7,"SMALL",IF(E1551&lt;='Weight Category L_U Table'!$J$8,"LIGHT")))))</f>
        <v>LIGHT</v>
      </c>
      <c r="H1551" s="30" t="s">
        <v>15</v>
      </c>
      <c r="I1551" s="103"/>
      <c r="J1551" s="103"/>
      <c r="K1551" s="72" t="s">
        <v>4766</v>
      </c>
    </row>
    <row r="1552" spans="1:11" x14ac:dyDescent="0.25">
      <c r="A1552" s="29" t="s">
        <v>4767</v>
      </c>
      <c r="B1552" s="29" t="s">
        <v>4768</v>
      </c>
      <c r="C1552" s="29" t="s">
        <v>4769</v>
      </c>
      <c r="D1552" s="29" t="s">
        <v>14</v>
      </c>
      <c r="E1552" s="29">
        <v>0</v>
      </c>
      <c r="F1552" s="28" t="str">
        <f>IF(E1552&gt;='Weight Category L_U Table'!$G$3,"HEAVY",IF(E1552&gt;'Weight Category L_U Table'!$G$4,"MEDIUM",IF(E1552&gt;'Weight Category L_U Table'!$G$7,"SMALL",IF(E1552&lt;='Weight Category L_U Table'!$G$8,"LIGHT"))))</f>
        <v>LIGHT</v>
      </c>
      <c r="G1552" s="29" t="str">
        <f>IF(E1552&gt;='Weight Category L_U Table'!$J$3,"HEAVY",IF(E1552&gt;'Weight Category L_U Table'!$J$5,"UPPER MEDIUM",IF(E1552&gt;'Weight Category L_U Table'!$J$6,"LOWER MEDIUM",IF(E1552&gt;'Weight Category L_U Table'!$J$7,"SMALL",IF(E1552&lt;='Weight Category L_U Table'!$J$8,"LIGHT")))))</f>
        <v>LIGHT</v>
      </c>
      <c r="H1552" s="30" t="s">
        <v>15</v>
      </c>
      <c r="I1552" s="103"/>
      <c r="J1552" s="103"/>
      <c r="K1552" s="72" t="s">
        <v>4770</v>
      </c>
    </row>
    <row r="1553" spans="1:11" x14ac:dyDescent="0.25">
      <c r="A1553" s="25" t="s">
        <v>4771</v>
      </c>
      <c r="B1553" s="25" t="s">
        <v>4772</v>
      </c>
      <c r="C1553" s="25" t="s">
        <v>4773</v>
      </c>
      <c r="D1553" s="25" t="s">
        <v>14</v>
      </c>
      <c r="E1553" s="29">
        <v>0</v>
      </c>
      <c r="F1553" s="28" t="str">
        <f>IF(E1553&gt;='Weight Category L_U Table'!$G$3,"HEAVY",IF(E1553&gt;'Weight Category L_U Table'!$G$4,"MEDIUM",IF(E1553&gt;'Weight Category L_U Table'!$G$7,"SMALL",IF(E1553&lt;='Weight Category L_U Table'!$G$8,"LIGHT"))))</f>
        <v>LIGHT</v>
      </c>
      <c r="G1553" s="29" t="str">
        <f>IF(E1553&gt;='Weight Category L_U Table'!$J$3,"HEAVY",IF(E1553&gt;'Weight Category L_U Table'!$J$5,"UPPER MEDIUM",IF(E1553&gt;'Weight Category L_U Table'!$J$6,"LOWER MEDIUM",IF(E1553&gt;'Weight Category L_U Table'!$J$7,"SMALL",IF(E1553&lt;='Weight Category L_U Table'!$J$8,"LIGHT")))))</f>
        <v>LIGHT</v>
      </c>
      <c r="H1553" s="30" t="s">
        <v>15</v>
      </c>
      <c r="I1553" s="103"/>
      <c r="J1553" s="103"/>
      <c r="K1553" s="72" t="s">
        <v>4774</v>
      </c>
    </row>
    <row r="1554" spans="1:11" s="23" customFormat="1" x14ac:dyDescent="0.25">
      <c r="A1554" s="29" t="s">
        <v>4771</v>
      </c>
      <c r="B1554" s="29" t="s">
        <v>4775</v>
      </c>
      <c r="C1554" s="29" t="s">
        <v>4776</v>
      </c>
      <c r="D1554" s="29" t="s">
        <v>14</v>
      </c>
      <c r="E1554" s="29">
        <v>0</v>
      </c>
      <c r="F1554" s="28" t="str">
        <f>IF(E1554&gt;='Weight Category L_U Table'!$G$3,"HEAVY",IF(E1554&gt;'Weight Category L_U Table'!$G$4,"MEDIUM",IF(E1554&gt;'Weight Category L_U Table'!$G$7,"SMALL",IF(E1554&lt;='Weight Category L_U Table'!$G$8,"LIGHT"))))</f>
        <v>LIGHT</v>
      </c>
      <c r="G1554" s="29" t="str">
        <f>IF(E1554&gt;='Weight Category L_U Table'!$J$3,"HEAVY",IF(E1554&gt;'Weight Category L_U Table'!$J$5,"UPPER MEDIUM",IF(E1554&gt;'Weight Category L_U Table'!$J$6,"LOWER MEDIUM",IF(E1554&gt;'Weight Category L_U Table'!$J$7,"SMALL",IF(E1554&lt;='Weight Category L_U Table'!$J$8,"LIGHT")))))</f>
        <v>LIGHT</v>
      </c>
      <c r="H1554" s="30" t="s">
        <v>15</v>
      </c>
      <c r="I1554" s="103"/>
      <c r="J1554" s="103"/>
      <c r="K1554" s="72" t="s">
        <v>4777</v>
      </c>
    </row>
    <row r="1555" spans="1:11" s="23" customFormat="1" x14ac:dyDescent="0.25">
      <c r="A1555" s="29" t="s">
        <v>4771</v>
      </c>
      <c r="B1555" s="29" t="s">
        <v>4778</v>
      </c>
      <c r="C1555" s="29" t="s">
        <v>4779</v>
      </c>
      <c r="D1555" s="29" t="s">
        <v>14</v>
      </c>
      <c r="E1555" s="29">
        <v>0</v>
      </c>
      <c r="F1555" s="28" t="str">
        <f>IF(E1555&gt;='Weight Category L_U Table'!$G$3,"HEAVY",IF(E1555&gt;'Weight Category L_U Table'!$G$4,"MEDIUM",IF(E1555&gt;'Weight Category L_U Table'!$G$7,"SMALL",IF(E1555&lt;='Weight Category L_U Table'!$G$8,"LIGHT"))))</f>
        <v>LIGHT</v>
      </c>
      <c r="G1555" s="29" t="str">
        <f>IF(E1555&gt;='Weight Category L_U Table'!$J$3,"HEAVY",IF(E1555&gt;'Weight Category L_U Table'!$J$5,"UPPER MEDIUM",IF(E1555&gt;'Weight Category L_U Table'!$J$6,"LOWER MEDIUM",IF(E1555&gt;'Weight Category L_U Table'!$J$7,"SMALL",IF(E1555&lt;='Weight Category L_U Table'!$J$8,"LIGHT")))))</f>
        <v>LIGHT</v>
      </c>
      <c r="H1555" s="30" t="s">
        <v>15</v>
      </c>
      <c r="I1555" s="103"/>
      <c r="J1555" s="103"/>
      <c r="K1555" s="72" t="s">
        <v>4780</v>
      </c>
    </row>
    <row r="1556" spans="1:11" s="23" customFormat="1" x14ac:dyDescent="0.25">
      <c r="A1556" s="29" t="s">
        <v>4771</v>
      </c>
      <c r="B1556" s="29" t="s">
        <v>4781</v>
      </c>
      <c r="C1556" s="29" t="s">
        <v>4782</v>
      </c>
      <c r="D1556" s="29" t="s">
        <v>14</v>
      </c>
      <c r="E1556" s="29">
        <v>0</v>
      </c>
      <c r="F1556" s="28" t="str">
        <f>IF(E1556&gt;='Weight Category L_U Table'!$G$3,"HEAVY",IF(E1556&gt;'Weight Category L_U Table'!$G$4,"MEDIUM",IF(E1556&gt;'Weight Category L_U Table'!$G$7,"SMALL",IF(E1556&lt;='Weight Category L_U Table'!$G$8,"LIGHT"))))</f>
        <v>LIGHT</v>
      </c>
      <c r="G1556" s="29" t="str">
        <f>IF(E1556&gt;='Weight Category L_U Table'!$J$3,"HEAVY",IF(E1556&gt;'Weight Category L_U Table'!$J$5,"UPPER MEDIUM",IF(E1556&gt;'Weight Category L_U Table'!$J$6,"LOWER MEDIUM",IF(E1556&gt;'Weight Category L_U Table'!$J$7,"SMALL",IF(E1556&lt;='Weight Category L_U Table'!$J$8,"LIGHT")))))</f>
        <v>LIGHT</v>
      </c>
      <c r="H1556" s="30" t="s">
        <v>15</v>
      </c>
      <c r="I1556" s="103"/>
      <c r="J1556" s="103"/>
      <c r="K1556" s="72" t="s">
        <v>4783</v>
      </c>
    </row>
    <row r="1557" spans="1:11" s="23" customFormat="1" x14ac:dyDescent="0.25">
      <c r="A1557" s="29" t="s">
        <v>4771</v>
      </c>
      <c r="B1557" s="29" t="s">
        <v>4784</v>
      </c>
      <c r="C1557" s="29" t="s">
        <v>4785</v>
      </c>
      <c r="D1557" s="29" t="s">
        <v>14</v>
      </c>
      <c r="E1557" s="29">
        <v>0</v>
      </c>
      <c r="F1557" s="28" t="str">
        <f>IF(E1557&gt;='Weight Category L_U Table'!$G$3,"HEAVY",IF(E1557&gt;'Weight Category L_U Table'!$G$4,"MEDIUM",IF(E1557&gt;'Weight Category L_U Table'!$G$7,"SMALL",IF(E1557&lt;='Weight Category L_U Table'!$G$8,"LIGHT"))))</f>
        <v>LIGHT</v>
      </c>
      <c r="G1557" s="29" t="str">
        <f>IF(E1557&gt;='Weight Category L_U Table'!$J$3,"HEAVY",IF(E1557&gt;'Weight Category L_U Table'!$J$5,"UPPER MEDIUM",IF(E1557&gt;'Weight Category L_U Table'!$J$6,"LOWER MEDIUM",IF(E1557&gt;'Weight Category L_U Table'!$J$7,"SMALL",IF(E1557&lt;='Weight Category L_U Table'!$J$8,"LIGHT")))))</f>
        <v>LIGHT</v>
      </c>
      <c r="H1557" s="30" t="s">
        <v>15</v>
      </c>
      <c r="I1557" s="103"/>
      <c r="J1557" s="103"/>
      <c r="K1557" s="72" t="s">
        <v>4786</v>
      </c>
    </row>
    <row r="1558" spans="1:11" s="23" customFormat="1" ht="30" x14ac:dyDescent="0.25">
      <c r="A1558" s="29" t="s">
        <v>4771</v>
      </c>
      <c r="B1558" s="29" t="s">
        <v>4787</v>
      </c>
      <c r="C1558" s="29" t="s">
        <v>4788</v>
      </c>
      <c r="D1558" s="29" t="s">
        <v>14</v>
      </c>
      <c r="E1558" s="29">
        <v>0</v>
      </c>
      <c r="F1558" s="28" t="str">
        <f>IF(E1558&gt;='Weight Category L_U Table'!$G$3,"HEAVY",IF(E1558&gt;'Weight Category L_U Table'!$G$4,"MEDIUM",IF(E1558&gt;'Weight Category L_U Table'!$G$7,"SMALL",IF(E1558&lt;='Weight Category L_U Table'!$G$8,"LIGHT"))))</f>
        <v>LIGHT</v>
      </c>
      <c r="G1558" s="29" t="str">
        <f>IF(E1558&gt;='Weight Category L_U Table'!$J$3,"HEAVY",IF(E1558&gt;'Weight Category L_U Table'!$J$5,"UPPER MEDIUM",IF(E1558&gt;'Weight Category L_U Table'!$J$6,"LOWER MEDIUM",IF(E1558&gt;'Weight Category L_U Table'!$J$7,"SMALL",IF(E1558&lt;='Weight Category L_U Table'!$J$8,"LIGHT")))))</f>
        <v>LIGHT</v>
      </c>
      <c r="H1558" s="30" t="s">
        <v>15</v>
      </c>
      <c r="I1558" s="103"/>
      <c r="J1558" s="103"/>
      <c r="K1558" s="72" t="s">
        <v>4789</v>
      </c>
    </row>
    <row r="1559" spans="1:11" x14ac:dyDescent="0.25">
      <c r="A1559" s="29" t="s">
        <v>4790</v>
      </c>
      <c r="B1559" s="29" t="s">
        <v>4791</v>
      </c>
      <c r="C1559" s="29" t="s">
        <v>4792</v>
      </c>
      <c r="D1559" s="29" t="s">
        <v>14</v>
      </c>
      <c r="E1559" s="29">
        <v>0</v>
      </c>
      <c r="F1559" s="28" t="str">
        <f>IF(E1559&gt;='Weight Category L_U Table'!$G$3,"HEAVY",IF(E1559&gt;'Weight Category L_U Table'!$G$4,"MEDIUM",IF(E1559&gt;'Weight Category L_U Table'!$G$7,"SMALL",IF(E1559&lt;='Weight Category L_U Table'!$G$8,"LIGHT"))))</f>
        <v>LIGHT</v>
      </c>
      <c r="G1559" s="29" t="str">
        <f>IF(E1559&gt;='Weight Category L_U Table'!$J$3,"HEAVY",IF(E1559&gt;'Weight Category L_U Table'!$J$5,"UPPER MEDIUM",IF(E1559&gt;'Weight Category L_U Table'!$J$6,"LOWER MEDIUM",IF(E1559&gt;'Weight Category L_U Table'!$J$7,"SMALL",IF(E1559&lt;='Weight Category L_U Table'!$J$8,"LIGHT")))))</f>
        <v>LIGHT</v>
      </c>
      <c r="H1559" s="30" t="s">
        <v>15</v>
      </c>
      <c r="I1559" s="103"/>
      <c r="J1559" s="103"/>
      <c r="K1559" s="72" t="s">
        <v>4793</v>
      </c>
    </row>
    <row r="1560" spans="1:11" x14ac:dyDescent="0.25">
      <c r="A1560" s="29" t="s">
        <v>4794</v>
      </c>
      <c r="B1560" s="29" t="s">
        <v>4795</v>
      </c>
      <c r="C1560" s="29" t="s">
        <v>4796</v>
      </c>
      <c r="D1560" s="29" t="s">
        <v>14</v>
      </c>
      <c r="E1560" s="29">
        <v>0</v>
      </c>
      <c r="F1560" s="28" t="str">
        <f>IF(E1560&gt;='Weight Category L_U Table'!$G$3,"HEAVY",IF(E1560&gt;'Weight Category L_U Table'!$G$4,"MEDIUM",IF(E1560&gt;'Weight Category L_U Table'!$G$7,"SMALL",IF(E1560&lt;='Weight Category L_U Table'!$G$8,"LIGHT"))))</f>
        <v>LIGHT</v>
      </c>
      <c r="G1560" s="29" t="str">
        <f>IF(E1560&gt;='Weight Category L_U Table'!$J$3,"HEAVY",IF(E1560&gt;'Weight Category L_U Table'!$J$5,"UPPER MEDIUM",IF(E1560&gt;'Weight Category L_U Table'!$J$6,"LOWER MEDIUM",IF(E1560&gt;'Weight Category L_U Table'!$J$7,"SMALL",IF(E1560&lt;='Weight Category L_U Table'!$J$8,"LIGHT")))))</f>
        <v>LIGHT</v>
      </c>
      <c r="H1560" s="30" t="s">
        <v>15</v>
      </c>
      <c r="I1560" s="103"/>
      <c r="J1560" s="103"/>
      <c r="K1560" s="72" t="s">
        <v>4797</v>
      </c>
    </row>
    <row r="1561" spans="1:11" s="23" customFormat="1" x14ac:dyDescent="0.25">
      <c r="A1561" s="36" t="s">
        <v>4798</v>
      </c>
      <c r="B1561" s="36" t="s">
        <v>4799</v>
      </c>
      <c r="C1561" s="36" t="s">
        <v>4800</v>
      </c>
      <c r="D1561" s="34" t="s">
        <v>14</v>
      </c>
      <c r="E1561" s="34">
        <v>1496</v>
      </c>
      <c r="F1561" s="33" t="str">
        <f>IF(E1561&gt;='Weight Category L_U Table'!$G$3,"HEAVY",IF(E1561&gt;'Weight Category L_U Table'!$G$4,"MEDIUM",IF(E1561&gt;'Weight Category L_U Table'!$G$7,"SMALL",IF(E1561&lt;='Weight Category L_U Table'!$G$8,"LIGHT"))))</f>
        <v>LIGHT</v>
      </c>
      <c r="G1561" s="34" t="str">
        <f>IF(E1561&gt;='Weight Category L_U Table'!$J$3,"HEAVY",IF(E1561&gt;'Weight Category L_U Table'!$J$5,"UPPER MEDIUM",IF(E1561&gt;'Weight Category L_U Table'!$J$6,"LOWER MEDIUM",IF(E1561&gt;'Weight Category L_U Table'!$J$7,"SMALL",IF(E1561&lt;='Weight Category L_U Table'!$J$8,"LIGHT")))))</f>
        <v>LIGHT</v>
      </c>
      <c r="H1561" s="37" t="s">
        <v>59</v>
      </c>
      <c r="I1561" s="104"/>
      <c r="J1561" s="104"/>
      <c r="K1561" s="49"/>
    </row>
    <row r="1562" spans="1:11" x14ac:dyDescent="0.25">
      <c r="A1562" s="31" t="s">
        <v>4798</v>
      </c>
      <c r="B1562" s="31" t="s">
        <v>4801</v>
      </c>
      <c r="C1562" s="31" t="s">
        <v>4802</v>
      </c>
      <c r="D1562" s="32" t="s">
        <v>14</v>
      </c>
      <c r="E1562" s="34">
        <v>1496</v>
      </c>
      <c r="F1562" s="33" t="str">
        <f>IF(E1562&gt;='Weight Category L_U Table'!$G$3,"HEAVY",IF(E1562&gt;'Weight Category L_U Table'!$G$4,"MEDIUM",IF(E1562&gt;'Weight Category L_U Table'!$G$7,"SMALL",IF(E1562&lt;='Weight Category L_U Table'!$G$8,"LIGHT"))))</f>
        <v>LIGHT</v>
      </c>
      <c r="G1562" s="34" t="str">
        <f>IF(E1562&gt;='Weight Category L_U Table'!$J$3,"HEAVY",IF(E1562&gt;'Weight Category L_U Table'!$J$5,"UPPER MEDIUM",IF(E1562&gt;'Weight Category L_U Table'!$J$6,"LOWER MEDIUM",IF(E1562&gt;'Weight Category L_U Table'!$J$7,"SMALL",IF(E1562&lt;='Weight Category L_U Table'!$J$8,"LIGHT")))))</f>
        <v>LIGHT</v>
      </c>
      <c r="H1562" s="37" t="s">
        <v>59</v>
      </c>
      <c r="I1562" s="104"/>
      <c r="J1562" s="104"/>
      <c r="K1562" s="49"/>
    </row>
    <row r="1563" spans="1:11" s="23" customFormat="1" ht="30" x14ac:dyDescent="0.25">
      <c r="A1563" s="29" t="s">
        <v>4803</v>
      </c>
      <c r="B1563" s="29" t="s">
        <v>4804</v>
      </c>
      <c r="C1563" s="29" t="s">
        <v>4805</v>
      </c>
      <c r="D1563" s="29" t="s">
        <v>14</v>
      </c>
      <c r="E1563" s="29">
        <v>0</v>
      </c>
      <c r="F1563" s="28" t="str">
        <f>IF(E1563&gt;='Weight Category L_U Table'!$G$3,"HEAVY",IF(E1563&gt;'Weight Category L_U Table'!$G$4,"MEDIUM",IF(E1563&gt;'Weight Category L_U Table'!$G$7,"SMALL",IF(E1563&lt;='Weight Category L_U Table'!$G$8,"LIGHT"))))</f>
        <v>LIGHT</v>
      </c>
      <c r="G1563" s="29" t="str">
        <f>IF(E1563&gt;='Weight Category L_U Table'!$J$3,"HEAVY",IF(E1563&gt;'Weight Category L_U Table'!$J$5,"UPPER MEDIUM",IF(E1563&gt;'Weight Category L_U Table'!$J$6,"LOWER MEDIUM",IF(E1563&gt;'Weight Category L_U Table'!$J$7,"SMALL",IF(E1563&lt;='Weight Category L_U Table'!$J$8,"LIGHT")))))</f>
        <v>LIGHT</v>
      </c>
      <c r="H1563" s="30" t="s">
        <v>15</v>
      </c>
      <c r="I1563" s="103"/>
      <c r="J1563" s="103"/>
      <c r="K1563" s="72" t="s">
        <v>4806</v>
      </c>
    </row>
    <row r="1564" spans="1:11" s="23" customFormat="1" x14ac:dyDescent="0.25">
      <c r="A1564" s="29" t="s">
        <v>4803</v>
      </c>
      <c r="B1564" s="29" t="s">
        <v>4807</v>
      </c>
      <c r="C1564" s="29" t="s">
        <v>4808</v>
      </c>
      <c r="D1564" s="29" t="s">
        <v>14</v>
      </c>
      <c r="E1564" s="29">
        <v>0</v>
      </c>
      <c r="F1564" s="28" t="str">
        <f>IF(E1564&gt;='Weight Category L_U Table'!$G$3,"HEAVY",IF(E1564&gt;'Weight Category L_U Table'!$G$4,"MEDIUM",IF(E1564&gt;'Weight Category L_U Table'!$G$7,"SMALL",IF(E1564&lt;='Weight Category L_U Table'!$G$8,"LIGHT"))))</f>
        <v>LIGHT</v>
      </c>
      <c r="G1564" s="29" t="str">
        <f>IF(E1564&gt;='Weight Category L_U Table'!$J$3,"HEAVY",IF(E1564&gt;'Weight Category L_U Table'!$J$5,"UPPER MEDIUM",IF(E1564&gt;'Weight Category L_U Table'!$J$6,"LOWER MEDIUM",IF(E1564&gt;'Weight Category L_U Table'!$J$7,"SMALL",IF(E1564&lt;='Weight Category L_U Table'!$J$8,"LIGHT")))))</f>
        <v>LIGHT</v>
      </c>
      <c r="H1564" s="30" t="s">
        <v>15</v>
      </c>
      <c r="I1564" s="103"/>
      <c r="J1564" s="103"/>
      <c r="K1564" s="72" t="s">
        <v>4809</v>
      </c>
    </row>
    <row r="1565" spans="1:11" x14ac:dyDescent="0.25">
      <c r="A1565" s="29" t="s">
        <v>4803</v>
      </c>
      <c r="B1565" s="29" t="s">
        <v>4810</v>
      </c>
      <c r="C1565" s="29" t="s">
        <v>4811</v>
      </c>
      <c r="D1565" s="29" t="s">
        <v>14</v>
      </c>
      <c r="E1565" s="29">
        <v>0</v>
      </c>
      <c r="F1565" s="28" t="str">
        <f>IF(E1565&gt;='Weight Category L_U Table'!$G$3,"HEAVY",IF(E1565&gt;'Weight Category L_U Table'!$G$4,"MEDIUM",IF(E1565&gt;'Weight Category L_U Table'!$G$7,"SMALL",IF(E1565&lt;='Weight Category L_U Table'!$G$8,"LIGHT"))))</f>
        <v>LIGHT</v>
      </c>
      <c r="G1565" s="29" t="str">
        <f>IF(E1565&gt;='Weight Category L_U Table'!$J$3,"HEAVY",IF(E1565&gt;'Weight Category L_U Table'!$J$5,"UPPER MEDIUM",IF(E1565&gt;'Weight Category L_U Table'!$J$6,"LOWER MEDIUM",IF(E1565&gt;'Weight Category L_U Table'!$J$7,"SMALL",IF(E1565&lt;='Weight Category L_U Table'!$J$8,"LIGHT")))))</f>
        <v>LIGHT</v>
      </c>
      <c r="H1565" s="30" t="s">
        <v>15</v>
      </c>
      <c r="I1565" s="103"/>
      <c r="J1565" s="103"/>
      <c r="K1565" s="72" t="s">
        <v>4812</v>
      </c>
    </row>
    <row r="1566" spans="1:11" x14ac:dyDescent="0.25">
      <c r="A1566" s="29" t="s">
        <v>4803</v>
      </c>
      <c r="B1566" s="29" t="s">
        <v>4813</v>
      </c>
      <c r="C1566" s="29" t="s">
        <v>4814</v>
      </c>
      <c r="D1566" s="29" t="s">
        <v>14</v>
      </c>
      <c r="E1566" s="29">
        <v>0</v>
      </c>
      <c r="F1566" s="28" t="str">
        <f>IF(E1566&gt;='Weight Category L_U Table'!$G$3,"HEAVY",IF(E1566&gt;'Weight Category L_U Table'!$G$4,"MEDIUM",IF(E1566&gt;'Weight Category L_U Table'!$G$7,"SMALL",IF(E1566&lt;='Weight Category L_U Table'!$G$8,"LIGHT"))))</f>
        <v>LIGHT</v>
      </c>
      <c r="G1566" s="29" t="str">
        <f>IF(E1566&gt;='Weight Category L_U Table'!$J$3,"HEAVY",IF(E1566&gt;'Weight Category L_U Table'!$J$5,"UPPER MEDIUM",IF(E1566&gt;'Weight Category L_U Table'!$J$6,"LOWER MEDIUM",IF(E1566&gt;'Weight Category L_U Table'!$J$7,"SMALL",IF(E1566&lt;='Weight Category L_U Table'!$J$8,"LIGHT")))))</f>
        <v>LIGHT</v>
      </c>
      <c r="H1566" s="30" t="s">
        <v>15</v>
      </c>
      <c r="I1566" s="103"/>
      <c r="J1566" s="103"/>
      <c r="K1566" s="72" t="s">
        <v>4815</v>
      </c>
    </row>
    <row r="1567" spans="1:11" s="23" customFormat="1" x14ac:dyDescent="0.25">
      <c r="A1567" s="29" t="s">
        <v>4816</v>
      </c>
      <c r="B1567" s="29" t="s">
        <v>4817</v>
      </c>
      <c r="C1567" s="29" t="s">
        <v>4818</v>
      </c>
      <c r="D1567" s="29" t="s">
        <v>14</v>
      </c>
      <c r="E1567" s="29">
        <v>0</v>
      </c>
      <c r="F1567" s="28" t="str">
        <f>IF(E1567&gt;='Weight Category L_U Table'!$G$3,"HEAVY",IF(E1567&gt;'Weight Category L_U Table'!$G$4,"MEDIUM",IF(E1567&gt;'Weight Category L_U Table'!$G$7,"SMALL",IF(E1567&lt;='Weight Category L_U Table'!$G$8,"LIGHT"))))</f>
        <v>LIGHT</v>
      </c>
      <c r="G1567" s="29" t="str">
        <f>IF(E1567&gt;='Weight Category L_U Table'!$J$3,"HEAVY",IF(E1567&gt;'Weight Category L_U Table'!$J$5,"UPPER MEDIUM",IF(E1567&gt;'Weight Category L_U Table'!$J$6,"LOWER MEDIUM",IF(E1567&gt;'Weight Category L_U Table'!$J$7,"SMALL",IF(E1567&lt;='Weight Category L_U Table'!$J$8,"LIGHT")))))</f>
        <v>LIGHT</v>
      </c>
      <c r="H1567" s="30" t="s">
        <v>15</v>
      </c>
      <c r="I1567" s="103"/>
      <c r="J1567" s="103"/>
      <c r="K1567" s="72" t="s">
        <v>4819</v>
      </c>
    </row>
    <row r="1568" spans="1:11" x14ac:dyDescent="0.25">
      <c r="A1568" s="36" t="s">
        <v>4820</v>
      </c>
      <c r="B1568" s="36" t="s">
        <v>67</v>
      </c>
      <c r="C1568" s="36" t="s">
        <v>4821</v>
      </c>
      <c r="D1568" s="34" t="s">
        <v>14</v>
      </c>
      <c r="E1568" s="34">
        <v>452</v>
      </c>
      <c r="F1568" s="33" t="str">
        <f>IF(E1568&gt;='Weight Category L_U Table'!$G$3,"HEAVY",IF(E1568&gt;'Weight Category L_U Table'!$G$4,"MEDIUM",IF(E1568&gt;'Weight Category L_U Table'!$G$7,"SMALL",IF(E1568&lt;='Weight Category L_U Table'!$G$8,"LIGHT"))))</f>
        <v>LIGHT</v>
      </c>
      <c r="G1568" s="34" t="str">
        <f>IF(E1568&gt;='Weight Category L_U Table'!$J$3,"HEAVY",IF(E1568&gt;'Weight Category L_U Table'!$J$5,"UPPER MEDIUM",IF(E1568&gt;'Weight Category L_U Table'!$J$6,"LOWER MEDIUM",IF(E1568&gt;'Weight Category L_U Table'!$J$7,"SMALL",IF(E1568&lt;='Weight Category L_U Table'!$J$8,"LIGHT")))))</f>
        <v>LIGHT</v>
      </c>
      <c r="H1568" s="37" t="s">
        <v>59</v>
      </c>
      <c r="I1568" s="104"/>
      <c r="J1568" s="104"/>
      <c r="K1568" s="49"/>
    </row>
    <row r="1569" spans="1:11" s="23" customFormat="1" x14ac:dyDescent="0.25">
      <c r="A1569" s="31" t="s">
        <v>4822</v>
      </c>
      <c r="B1569" s="31" t="s">
        <v>4823</v>
      </c>
      <c r="C1569" s="31" t="s">
        <v>4824</v>
      </c>
      <c r="D1569" s="32" t="s">
        <v>14</v>
      </c>
      <c r="E1569" s="34">
        <v>473</v>
      </c>
      <c r="F1569" s="33" t="str">
        <f>IF(E1569&gt;='Weight Category L_U Table'!$G$3,"HEAVY",IF(E1569&gt;'Weight Category L_U Table'!$G$4,"MEDIUM",IF(E1569&gt;'Weight Category L_U Table'!$G$7,"SMALL",IF(E1569&lt;='Weight Category L_U Table'!$G$8,"LIGHT"))))</f>
        <v>LIGHT</v>
      </c>
      <c r="G1569" s="34" t="str">
        <f>IF(E1569&gt;='Weight Category L_U Table'!$J$3,"HEAVY",IF(E1569&gt;'Weight Category L_U Table'!$J$5,"UPPER MEDIUM",IF(E1569&gt;'Weight Category L_U Table'!$J$6,"LOWER MEDIUM",IF(E1569&gt;'Weight Category L_U Table'!$J$7,"SMALL",IF(E1569&lt;='Weight Category L_U Table'!$J$8,"LIGHT")))))</f>
        <v>LIGHT</v>
      </c>
      <c r="H1569" s="37" t="s">
        <v>59</v>
      </c>
      <c r="I1569" s="104"/>
      <c r="J1569" s="104"/>
      <c r="K1569" s="49"/>
    </row>
    <row r="1570" spans="1:11" s="23" customFormat="1" x14ac:dyDescent="0.25">
      <c r="A1570" s="29" t="s">
        <v>4825</v>
      </c>
      <c r="B1570" s="29" t="s">
        <v>4826</v>
      </c>
      <c r="C1570" s="29" t="s">
        <v>4827</v>
      </c>
      <c r="D1570" s="29" t="s">
        <v>14</v>
      </c>
      <c r="E1570" s="29">
        <v>0</v>
      </c>
      <c r="F1570" s="28" t="str">
        <f>IF(E1570&gt;='Weight Category L_U Table'!$G$3,"HEAVY",IF(E1570&gt;'Weight Category L_U Table'!$G$4,"MEDIUM",IF(E1570&gt;'Weight Category L_U Table'!$G$7,"SMALL",IF(E1570&lt;='Weight Category L_U Table'!$G$8,"LIGHT"))))</f>
        <v>LIGHT</v>
      </c>
      <c r="G1570" s="29" t="str">
        <f>IF(E1570&gt;='Weight Category L_U Table'!$J$3,"HEAVY",IF(E1570&gt;'Weight Category L_U Table'!$J$5,"UPPER MEDIUM",IF(E1570&gt;'Weight Category L_U Table'!$J$6,"LOWER MEDIUM",IF(E1570&gt;'Weight Category L_U Table'!$J$7,"SMALL",IF(E1570&lt;='Weight Category L_U Table'!$J$8,"LIGHT")))))</f>
        <v>LIGHT</v>
      </c>
      <c r="H1570" s="30" t="s">
        <v>15</v>
      </c>
      <c r="I1570" s="103"/>
      <c r="J1570" s="103"/>
      <c r="K1570" s="72" t="s">
        <v>4828</v>
      </c>
    </row>
    <row r="1571" spans="1:11" x14ac:dyDescent="0.25">
      <c r="A1571" s="36" t="s">
        <v>4829</v>
      </c>
      <c r="B1571" s="36" t="s">
        <v>4830</v>
      </c>
      <c r="C1571" s="36" t="s">
        <v>4831</v>
      </c>
      <c r="D1571" s="34" t="s">
        <v>14</v>
      </c>
      <c r="E1571" s="34">
        <v>5489</v>
      </c>
      <c r="F1571" s="33" t="str">
        <f>IF(E1571&gt;='Weight Category L_U Table'!$G$3,"HEAVY",IF(E1571&gt;'Weight Category L_U Table'!$G$4,"MEDIUM",IF(E1571&gt;'Weight Category L_U Table'!$G$7,"SMALL",IF(E1571&lt;='Weight Category L_U Table'!$G$8,"LIGHT"))))</f>
        <v>LIGHT</v>
      </c>
      <c r="G1571" s="34" t="str">
        <f>IF(E1571&gt;='Weight Category L_U Table'!$J$3,"HEAVY",IF(E1571&gt;'Weight Category L_U Table'!$J$5,"UPPER MEDIUM",IF(E1571&gt;'Weight Category L_U Table'!$J$6,"LOWER MEDIUM",IF(E1571&gt;'Weight Category L_U Table'!$J$7,"SMALL",IF(E1571&lt;='Weight Category L_U Table'!$J$8,"LIGHT")))))</f>
        <v>LIGHT</v>
      </c>
      <c r="H1571" s="37" t="s">
        <v>89</v>
      </c>
      <c r="I1571" s="104" t="s">
        <v>4832</v>
      </c>
      <c r="J1571" s="104">
        <v>17</v>
      </c>
      <c r="K1571" s="49"/>
    </row>
    <row r="1572" spans="1:11" s="23" customFormat="1" x14ac:dyDescent="0.25">
      <c r="A1572" s="29" t="s">
        <v>4829</v>
      </c>
      <c r="B1572" s="29" t="s">
        <v>4833</v>
      </c>
      <c r="C1572" s="29" t="s">
        <v>4834</v>
      </c>
      <c r="D1572" s="29" t="s">
        <v>14</v>
      </c>
      <c r="E1572" s="29">
        <v>0</v>
      </c>
      <c r="F1572" s="28" t="str">
        <f>IF(E1572&gt;='Weight Category L_U Table'!$G$3,"HEAVY",IF(E1572&gt;'Weight Category L_U Table'!$G$4,"MEDIUM",IF(E1572&gt;'Weight Category L_U Table'!$G$7,"SMALL",IF(E1572&lt;='Weight Category L_U Table'!$G$8,"LIGHT"))))</f>
        <v>LIGHT</v>
      </c>
      <c r="G1572" s="29" t="str">
        <f>IF(E1572&gt;='Weight Category L_U Table'!$J$3,"HEAVY",IF(E1572&gt;'Weight Category L_U Table'!$J$5,"UPPER MEDIUM",IF(E1572&gt;'Weight Category L_U Table'!$J$6,"LOWER MEDIUM",IF(E1572&gt;'Weight Category L_U Table'!$J$7,"SMALL",IF(E1572&lt;='Weight Category L_U Table'!$J$8,"LIGHT")))))</f>
        <v>LIGHT</v>
      </c>
      <c r="H1572" s="30" t="s">
        <v>15</v>
      </c>
      <c r="I1572" s="103"/>
      <c r="J1572" s="103"/>
      <c r="K1572" s="72" t="s">
        <v>4835</v>
      </c>
    </row>
    <row r="1573" spans="1:11" s="23" customFormat="1" x14ac:dyDescent="0.25">
      <c r="A1573" s="29" t="s">
        <v>4829</v>
      </c>
      <c r="B1573" s="29" t="s">
        <v>4836</v>
      </c>
      <c r="C1573" s="29" t="s">
        <v>4837</v>
      </c>
      <c r="D1573" s="29" t="s">
        <v>14</v>
      </c>
      <c r="E1573" s="29">
        <v>0</v>
      </c>
      <c r="F1573" s="28" t="str">
        <f>IF(E1573&gt;='Weight Category L_U Table'!$G$3,"HEAVY",IF(E1573&gt;'Weight Category L_U Table'!$G$4,"MEDIUM",IF(E1573&gt;'Weight Category L_U Table'!$G$7,"SMALL",IF(E1573&lt;='Weight Category L_U Table'!$G$8,"LIGHT"))))</f>
        <v>LIGHT</v>
      </c>
      <c r="G1573" s="29" t="str">
        <f>IF(E1573&gt;='Weight Category L_U Table'!$J$3,"HEAVY",IF(E1573&gt;'Weight Category L_U Table'!$J$5,"UPPER MEDIUM",IF(E1573&gt;'Weight Category L_U Table'!$J$6,"LOWER MEDIUM",IF(E1573&gt;'Weight Category L_U Table'!$J$7,"SMALL",IF(E1573&lt;='Weight Category L_U Table'!$J$8,"LIGHT")))))</f>
        <v>LIGHT</v>
      </c>
      <c r="H1573" s="30" t="s">
        <v>15</v>
      </c>
      <c r="I1573" s="103"/>
      <c r="J1573" s="103"/>
      <c r="K1573" s="72" t="s">
        <v>4838</v>
      </c>
    </row>
    <row r="1574" spans="1:11" s="23" customFormat="1" x14ac:dyDescent="0.25">
      <c r="A1574" s="36" t="s">
        <v>4829</v>
      </c>
      <c r="B1574" s="36" t="s">
        <v>4839</v>
      </c>
      <c r="C1574" s="36" t="s">
        <v>4840</v>
      </c>
      <c r="D1574" s="34" t="s">
        <v>14</v>
      </c>
      <c r="E1574" s="34">
        <v>4500</v>
      </c>
      <c r="F1574" s="33" t="str">
        <f>IF(E1574&gt;='Weight Category L_U Table'!$G$3,"HEAVY",IF(E1574&gt;'Weight Category L_U Table'!$G$4,"MEDIUM",IF(E1574&gt;'Weight Category L_U Table'!$G$7,"SMALL",IF(E1574&lt;='Weight Category L_U Table'!$G$8,"LIGHT"))))</f>
        <v>LIGHT</v>
      </c>
      <c r="G1574" s="34" t="str">
        <f>IF(E1574&gt;='Weight Category L_U Table'!$J$3,"HEAVY",IF(E1574&gt;'Weight Category L_U Table'!$J$5,"UPPER MEDIUM",IF(E1574&gt;'Weight Category L_U Table'!$J$6,"LOWER MEDIUM",IF(E1574&gt;'Weight Category L_U Table'!$J$7,"SMALL",IF(E1574&lt;='Weight Category L_U Table'!$J$8,"LIGHT")))))</f>
        <v>LIGHT</v>
      </c>
      <c r="H1574" s="37" t="s">
        <v>89</v>
      </c>
      <c r="I1574" s="104" t="s">
        <v>4841</v>
      </c>
      <c r="J1574" s="104">
        <v>3</v>
      </c>
      <c r="K1574" s="49"/>
    </row>
    <row r="1575" spans="1:11" s="23" customFormat="1" x14ac:dyDescent="0.25">
      <c r="A1575" s="36" t="s">
        <v>4829</v>
      </c>
      <c r="B1575" s="36" t="s">
        <v>4842</v>
      </c>
      <c r="C1575" s="36" t="s">
        <v>4843</v>
      </c>
      <c r="D1575" s="36" t="s">
        <v>14</v>
      </c>
      <c r="E1575" s="34">
        <v>6146</v>
      </c>
      <c r="F1575" s="33" t="str">
        <f>IF(E1575&gt;='Weight Category L_U Table'!$G$3,"HEAVY",IF(E1575&gt;'Weight Category L_U Table'!$G$4,"MEDIUM",IF(E1575&gt;'Weight Category L_U Table'!$G$7,"SMALL",IF(E1575&lt;='Weight Category L_U Table'!$G$8,"LIGHT"))))</f>
        <v>LIGHT</v>
      </c>
      <c r="G1575" s="34" t="str">
        <f>IF(E1575&gt;='Weight Category L_U Table'!$J$3,"HEAVY",IF(E1575&gt;'Weight Category L_U Table'!$J$5,"UPPER MEDIUM",IF(E1575&gt;'Weight Category L_U Table'!$J$6,"LOWER MEDIUM",IF(E1575&gt;'Weight Category L_U Table'!$J$7,"SMALL",IF(E1575&lt;='Weight Category L_U Table'!$J$8,"LIGHT")))))</f>
        <v>LIGHT</v>
      </c>
      <c r="H1575" s="6" t="s">
        <v>23</v>
      </c>
      <c r="I1575" s="104"/>
      <c r="J1575" s="104"/>
      <c r="K1575" s="49" t="s">
        <v>1076</v>
      </c>
    </row>
    <row r="1576" spans="1:11" s="23" customFormat="1" x14ac:dyDescent="0.25">
      <c r="A1576" s="29" t="s">
        <v>4844</v>
      </c>
      <c r="B1576" s="29" t="s">
        <v>4845</v>
      </c>
      <c r="C1576" s="29" t="s">
        <v>4846</v>
      </c>
      <c r="D1576" s="29" t="s">
        <v>14</v>
      </c>
      <c r="E1576" s="29">
        <v>0</v>
      </c>
      <c r="F1576" s="28" t="str">
        <f>IF(E1576&gt;='Weight Category L_U Table'!$G$3,"HEAVY",IF(E1576&gt;'Weight Category L_U Table'!$G$4,"MEDIUM",IF(E1576&gt;'Weight Category L_U Table'!$G$7,"SMALL",IF(E1576&lt;='Weight Category L_U Table'!$G$8,"LIGHT"))))</f>
        <v>LIGHT</v>
      </c>
      <c r="G1576" s="29" t="str">
        <f>IF(E1576&gt;='Weight Category L_U Table'!$J$3,"HEAVY",IF(E1576&gt;'Weight Category L_U Table'!$J$5,"UPPER MEDIUM",IF(E1576&gt;'Weight Category L_U Table'!$J$6,"LOWER MEDIUM",IF(E1576&gt;'Weight Category L_U Table'!$J$7,"SMALL",IF(E1576&lt;='Weight Category L_U Table'!$J$8,"LIGHT")))))</f>
        <v>LIGHT</v>
      </c>
      <c r="H1576" s="30" t="s">
        <v>15</v>
      </c>
      <c r="I1576" s="103"/>
      <c r="J1576" s="103"/>
      <c r="K1576" s="72" t="s">
        <v>4847</v>
      </c>
    </row>
    <row r="1577" spans="1:11" x14ac:dyDescent="0.25">
      <c r="A1577" s="34" t="s">
        <v>4844</v>
      </c>
      <c r="B1577" s="34" t="s">
        <v>4848</v>
      </c>
      <c r="C1577" s="34" t="s">
        <v>4849</v>
      </c>
      <c r="D1577" s="34" t="s">
        <v>14</v>
      </c>
      <c r="E1577" s="34">
        <v>682</v>
      </c>
      <c r="F1577" s="33" t="str">
        <f>IF(E1577&gt;='Weight Category L_U Table'!$G$3,"HEAVY",IF(E1577&gt;'Weight Category L_U Table'!$G$4,"MEDIUM",IF(E1577&gt;'Weight Category L_U Table'!$G$7,"SMALL",IF(E1577&lt;='Weight Category L_U Table'!$G$8,"LIGHT"))))</f>
        <v>LIGHT</v>
      </c>
      <c r="G1577" s="34" t="str">
        <f>IF(E1577&gt;='Weight Category L_U Table'!$J$3,"HEAVY",IF(E1577&gt;'Weight Category L_U Table'!$J$5,"UPPER MEDIUM",IF(E1577&gt;'Weight Category L_U Table'!$J$6,"LOWER MEDIUM",IF(E1577&gt;'Weight Category L_U Table'!$J$7,"SMALL",IF(E1577&lt;='Weight Category L_U Table'!$J$8,"LIGHT")))))</f>
        <v>LIGHT</v>
      </c>
      <c r="H1577" s="35" t="s">
        <v>1153</v>
      </c>
      <c r="I1577" s="104"/>
      <c r="J1577" s="104"/>
      <c r="K1577" s="79"/>
    </row>
    <row r="1578" spans="1:11" s="23" customFormat="1" x14ac:dyDescent="0.25">
      <c r="A1578" s="29" t="s">
        <v>4844</v>
      </c>
      <c r="B1578" s="29" t="s">
        <v>4850</v>
      </c>
      <c r="C1578" s="29" t="s">
        <v>4851</v>
      </c>
      <c r="D1578" s="29" t="s">
        <v>14</v>
      </c>
      <c r="E1578" s="29">
        <v>0</v>
      </c>
      <c r="F1578" s="28" t="str">
        <f>IF(E1578&gt;='Weight Category L_U Table'!$G$3,"HEAVY",IF(E1578&gt;'Weight Category L_U Table'!$G$4,"MEDIUM",IF(E1578&gt;'Weight Category L_U Table'!$G$7,"SMALL",IF(E1578&lt;='Weight Category L_U Table'!$G$8,"LIGHT"))))</f>
        <v>LIGHT</v>
      </c>
      <c r="G1578" s="29" t="str">
        <f>IF(E1578&gt;='Weight Category L_U Table'!$J$3,"HEAVY",IF(E1578&gt;'Weight Category L_U Table'!$J$5,"UPPER MEDIUM",IF(E1578&gt;'Weight Category L_U Table'!$J$6,"LOWER MEDIUM",IF(E1578&gt;'Weight Category L_U Table'!$J$7,"SMALL",IF(E1578&lt;='Weight Category L_U Table'!$J$8,"LIGHT")))))</f>
        <v>LIGHT</v>
      </c>
      <c r="H1578" s="30" t="s">
        <v>15</v>
      </c>
      <c r="I1578" s="103"/>
      <c r="J1578" s="103"/>
      <c r="K1578" s="72" t="s">
        <v>4852</v>
      </c>
    </row>
    <row r="1579" spans="1:11" s="23" customFormat="1" x14ac:dyDescent="0.25">
      <c r="A1579" s="29" t="s">
        <v>4844</v>
      </c>
      <c r="B1579" s="29" t="s">
        <v>4853</v>
      </c>
      <c r="C1579" s="29" t="s">
        <v>4854</v>
      </c>
      <c r="D1579" s="29" t="s">
        <v>14</v>
      </c>
      <c r="E1579" s="29">
        <v>0</v>
      </c>
      <c r="F1579" s="28" t="str">
        <f>IF(E1579&gt;='Weight Category L_U Table'!$G$3,"HEAVY",IF(E1579&gt;'Weight Category L_U Table'!$G$4,"MEDIUM",IF(E1579&gt;'Weight Category L_U Table'!$G$7,"SMALL",IF(E1579&lt;='Weight Category L_U Table'!$G$8,"LIGHT"))))</f>
        <v>LIGHT</v>
      </c>
      <c r="G1579" s="29" t="str">
        <f>IF(E1579&gt;='Weight Category L_U Table'!$J$3,"HEAVY",IF(E1579&gt;'Weight Category L_U Table'!$J$5,"UPPER MEDIUM",IF(E1579&gt;'Weight Category L_U Table'!$J$6,"LOWER MEDIUM",IF(E1579&gt;'Weight Category L_U Table'!$J$7,"SMALL",IF(E1579&lt;='Weight Category L_U Table'!$J$8,"LIGHT")))))</f>
        <v>LIGHT</v>
      </c>
      <c r="H1579" s="30" t="s">
        <v>15</v>
      </c>
      <c r="I1579" s="103"/>
      <c r="J1579" s="103"/>
      <c r="K1579" s="72" t="s">
        <v>4855</v>
      </c>
    </row>
    <row r="1580" spans="1:11" x14ac:dyDescent="0.25">
      <c r="A1580" s="36" t="s">
        <v>4844</v>
      </c>
      <c r="B1580" s="36" t="s">
        <v>4856</v>
      </c>
      <c r="C1580" s="34" t="s">
        <v>4857</v>
      </c>
      <c r="D1580" s="34" t="s">
        <v>14</v>
      </c>
      <c r="E1580" s="34">
        <v>458</v>
      </c>
      <c r="F1580" s="33" t="str">
        <f>IF(E1580&gt;='Weight Category L_U Table'!$G$3,"HEAVY",IF(E1580&gt;'Weight Category L_U Table'!$G$4,"MEDIUM",IF(E1580&gt;'Weight Category L_U Table'!$G$7,"SMALL",IF(E1580&lt;='Weight Category L_U Table'!$G$8,"LIGHT"))))</f>
        <v>LIGHT</v>
      </c>
      <c r="G1580" s="34" t="str">
        <f>IF(E1580&gt;='Weight Category L_U Table'!$J$3,"HEAVY",IF(E1580&gt;'Weight Category L_U Table'!$J$5,"UPPER MEDIUM",IF(E1580&gt;'Weight Category L_U Table'!$J$6,"LOWER MEDIUM",IF(E1580&gt;'Weight Category L_U Table'!$J$7,"SMALL",IF(E1580&lt;='Weight Category L_U Table'!$J$8,"LIGHT")))))</f>
        <v>LIGHT</v>
      </c>
      <c r="H1580" s="6" t="s">
        <v>23</v>
      </c>
      <c r="I1580" s="104"/>
      <c r="J1580" s="104"/>
      <c r="K1580" s="49" t="s">
        <v>1076</v>
      </c>
    </row>
    <row r="1581" spans="1:11" s="23" customFormat="1" x14ac:dyDescent="0.25">
      <c r="A1581" s="29" t="s">
        <v>4844</v>
      </c>
      <c r="B1581" s="29" t="s">
        <v>1802</v>
      </c>
      <c r="C1581" s="29" t="s">
        <v>4858</v>
      </c>
      <c r="D1581" s="29" t="s">
        <v>14</v>
      </c>
      <c r="E1581" s="29">
        <v>0</v>
      </c>
      <c r="F1581" s="28" t="str">
        <f>IF(E1581&gt;='Weight Category L_U Table'!$G$3,"HEAVY",IF(E1581&gt;'Weight Category L_U Table'!$G$4,"MEDIUM",IF(E1581&gt;'Weight Category L_U Table'!$G$7,"SMALL",IF(E1581&lt;='Weight Category L_U Table'!$G$8,"LIGHT"))))</f>
        <v>LIGHT</v>
      </c>
      <c r="G1581" s="29" t="str">
        <f>IF(E1581&gt;='Weight Category L_U Table'!$J$3,"HEAVY",IF(E1581&gt;'Weight Category L_U Table'!$J$5,"UPPER MEDIUM",IF(E1581&gt;'Weight Category L_U Table'!$J$6,"LOWER MEDIUM",IF(E1581&gt;'Weight Category L_U Table'!$J$7,"SMALL",IF(E1581&lt;='Weight Category L_U Table'!$J$8,"LIGHT")))))</f>
        <v>LIGHT</v>
      </c>
      <c r="H1581" s="30" t="s">
        <v>15</v>
      </c>
      <c r="I1581" s="103"/>
      <c r="J1581" s="103"/>
      <c r="K1581" s="72" t="s">
        <v>4859</v>
      </c>
    </row>
    <row r="1582" spans="1:11" s="23" customFormat="1" x14ac:dyDescent="0.25">
      <c r="A1582" s="29" t="s">
        <v>4860</v>
      </c>
      <c r="B1582" s="29" t="s">
        <v>4861</v>
      </c>
      <c r="C1582" s="29" t="s">
        <v>4862</v>
      </c>
      <c r="D1582" s="29" t="s">
        <v>14</v>
      </c>
      <c r="E1582" s="29">
        <v>0</v>
      </c>
      <c r="F1582" s="28" t="str">
        <f>IF(E1582&gt;='Weight Category L_U Table'!$G$3,"HEAVY",IF(E1582&gt;'Weight Category L_U Table'!$G$4,"MEDIUM",IF(E1582&gt;'Weight Category L_U Table'!$G$7,"SMALL",IF(E1582&lt;='Weight Category L_U Table'!$G$8,"LIGHT"))))</f>
        <v>LIGHT</v>
      </c>
      <c r="G1582" s="29" t="str">
        <f>IF(E1582&gt;='Weight Category L_U Table'!$J$3,"HEAVY",IF(E1582&gt;'Weight Category L_U Table'!$J$5,"UPPER MEDIUM",IF(E1582&gt;'Weight Category L_U Table'!$J$6,"LOWER MEDIUM",IF(E1582&gt;'Weight Category L_U Table'!$J$7,"SMALL",IF(E1582&lt;='Weight Category L_U Table'!$J$8,"LIGHT")))))</f>
        <v>LIGHT</v>
      </c>
      <c r="H1582" s="30" t="s">
        <v>15</v>
      </c>
      <c r="I1582" s="103"/>
      <c r="J1582" s="103"/>
      <c r="K1582" s="72" t="s">
        <v>4863</v>
      </c>
    </row>
    <row r="1583" spans="1:11" x14ac:dyDescent="0.25">
      <c r="A1583" s="29" t="s">
        <v>4860</v>
      </c>
      <c r="B1583" s="29" t="s">
        <v>4864</v>
      </c>
      <c r="C1583" s="29" t="s">
        <v>4865</v>
      </c>
      <c r="D1583" s="29" t="s">
        <v>14</v>
      </c>
      <c r="E1583" s="29">
        <v>0</v>
      </c>
      <c r="F1583" s="28" t="str">
        <f>IF(E1583&gt;='Weight Category L_U Table'!$G$3,"HEAVY",IF(E1583&gt;'Weight Category L_U Table'!$G$4,"MEDIUM",IF(E1583&gt;'Weight Category L_U Table'!$G$7,"SMALL",IF(E1583&lt;='Weight Category L_U Table'!$G$8,"LIGHT"))))</f>
        <v>LIGHT</v>
      </c>
      <c r="G1583" s="29" t="str">
        <f>IF(E1583&gt;='Weight Category L_U Table'!$J$3,"HEAVY",IF(E1583&gt;'Weight Category L_U Table'!$J$5,"UPPER MEDIUM",IF(E1583&gt;'Weight Category L_U Table'!$J$6,"LOWER MEDIUM",IF(E1583&gt;'Weight Category L_U Table'!$J$7,"SMALL",IF(E1583&lt;='Weight Category L_U Table'!$J$8,"LIGHT")))))</f>
        <v>LIGHT</v>
      </c>
      <c r="H1583" s="30" t="s">
        <v>15</v>
      </c>
      <c r="I1583" s="103"/>
      <c r="J1583" s="103"/>
      <c r="K1583" s="72" t="s">
        <v>4866</v>
      </c>
    </row>
    <row r="1584" spans="1:11" x14ac:dyDescent="0.25">
      <c r="A1584" s="29" t="s">
        <v>4860</v>
      </c>
      <c r="B1584" s="29" t="s">
        <v>4867</v>
      </c>
      <c r="C1584" s="29" t="s">
        <v>4868</v>
      </c>
      <c r="D1584" s="29" t="s">
        <v>14</v>
      </c>
      <c r="E1584" s="29">
        <v>0</v>
      </c>
      <c r="F1584" s="28" t="str">
        <f>IF(E1584&gt;='Weight Category L_U Table'!$G$3,"HEAVY",IF(E1584&gt;'Weight Category L_U Table'!$G$4,"MEDIUM",IF(E1584&gt;'Weight Category L_U Table'!$G$7,"SMALL",IF(E1584&lt;='Weight Category L_U Table'!$G$8,"LIGHT"))))</f>
        <v>LIGHT</v>
      </c>
      <c r="G1584" s="29" t="str">
        <f>IF(E1584&gt;='Weight Category L_U Table'!$J$3,"HEAVY",IF(E1584&gt;'Weight Category L_U Table'!$J$5,"UPPER MEDIUM",IF(E1584&gt;'Weight Category L_U Table'!$J$6,"LOWER MEDIUM",IF(E1584&gt;'Weight Category L_U Table'!$J$7,"SMALL",IF(E1584&lt;='Weight Category L_U Table'!$J$8,"LIGHT")))))</f>
        <v>LIGHT</v>
      </c>
      <c r="H1584" s="30" t="s">
        <v>15</v>
      </c>
      <c r="I1584" s="103"/>
      <c r="J1584" s="103"/>
      <c r="K1584" s="72" t="s">
        <v>4869</v>
      </c>
    </row>
    <row r="1585" spans="1:11" x14ac:dyDescent="0.25">
      <c r="A1585" s="29" t="s">
        <v>4860</v>
      </c>
      <c r="B1585" s="29" t="s">
        <v>4870</v>
      </c>
      <c r="C1585" s="29" t="s">
        <v>4871</v>
      </c>
      <c r="D1585" s="29" t="s">
        <v>14</v>
      </c>
      <c r="E1585" s="29">
        <v>0</v>
      </c>
      <c r="F1585" s="28" t="str">
        <f>IF(E1585&gt;='Weight Category L_U Table'!$G$3,"HEAVY",IF(E1585&gt;'Weight Category L_U Table'!$G$4,"MEDIUM",IF(E1585&gt;'Weight Category L_U Table'!$G$7,"SMALL",IF(E1585&lt;='Weight Category L_U Table'!$G$8,"LIGHT"))))</f>
        <v>LIGHT</v>
      </c>
      <c r="G1585" s="29" t="str">
        <f>IF(E1585&gt;='Weight Category L_U Table'!$J$3,"HEAVY",IF(E1585&gt;'Weight Category L_U Table'!$J$5,"UPPER MEDIUM",IF(E1585&gt;'Weight Category L_U Table'!$J$6,"LOWER MEDIUM",IF(E1585&gt;'Weight Category L_U Table'!$J$7,"SMALL",IF(E1585&lt;='Weight Category L_U Table'!$J$8,"LIGHT")))))</f>
        <v>LIGHT</v>
      </c>
      <c r="H1585" s="30" t="s">
        <v>15</v>
      </c>
      <c r="I1585" s="103"/>
      <c r="J1585" s="103"/>
      <c r="K1585" s="72" t="s">
        <v>4872</v>
      </c>
    </row>
    <row r="1586" spans="1:11" x14ac:dyDescent="0.25">
      <c r="A1586" s="36" t="s">
        <v>4860</v>
      </c>
      <c r="B1586" s="36" t="s">
        <v>4873</v>
      </c>
      <c r="C1586" s="36" t="s">
        <v>4874</v>
      </c>
      <c r="D1586" s="34" t="s">
        <v>14</v>
      </c>
      <c r="E1586" s="34">
        <v>470</v>
      </c>
      <c r="F1586" s="33" t="str">
        <f>IF(E1586&gt;='Weight Category L_U Table'!$G$3,"HEAVY",IF(E1586&gt;'Weight Category L_U Table'!$G$4,"MEDIUM",IF(E1586&gt;'Weight Category L_U Table'!$G$7,"SMALL",IF(E1586&lt;='Weight Category L_U Table'!$G$8,"LIGHT"))))</f>
        <v>LIGHT</v>
      </c>
      <c r="G1586" s="34" t="str">
        <f>IF(E1586&gt;='Weight Category L_U Table'!$J$3,"HEAVY",IF(E1586&gt;'Weight Category L_U Table'!$J$5,"UPPER MEDIUM",IF(E1586&gt;'Weight Category L_U Table'!$J$6,"LOWER MEDIUM",IF(E1586&gt;'Weight Category L_U Table'!$J$7,"SMALL",IF(E1586&lt;='Weight Category L_U Table'!$J$8,"LIGHT")))))</f>
        <v>LIGHT</v>
      </c>
      <c r="H1586" s="37" t="s">
        <v>89</v>
      </c>
      <c r="I1586" s="104" t="s">
        <v>4875</v>
      </c>
      <c r="J1586" s="104">
        <v>2</v>
      </c>
      <c r="K1586" s="49"/>
    </row>
    <row r="1587" spans="1:11" x14ac:dyDescent="0.25">
      <c r="A1587" s="29" t="s">
        <v>4860</v>
      </c>
      <c r="B1587" s="29" t="s">
        <v>4876</v>
      </c>
      <c r="C1587" s="29" t="s">
        <v>4877</v>
      </c>
      <c r="D1587" s="29" t="s">
        <v>14</v>
      </c>
      <c r="E1587" s="29">
        <v>0</v>
      </c>
      <c r="F1587" s="28" t="str">
        <f>IF(E1587&gt;='Weight Category L_U Table'!$G$3,"HEAVY",IF(E1587&gt;'Weight Category L_U Table'!$G$4,"MEDIUM",IF(E1587&gt;'Weight Category L_U Table'!$G$7,"SMALL",IF(E1587&lt;='Weight Category L_U Table'!$G$8,"LIGHT"))))</f>
        <v>LIGHT</v>
      </c>
      <c r="G1587" s="29" t="str">
        <f>IF(E1587&gt;='Weight Category L_U Table'!$J$3,"HEAVY",IF(E1587&gt;'Weight Category L_U Table'!$J$5,"UPPER MEDIUM",IF(E1587&gt;'Weight Category L_U Table'!$J$6,"LOWER MEDIUM",IF(E1587&gt;'Weight Category L_U Table'!$J$7,"SMALL",IF(E1587&lt;='Weight Category L_U Table'!$J$8,"LIGHT")))))</f>
        <v>LIGHT</v>
      </c>
      <c r="H1587" s="30" t="s">
        <v>15</v>
      </c>
      <c r="I1587" s="103"/>
      <c r="J1587" s="103"/>
      <c r="K1587" s="72" t="s">
        <v>4878</v>
      </c>
    </row>
    <row r="1588" spans="1:11" x14ac:dyDescent="0.25">
      <c r="A1588" s="29" t="s">
        <v>4860</v>
      </c>
      <c r="B1588" s="29" t="s">
        <v>4879</v>
      </c>
      <c r="C1588" s="29" t="s">
        <v>4880</v>
      </c>
      <c r="D1588" s="29" t="s">
        <v>14</v>
      </c>
      <c r="E1588" s="29">
        <v>0</v>
      </c>
      <c r="F1588" s="28" t="str">
        <f>IF(E1588&gt;='Weight Category L_U Table'!$G$3,"HEAVY",IF(E1588&gt;'Weight Category L_U Table'!$G$4,"MEDIUM",IF(E1588&gt;'Weight Category L_U Table'!$G$7,"SMALL",IF(E1588&lt;='Weight Category L_U Table'!$G$8,"LIGHT"))))</f>
        <v>LIGHT</v>
      </c>
      <c r="G1588" s="29" t="str">
        <f>IF(E1588&gt;='Weight Category L_U Table'!$J$3,"HEAVY",IF(E1588&gt;'Weight Category L_U Table'!$J$5,"UPPER MEDIUM",IF(E1588&gt;'Weight Category L_U Table'!$J$6,"LOWER MEDIUM",IF(E1588&gt;'Weight Category L_U Table'!$J$7,"SMALL",IF(E1588&lt;='Weight Category L_U Table'!$J$8,"LIGHT")))))</f>
        <v>LIGHT</v>
      </c>
      <c r="H1588" s="30" t="s">
        <v>15</v>
      </c>
      <c r="I1588" s="103"/>
      <c r="J1588" s="103"/>
      <c r="K1588" s="72" t="s">
        <v>4881</v>
      </c>
    </row>
    <row r="1589" spans="1:11" x14ac:dyDescent="0.25">
      <c r="A1589" s="36" t="s">
        <v>4882</v>
      </c>
      <c r="B1589" s="36" t="s">
        <v>4883</v>
      </c>
      <c r="C1589" s="36" t="s">
        <v>4884</v>
      </c>
      <c r="D1589" s="34" t="s">
        <v>14</v>
      </c>
      <c r="E1589" s="34">
        <v>4740</v>
      </c>
      <c r="F1589" s="33" t="str">
        <f>IF(E1589&gt;='Weight Category L_U Table'!$G$3,"HEAVY",IF(E1589&gt;'Weight Category L_U Table'!$G$4,"MEDIUM",IF(E1589&gt;'Weight Category L_U Table'!$G$7,"SMALL",IF(E1589&lt;='Weight Category L_U Table'!$G$8,"LIGHT"))))</f>
        <v>LIGHT</v>
      </c>
      <c r="G1589" s="34" t="str">
        <f>IF(E1589&gt;='Weight Category L_U Table'!$J$3,"HEAVY",IF(E1589&gt;'Weight Category L_U Table'!$J$5,"UPPER MEDIUM",IF(E1589&gt;'Weight Category L_U Table'!$J$6,"LOWER MEDIUM",IF(E1589&gt;'Weight Category L_U Table'!$J$7,"SMALL",IF(E1589&lt;='Weight Category L_U Table'!$J$8,"LIGHT")))))</f>
        <v>LIGHT</v>
      </c>
      <c r="H1589" s="37" t="s">
        <v>89</v>
      </c>
      <c r="I1589" s="104" t="s">
        <v>4885</v>
      </c>
      <c r="J1589" s="104">
        <v>11</v>
      </c>
      <c r="K1589" s="49"/>
    </row>
    <row r="1590" spans="1:11" x14ac:dyDescent="0.25">
      <c r="A1590" s="29" t="s">
        <v>4882</v>
      </c>
      <c r="B1590" s="29" t="s">
        <v>4886</v>
      </c>
      <c r="C1590" s="29" t="s">
        <v>4887</v>
      </c>
      <c r="D1590" s="29" t="s">
        <v>14</v>
      </c>
      <c r="E1590" s="29">
        <v>0</v>
      </c>
      <c r="F1590" s="28" t="str">
        <f>IF(E1590&gt;='Weight Category L_U Table'!$G$3,"HEAVY",IF(E1590&gt;'Weight Category L_U Table'!$G$4,"MEDIUM",IF(E1590&gt;'Weight Category L_U Table'!$G$7,"SMALL",IF(E1590&lt;='Weight Category L_U Table'!$G$8,"LIGHT"))))</f>
        <v>LIGHT</v>
      </c>
      <c r="G1590" s="29" t="str">
        <f>IF(E1590&gt;='Weight Category L_U Table'!$J$3,"HEAVY",IF(E1590&gt;'Weight Category L_U Table'!$J$5,"UPPER MEDIUM",IF(E1590&gt;'Weight Category L_U Table'!$J$6,"LOWER MEDIUM",IF(E1590&gt;'Weight Category L_U Table'!$J$7,"SMALL",IF(E1590&lt;='Weight Category L_U Table'!$J$8,"LIGHT")))))</f>
        <v>LIGHT</v>
      </c>
      <c r="H1590" s="30" t="s">
        <v>15</v>
      </c>
      <c r="I1590" s="103"/>
      <c r="J1590" s="103"/>
      <c r="K1590" s="72" t="s">
        <v>4888</v>
      </c>
    </row>
    <row r="1591" spans="1:11" x14ac:dyDescent="0.25">
      <c r="A1591" s="29" t="s">
        <v>4882</v>
      </c>
      <c r="B1591" s="29" t="s">
        <v>4889</v>
      </c>
      <c r="C1591" s="29" t="s">
        <v>4890</v>
      </c>
      <c r="D1591" s="29" t="s">
        <v>14</v>
      </c>
      <c r="E1591" s="29">
        <v>0</v>
      </c>
      <c r="F1591" s="28" t="str">
        <f>IF(E1591&gt;='Weight Category L_U Table'!$G$3,"HEAVY",IF(E1591&gt;'Weight Category L_U Table'!$G$4,"MEDIUM",IF(E1591&gt;'Weight Category L_U Table'!$G$7,"SMALL",IF(E1591&lt;='Weight Category L_U Table'!$G$8,"LIGHT"))))</f>
        <v>LIGHT</v>
      </c>
      <c r="G1591" s="29" t="str">
        <f>IF(E1591&gt;='Weight Category L_U Table'!$J$3,"HEAVY",IF(E1591&gt;'Weight Category L_U Table'!$J$5,"UPPER MEDIUM",IF(E1591&gt;'Weight Category L_U Table'!$J$6,"LOWER MEDIUM",IF(E1591&gt;'Weight Category L_U Table'!$J$7,"SMALL",IF(E1591&lt;='Weight Category L_U Table'!$J$8,"LIGHT")))))</f>
        <v>LIGHT</v>
      </c>
      <c r="H1591" s="30" t="s">
        <v>15</v>
      </c>
      <c r="I1591" s="103"/>
      <c r="J1591" s="103"/>
      <c r="K1591" s="72" t="s">
        <v>4891</v>
      </c>
    </row>
    <row r="1592" spans="1:11" x14ac:dyDescent="0.25">
      <c r="A1592" s="36" t="s">
        <v>4882</v>
      </c>
      <c r="B1592" s="36" t="s">
        <v>4892</v>
      </c>
      <c r="C1592" s="36" t="s">
        <v>4893</v>
      </c>
      <c r="D1592" s="34" t="s">
        <v>14</v>
      </c>
      <c r="E1592" s="34">
        <v>4250</v>
      </c>
      <c r="F1592" s="33" t="str">
        <f>IF(E1592&gt;='Weight Category L_U Table'!$G$3,"HEAVY",IF(E1592&gt;'Weight Category L_U Table'!$G$4,"MEDIUM",IF(E1592&gt;'Weight Category L_U Table'!$G$7,"SMALL",IF(E1592&lt;='Weight Category L_U Table'!$G$8,"LIGHT"))))</f>
        <v>LIGHT</v>
      </c>
      <c r="G1592" s="34" t="str">
        <f>IF(E1592&gt;='Weight Category L_U Table'!$J$3,"HEAVY",IF(E1592&gt;'Weight Category L_U Table'!$J$5,"UPPER MEDIUM",IF(E1592&gt;'Weight Category L_U Table'!$J$6,"LOWER MEDIUM",IF(E1592&gt;'Weight Category L_U Table'!$J$7,"SMALL",IF(E1592&lt;='Weight Category L_U Table'!$J$8,"LIGHT")))))</f>
        <v>LIGHT</v>
      </c>
      <c r="H1592" s="37" t="s">
        <v>59</v>
      </c>
      <c r="I1592" s="104"/>
      <c r="J1592" s="104"/>
      <c r="K1592" s="49"/>
    </row>
    <row r="1593" spans="1:11" x14ac:dyDescent="0.25">
      <c r="A1593" s="36" t="s">
        <v>4882</v>
      </c>
      <c r="B1593" s="36" t="s">
        <v>4894</v>
      </c>
      <c r="C1593" s="36" t="s">
        <v>4895</v>
      </c>
      <c r="D1593" s="34" t="s">
        <v>58</v>
      </c>
      <c r="E1593" s="34">
        <v>8500</v>
      </c>
      <c r="F1593" s="33" t="str">
        <f>IF(E1593&gt;='Weight Category L_U Table'!$G$3,"HEAVY",IF(E1593&gt;'Weight Category L_U Table'!$G$4,"MEDIUM",IF(E1593&gt;'Weight Category L_U Table'!$G$7,"SMALL",IF(E1593&lt;='Weight Category L_U Table'!$G$8,"LIGHT"))))</f>
        <v>LIGHT</v>
      </c>
      <c r="G1593" s="34" t="str">
        <f>IF(E1593&gt;='Weight Category L_U Table'!$J$3,"HEAVY",IF(E1593&gt;'Weight Category L_U Table'!$J$5,"UPPER MEDIUM",IF(E1593&gt;'Weight Category L_U Table'!$J$6,"LOWER MEDIUM",IF(E1593&gt;'Weight Category L_U Table'!$J$7,"SMALL",IF(E1593&lt;='Weight Category L_U Table'!$J$8,"LIGHT")))))</f>
        <v>LIGHT</v>
      </c>
      <c r="H1593" s="37" t="s">
        <v>89</v>
      </c>
      <c r="I1593" s="104" t="s">
        <v>4896</v>
      </c>
      <c r="J1593" s="104">
        <v>8</v>
      </c>
      <c r="K1593" s="49"/>
    </row>
    <row r="1594" spans="1:11" x14ac:dyDescent="0.25">
      <c r="A1594" s="36" t="s">
        <v>4882</v>
      </c>
      <c r="B1594" s="36" t="s">
        <v>4897</v>
      </c>
      <c r="C1594" s="36" t="s">
        <v>4898</v>
      </c>
      <c r="D1594" s="34" t="s">
        <v>14</v>
      </c>
      <c r="E1594" s="34">
        <v>2800</v>
      </c>
      <c r="F1594" s="33" t="str">
        <f>IF(E1594&gt;='Weight Category L_U Table'!$G$3,"HEAVY",IF(E1594&gt;'Weight Category L_U Table'!$G$4,"MEDIUM",IF(E1594&gt;'Weight Category L_U Table'!$G$7,"SMALL",IF(E1594&lt;='Weight Category L_U Table'!$G$8,"LIGHT"))))</f>
        <v>LIGHT</v>
      </c>
      <c r="G1594" s="34" t="str">
        <f>IF(E1594&gt;='Weight Category L_U Table'!$J$3,"HEAVY",IF(E1594&gt;'Weight Category L_U Table'!$J$5,"UPPER MEDIUM",IF(E1594&gt;'Weight Category L_U Table'!$J$6,"LOWER MEDIUM",IF(E1594&gt;'Weight Category L_U Table'!$J$7,"SMALL",IF(E1594&lt;='Weight Category L_U Table'!$J$8,"LIGHT")))))</f>
        <v>LIGHT</v>
      </c>
      <c r="H1594" s="37" t="s">
        <v>37</v>
      </c>
      <c r="I1594" s="104" t="s">
        <v>4899</v>
      </c>
      <c r="J1594" s="104">
        <v>14</v>
      </c>
      <c r="K1594" s="49"/>
    </row>
    <row r="1595" spans="1:11" x14ac:dyDescent="0.25">
      <c r="A1595" s="36" t="s">
        <v>4882</v>
      </c>
      <c r="B1595" s="36" t="s">
        <v>4900</v>
      </c>
      <c r="C1595" s="36" t="s">
        <v>4901</v>
      </c>
      <c r="D1595" s="34" t="s">
        <v>14</v>
      </c>
      <c r="E1595" s="34">
        <v>2800</v>
      </c>
      <c r="F1595" s="33" t="str">
        <f>IF(E1595&gt;='Weight Category L_U Table'!$G$3,"HEAVY",IF(E1595&gt;'Weight Category L_U Table'!$G$4,"MEDIUM",IF(E1595&gt;'Weight Category L_U Table'!$G$7,"SMALL",IF(E1595&lt;='Weight Category L_U Table'!$G$8,"LIGHT"))))</f>
        <v>LIGHT</v>
      </c>
      <c r="G1595" s="34" t="str">
        <f>IF(E1595&gt;='Weight Category L_U Table'!$J$3,"HEAVY",IF(E1595&gt;'Weight Category L_U Table'!$J$5,"UPPER MEDIUM",IF(E1595&gt;'Weight Category L_U Table'!$J$6,"LOWER MEDIUM",IF(E1595&gt;'Weight Category L_U Table'!$J$7,"SMALL",IF(E1595&lt;='Weight Category L_U Table'!$J$8,"LIGHT")))))</f>
        <v>LIGHT</v>
      </c>
      <c r="H1595" s="37" t="s">
        <v>37</v>
      </c>
      <c r="I1595" s="104" t="s">
        <v>4899</v>
      </c>
      <c r="J1595" s="104">
        <v>14</v>
      </c>
      <c r="K1595" s="49"/>
    </row>
    <row r="1596" spans="1:11" x14ac:dyDescent="0.25">
      <c r="A1596" s="36" t="s">
        <v>4882</v>
      </c>
      <c r="B1596" s="36" t="s">
        <v>4902</v>
      </c>
      <c r="C1596" s="36" t="s">
        <v>4903</v>
      </c>
      <c r="D1596" s="34" t="s">
        <v>14</v>
      </c>
      <c r="E1596" s="34">
        <v>1900</v>
      </c>
      <c r="F1596" s="33" t="str">
        <f>IF(E1596&gt;='Weight Category L_U Table'!$G$3,"HEAVY",IF(E1596&gt;'Weight Category L_U Table'!$G$4,"MEDIUM",IF(E1596&gt;'Weight Category L_U Table'!$G$7,"SMALL",IF(E1596&lt;='Weight Category L_U Table'!$G$8,"LIGHT"))))</f>
        <v>LIGHT</v>
      </c>
      <c r="G1596" s="34" t="str">
        <f>IF(E1596&gt;='Weight Category L_U Table'!$J$3,"HEAVY",IF(E1596&gt;'Weight Category L_U Table'!$J$5,"UPPER MEDIUM",IF(E1596&gt;'Weight Category L_U Table'!$J$6,"LOWER MEDIUM",IF(E1596&gt;'Weight Category L_U Table'!$J$7,"SMALL",IF(E1596&lt;='Weight Category L_U Table'!$J$8,"LIGHT")))))</f>
        <v>LIGHT</v>
      </c>
      <c r="H1596" s="37" t="s">
        <v>37</v>
      </c>
      <c r="I1596" s="104" t="s">
        <v>4904</v>
      </c>
      <c r="J1596" s="104">
        <v>2</v>
      </c>
      <c r="K1596" s="49"/>
    </row>
    <row r="1597" spans="1:11" x14ac:dyDescent="0.25">
      <c r="A1597" s="36" t="s">
        <v>4882</v>
      </c>
      <c r="B1597" s="36" t="s">
        <v>4905</v>
      </c>
      <c r="C1597" s="36" t="s">
        <v>4906</v>
      </c>
      <c r="D1597" s="34" t="s">
        <v>14</v>
      </c>
      <c r="E1597" s="34">
        <v>3200</v>
      </c>
      <c r="F1597" s="33" t="str">
        <f>IF(E1597&gt;='Weight Category L_U Table'!$G$3,"HEAVY",IF(E1597&gt;'Weight Category L_U Table'!$G$4,"MEDIUM",IF(E1597&gt;'Weight Category L_U Table'!$G$7,"SMALL",IF(E1597&lt;='Weight Category L_U Table'!$G$8,"LIGHT"))))</f>
        <v>LIGHT</v>
      </c>
      <c r="G1597" s="34" t="str">
        <f>IF(E1597&gt;='Weight Category L_U Table'!$J$3,"HEAVY",IF(E1597&gt;'Weight Category L_U Table'!$J$5,"UPPER MEDIUM",IF(E1597&gt;'Weight Category L_U Table'!$J$6,"LOWER MEDIUM",IF(E1597&gt;'Weight Category L_U Table'!$J$7,"SMALL",IF(E1597&lt;='Weight Category L_U Table'!$J$8,"LIGHT")))))</f>
        <v>LIGHT</v>
      </c>
      <c r="H1597" s="37" t="s">
        <v>59</v>
      </c>
      <c r="I1597" s="104"/>
      <c r="J1597" s="104"/>
      <c r="K1597" s="49"/>
    </row>
    <row r="1598" spans="1:11" x14ac:dyDescent="0.25">
      <c r="A1598" s="31" t="s">
        <v>4907</v>
      </c>
      <c r="B1598" s="31" t="s">
        <v>4908</v>
      </c>
      <c r="C1598" s="31" t="s">
        <v>4909</v>
      </c>
      <c r="D1598" s="32" t="s">
        <v>14</v>
      </c>
      <c r="E1598" s="34">
        <v>4536</v>
      </c>
      <c r="F1598" s="33" t="str">
        <f>IF(E1598&gt;='Weight Category L_U Table'!$G$3,"HEAVY",IF(E1598&gt;'Weight Category L_U Table'!$G$4,"MEDIUM",IF(E1598&gt;'Weight Category L_U Table'!$G$7,"SMALL",IF(E1598&lt;='Weight Category L_U Table'!$G$8,"LIGHT"))))</f>
        <v>LIGHT</v>
      </c>
      <c r="G1598" s="34" t="str">
        <f>IF(E1598&gt;='Weight Category L_U Table'!$J$3,"HEAVY",IF(E1598&gt;'Weight Category L_U Table'!$J$5,"UPPER MEDIUM",IF(E1598&gt;'Weight Category L_U Table'!$J$6,"LOWER MEDIUM",IF(E1598&gt;'Weight Category L_U Table'!$J$7,"SMALL",IF(E1598&lt;='Weight Category L_U Table'!$J$8,"LIGHT")))))</f>
        <v>LIGHT</v>
      </c>
      <c r="H1598" s="37" t="s">
        <v>89</v>
      </c>
      <c r="I1598" s="104" t="s">
        <v>4910</v>
      </c>
      <c r="J1598" s="104">
        <v>3</v>
      </c>
      <c r="K1598" s="49"/>
    </row>
    <row r="1599" spans="1:11" x14ac:dyDescent="0.25">
      <c r="A1599" s="36" t="s">
        <v>4911</v>
      </c>
      <c r="B1599" s="36" t="s">
        <v>4912</v>
      </c>
      <c r="C1599" s="36" t="s">
        <v>4913</v>
      </c>
      <c r="D1599" s="34" t="s">
        <v>14</v>
      </c>
      <c r="E1599" s="34">
        <v>703</v>
      </c>
      <c r="F1599" s="33" t="str">
        <f>IF(E1599&gt;='Weight Category L_U Table'!$G$3,"HEAVY",IF(E1599&gt;'Weight Category L_U Table'!$G$4,"MEDIUM",IF(E1599&gt;'Weight Category L_U Table'!$G$7,"SMALL",IF(E1599&lt;='Weight Category L_U Table'!$G$8,"LIGHT"))))</f>
        <v>LIGHT</v>
      </c>
      <c r="G1599" s="34" t="str">
        <f>IF(E1599&gt;='Weight Category L_U Table'!$J$3,"HEAVY",IF(E1599&gt;'Weight Category L_U Table'!$J$5,"UPPER MEDIUM",IF(E1599&gt;'Weight Category L_U Table'!$J$6,"LOWER MEDIUM",IF(E1599&gt;'Weight Category L_U Table'!$J$7,"SMALL",IF(E1599&lt;='Weight Category L_U Table'!$J$8,"LIGHT")))))</f>
        <v>LIGHT</v>
      </c>
      <c r="H1599" s="37" t="s">
        <v>37</v>
      </c>
      <c r="I1599" s="104" t="s">
        <v>4914</v>
      </c>
      <c r="J1599" s="104">
        <v>4</v>
      </c>
      <c r="K1599" s="49"/>
    </row>
    <row r="1600" spans="1:11" x14ac:dyDescent="0.25">
      <c r="A1600" s="36" t="s">
        <v>4911</v>
      </c>
      <c r="B1600" s="36" t="s">
        <v>4915</v>
      </c>
      <c r="C1600" s="36" t="s">
        <v>4916</v>
      </c>
      <c r="D1600" s="34" t="s">
        <v>14</v>
      </c>
      <c r="E1600" s="34">
        <v>612</v>
      </c>
      <c r="F1600" s="33" t="str">
        <f>IF(E1600&gt;='Weight Category L_U Table'!$G$3,"HEAVY",IF(E1600&gt;'Weight Category L_U Table'!$G$4,"MEDIUM",IF(E1600&gt;'Weight Category L_U Table'!$G$7,"SMALL",IF(E1600&lt;='Weight Category L_U Table'!$G$8,"LIGHT"))))</f>
        <v>LIGHT</v>
      </c>
      <c r="G1600" s="34" t="str">
        <f>IF(E1600&gt;='Weight Category L_U Table'!$J$3,"HEAVY",IF(E1600&gt;'Weight Category L_U Table'!$J$5,"UPPER MEDIUM",IF(E1600&gt;'Weight Category L_U Table'!$J$6,"LOWER MEDIUM",IF(E1600&gt;'Weight Category L_U Table'!$J$7,"SMALL",IF(E1600&lt;='Weight Category L_U Table'!$J$8,"LIGHT")))))</f>
        <v>LIGHT</v>
      </c>
      <c r="H1600" s="37" t="s">
        <v>37</v>
      </c>
      <c r="I1600" s="104" t="s">
        <v>4917</v>
      </c>
      <c r="J1600" s="104">
        <v>5</v>
      </c>
      <c r="K1600" s="49"/>
    </row>
    <row r="1601" spans="1:11" x14ac:dyDescent="0.25">
      <c r="A1601" s="36" t="s">
        <v>4911</v>
      </c>
      <c r="B1601" s="36" t="s">
        <v>4918</v>
      </c>
      <c r="C1601" s="36" t="s">
        <v>4919</v>
      </c>
      <c r="D1601" s="34" t="s">
        <v>14</v>
      </c>
      <c r="E1601" s="34">
        <v>788</v>
      </c>
      <c r="F1601" s="33" t="str">
        <f>IF(E1601&gt;='Weight Category L_U Table'!$G$3,"HEAVY",IF(E1601&gt;'Weight Category L_U Table'!$G$4,"MEDIUM",IF(E1601&gt;'Weight Category L_U Table'!$G$7,"SMALL",IF(E1601&lt;='Weight Category L_U Table'!$G$8,"LIGHT"))))</f>
        <v>LIGHT</v>
      </c>
      <c r="G1601" s="34" t="str">
        <f>IF(E1601&gt;='Weight Category L_U Table'!$J$3,"HEAVY",IF(E1601&gt;'Weight Category L_U Table'!$J$5,"UPPER MEDIUM",IF(E1601&gt;'Weight Category L_U Table'!$J$6,"LOWER MEDIUM",IF(E1601&gt;'Weight Category L_U Table'!$J$7,"SMALL",IF(E1601&lt;='Weight Category L_U Table'!$J$8,"LIGHT")))))</f>
        <v>LIGHT</v>
      </c>
      <c r="H1601" s="37" t="s">
        <v>37</v>
      </c>
      <c r="I1601" s="104" t="s">
        <v>4920</v>
      </c>
      <c r="J1601" s="104">
        <v>13</v>
      </c>
      <c r="K1601" s="49"/>
    </row>
    <row r="1602" spans="1:11" x14ac:dyDescent="0.25">
      <c r="A1602" s="36" t="s">
        <v>4911</v>
      </c>
      <c r="B1602" s="36" t="s">
        <v>4921</v>
      </c>
      <c r="C1602" s="36" t="s">
        <v>4922</v>
      </c>
      <c r="D1602" s="34" t="s">
        <v>14</v>
      </c>
      <c r="E1602" s="34">
        <v>522</v>
      </c>
      <c r="F1602" s="33" t="str">
        <f>IF(E1602&gt;='Weight Category L_U Table'!$G$3,"HEAVY",IF(E1602&gt;'Weight Category L_U Table'!$G$4,"MEDIUM",IF(E1602&gt;'Weight Category L_U Table'!$G$7,"SMALL",IF(E1602&lt;='Weight Category L_U Table'!$G$8,"LIGHT"))))</f>
        <v>LIGHT</v>
      </c>
      <c r="G1602" s="34" t="str">
        <f>IF(E1602&gt;='Weight Category L_U Table'!$J$3,"HEAVY",IF(E1602&gt;'Weight Category L_U Table'!$J$5,"UPPER MEDIUM",IF(E1602&gt;'Weight Category L_U Table'!$J$6,"LOWER MEDIUM",IF(E1602&gt;'Weight Category L_U Table'!$J$7,"SMALL",IF(E1602&lt;='Weight Category L_U Table'!$J$8,"LIGHT")))))</f>
        <v>LIGHT</v>
      </c>
      <c r="H1602" s="37" t="s">
        <v>37</v>
      </c>
      <c r="I1602" s="104" t="s">
        <v>4923</v>
      </c>
      <c r="J1602" s="104">
        <v>12</v>
      </c>
      <c r="K1602" s="49"/>
    </row>
    <row r="1603" spans="1:11" x14ac:dyDescent="0.25">
      <c r="A1603" s="36" t="s">
        <v>4911</v>
      </c>
      <c r="B1603" s="36" t="s">
        <v>4924</v>
      </c>
      <c r="C1603" s="36" t="s">
        <v>4925</v>
      </c>
      <c r="D1603" s="34" t="s">
        <v>14</v>
      </c>
      <c r="E1603" s="34">
        <v>885</v>
      </c>
      <c r="F1603" s="33" t="str">
        <f>IF(E1603&gt;='Weight Category L_U Table'!$G$3,"HEAVY",IF(E1603&gt;'Weight Category L_U Table'!$G$4,"MEDIUM",IF(E1603&gt;'Weight Category L_U Table'!$G$7,"SMALL",IF(E1603&lt;='Weight Category L_U Table'!$G$8,"LIGHT"))))</f>
        <v>LIGHT</v>
      </c>
      <c r="G1603" s="34" t="str">
        <f>IF(E1603&gt;='Weight Category L_U Table'!$J$3,"HEAVY",IF(E1603&gt;'Weight Category L_U Table'!$J$5,"UPPER MEDIUM",IF(E1603&gt;'Weight Category L_U Table'!$J$6,"LOWER MEDIUM",IF(E1603&gt;'Weight Category L_U Table'!$J$7,"SMALL",IF(E1603&lt;='Weight Category L_U Table'!$J$8,"LIGHT")))))</f>
        <v>LIGHT</v>
      </c>
      <c r="H1603" s="37" t="s">
        <v>37</v>
      </c>
      <c r="I1603" s="104" t="s">
        <v>4926</v>
      </c>
      <c r="J1603" s="104">
        <v>24</v>
      </c>
      <c r="K1603" s="49"/>
    </row>
    <row r="1604" spans="1:11" x14ac:dyDescent="0.25">
      <c r="A1604" s="36" t="s">
        <v>4911</v>
      </c>
      <c r="B1604" s="36" t="s">
        <v>4927</v>
      </c>
      <c r="C1604" s="36" t="s">
        <v>4928</v>
      </c>
      <c r="D1604" s="34" t="s">
        <v>14</v>
      </c>
      <c r="E1604" s="34">
        <v>907</v>
      </c>
      <c r="F1604" s="33" t="str">
        <f>IF(E1604&gt;='Weight Category L_U Table'!$G$3,"HEAVY",IF(E1604&gt;'Weight Category L_U Table'!$G$4,"MEDIUM",IF(E1604&gt;'Weight Category L_U Table'!$G$7,"SMALL",IF(E1604&lt;='Weight Category L_U Table'!$G$8,"LIGHT"))))</f>
        <v>LIGHT</v>
      </c>
      <c r="G1604" s="34" t="str">
        <f>IF(E1604&gt;='Weight Category L_U Table'!$J$3,"HEAVY",IF(E1604&gt;'Weight Category L_U Table'!$J$5,"UPPER MEDIUM",IF(E1604&gt;'Weight Category L_U Table'!$J$6,"LOWER MEDIUM",IF(E1604&gt;'Weight Category L_U Table'!$J$7,"SMALL",IF(E1604&lt;='Weight Category L_U Table'!$J$8,"LIGHT")))))</f>
        <v>LIGHT</v>
      </c>
      <c r="H1604" s="37" t="s">
        <v>37</v>
      </c>
      <c r="I1604" s="104" t="s">
        <v>4929</v>
      </c>
      <c r="J1604" s="104">
        <v>34</v>
      </c>
      <c r="K1604" s="49"/>
    </row>
    <row r="1605" spans="1:11" x14ac:dyDescent="0.25">
      <c r="A1605" s="36" t="s">
        <v>4911</v>
      </c>
      <c r="B1605" s="36" t="s">
        <v>4930</v>
      </c>
      <c r="C1605" s="36" t="s">
        <v>4931</v>
      </c>
      <c r="D1605" s="34" t="s">
        <v>14</v>
      </c>
      <c r="E1605" s="34">
        <v>2266</v>
      </c>
      <c r="F1605" s="33" t="str">
        <f>IF(E1605&gt;='Weight Category L_U Table'!$G$3,"HEAVY",IF(E1605&gt;'Weight Category L_U Table'!$G$4,"MEDIUM",IF(E1605&gt;'Weight Category L_U Table'!$G$7,"SMALL",IF(E1605&lt;='Weight Category L_U Table'!$G$8,"LIGHT"))))</f>
        <v>LIGHT</v>
      </c>
      <c r="G1605" s="34" t="str">
        <f>IF(E1605&gt;='Weight Category L_U Table'!$J$3,"HEAVY",IF(E1605&gt;'Weight Category L_U Table'!$J$5,"UPPER MEDIUM",IF(E1605&gt;'Weight Category L_U Table'!$J$6,"LOWER MEDIUM",IF(E1605&gt;'Weight Category L_U Table'!$J$7,"SMALL",IF(E1605&lt;='Weight Category L_U Table'!$J$8,"LIGHT")))))</f>
        <v>LIGHT</v>
      </c>
      <c r="H1605" s="37" t="s">
        <v>37</v>
      </c>
      <c r="I1605" s="104" t="s">
        <v>4932</v>
      </c>
      <c r="J1605" s="104">
        <v>52</v>
      </c>
      <c r="K1605" s="49"/>
    </row>
    <row r="1606" spans="1:11" x14ac:dyDescent="0.25">
      <c r="A1606" s="36" t="s">
        <v>4911</v>
      </c>
      <c r="B1606" s="36" t="s">
        <v>4933</v>
      </c>
      <c r="C1606" s="36" t="s">
        <v>4934</v>
      </c>
      <c r="D1606" s="34" t="s">
        <v>14</v>
      </c>
      <c r="E1606" s="34">
        <v>1633</v>
      </c>
      <c r="F1606" s="33" t="str">
        <f>IF(E1606&gt;='Weight Category L_U Table'!$G$3,"HEAVY",IF(E1606&gt;'Weight Category L_U Table'!$G$4,"MEDIUM",IF(E1606&gt;'Weight Category L_U Table'!$G$7,"SMALL",IF(E1606&lt;='Weight Category L_U Table'!$G$8,"LIGHT"))))</f>
        <v>LIGHT</v>
      </c>
      <c r="G1606" s="34" t="str">
        <f>IF(E1606&gt;='Weight Category L_U Table'!$J$3,"HEAVY",IF(E1606&gt;'Weight Category L_U Table'!$J$5,"UPPER MEDIUM",IF(E1606&gt;'Weight Category L_U Table'!$J$6,"LOWER MEDIUM",IF(E1606&gt;'Weight Category L_U Table'!$J$7,"SMALL",IF(E1606&lt;='Weight Category L_U Table'!$J$8,"LIGHT")))))</f>
        <v>LIGHT</v>
      </c>
      <c r="H1606" s="37" t="s">
        <v>37</v>
      </c>
      <c r="I1606" s="104" t="s">
        <v>4935</v>
      </c>
      <c r="J1606" s="104">
        <v>34</v>
      </c>
      <c r="K1606" s="49"/>
    </row>
    <row r="1607" spans="1:11" x14ac:dyDescent="0.25">
      <c r="A1607" s="36" t="s">
        <v>4911</v>
      </c>
      <c r="B1607" s="36" t="s">
        <v>4936</v>
      </c>
      <c r="C1607" s="36" t="s">
        <v>4937</v>
      </c>
      <c r="D1607" s="34" t="s">
        <v>14</v>
      </c>
      <c r="E1607" s="34">
        <v>1315</v>
      </c>
      <c r="F1607" s="33" t="str">
        <f>IF(E1607&gt;='Weight Category L_U Table'!$G$3,"HEAVY",IF(E1607&gt;'Weight Category L_U Table'!$G$4,"MEDIUM",IF(E1607&gt;'Weight Category L_U Table'!$G$7,"SMALL",IF(E1607&lt;='Weight Category L_U Table'!$G$8,"LIGHT"))))</f>
        <v>LIGHT</v>
      </c>
      <c r="G1607" s="34" t="str">
        <f>IF(E1607&gt;='Weight Category L_U Table'!$J$3,"HEAVY",IF(E1607&gt;'Weight Category L_U Table'!$J$5,"UPPER MEDIUM",IF(E1607&gt;'Weight Category L_U Table'!$J$6,"LOWER MEDIUM",IF(E1607&gt;'Weight Category L_U Table'!$J$7,"SMALL",IF(E1607&lt;='Weight Category L_U Table'!$J$8,"LIGHT")))))</f>
        <v>LIGHT</v>
      </c>
      <c r="H1607" s="37" t="s">
        <v>37</v>
      </c>
      <c r="I1607" s="104" t="s">
        <v>4938</v>
      </c>
      <c r="J1607" s="104">
        <v>22</v>
      </c>
      <c r="K1607" s="49"/>
    </row>
    <row r="1608" spans="1:11" ht="30" x14ac:dyDescent="0.25">
      <c r="A1608" s="36" t="s">
        <v>4911</v>
      </c>
      <c r="B1608" s="66" t="s">
        <v>4939</v>
      </c>
      <c r="C1608" s="36" t="s">
        <v>4940</v>
      </c>
      <c r="D1608" s="34" t="s">
        <v>14</v>
      </c>
      <c r="E1608" s="34">
        <v>1157</v>
      </c>
      <c r="F1608" s="33" t="str">
        <f>IF(E1608&gt;='Weight Category L_U Table'!$G$3,"HEAVY",IF(E1608&gt;'Weight Category L_U Table'!$G$4,"MEDIUM",IF(E1608&gt;'Weight Category L_U Table'!$G$7,"SMALL",IF(E1608&lt;='Weight Category L_U Table'!$G$8,"LIGHT"))))</f>
        <v>LIGHT</v>
      </c>
      <c r="G1608" s="34" t="str">
        <f>IF(E1608&gt;='Weight Category L_U Table'!$J$3,"HEAVY",IF(E1608&gt;'Weight Category L_U Table'!$J$5,"UPPER MEDIUM",IF(E1608&gt;'Weight Category L_U Table'!$J$6,"LOWER MEDIUM",IF(E1608&gt;'Weight Category L_U Table'!$J$7,"SMALL",IF(E1608&lt;='Weight Category L_U Table'!$J$8,"LIGHT")))))</f>
        <v>LIGHT</v>
      </c>
      <c r="H1608" s="37" t="s">
        <v>89</v>
      </c>
      <c r="I1608" s="104" t="s">
        <v>4941</v>
      </c>
      <c r="J1608" s="104">
        <v>5</v>
      </c>
      <c r="K1608" s="49"/>
    </row>
    <row r="1609" spans="1:11" x14ac:dyDescent="0.25">
      <c r="A1609" s="36" t="s">
        <v>4911</v>
      </c>
      <c r="B1609" s="36" t="s">
        <v>4942</v>
      </c>
      <c r="C1609" s="36" t="s">
        <v>4943</v>
      </c>
      <c r="D1609" s="34" t="s">
        <v>14</v>
      </c>
      <c r="E1609" s="34">
        <v>1361</v>
      </c>
      <c r="F1609" s="33" t="str">
        <f>IF(E1609&gt;='Weight Category L_U Table'!$G$3,"HEAVY",IF(E1609&gt;'Weight Category L_U Table'!$G$4,"MEDIUM",IF(E1609&gt;'Weight Category L_U Table'!$G$7,"SMALL",IF(E1609&lt;='Weight Category L_U Table'!$G$8,"LIGHT"))))</f>
        <v>LIGHT</v>
      </c>
      <c r="G1609" s="34" t="str">
        <f>IF(E1609&gt;='Weight Category L_U Table'!$J$3,"HEAVY",IF(E1609&gt;'Weight Category L_U Table'!$J$5,"UPPER MEDIUM",IF(E1609&gt;'Weight Category L_U Table'!$J$6,"LOWER MEDIUM",IF(E1609&gt;'Weight Category L_U Table'!$J$7,"SMALL",IF(E1609&lt;='Weight Category L_U Table'!$J$8,"LIGHT")))))</f>
        <v>LIGHT</v>
      </c>
      <c r="H1609" s="37" t="s">
        <v>37</v>
      </c>
      <c r="I1609" s="104" t="s">
        <v>4944</v>
      </c>
      <c r="J1609" s="104">
        <v>60</v>
      </c>
      <c r="K1609" s="49"/>
    </row>
    <row r="1610" spans="1:11" x14ac:dyDescent="0.25">
      <c r="A1610" s="36" t="s">
        <v>4911</v>
      </c>
      <c r="B1610" s="36" t="s">
        <v>4945</v>
      </c>
      <c r="C1610" s="36" t="s">
        <v>4946</v>
      </c>
      <c r="D1610" s="34" t="s">
        <v>14</v>
      </c>
      <c r="E1610" s="34">
        <v>1247</v>
      </c>
      <c r="F1610" s="33" t="str">
        <f>IF(E1610&gt;='Weight Category L_U Table'!$G$3,"HEAVY",IF(E1610&gt;'Weight Category L_U Table'!$G$4,"MEDIUM",IF(E1610&gt;'Weight Category L_U Table'!$G$7,"SMALL",IF(E1610&lt;='Weight Category L_U Table'!$G$8,"LIGHT"))))</f>
        <v>LIGHT</v>
      </c>
      <c r="G1610" s="34" t="str">
        <f>IF(E1610&gt;='Weight Category L_U Table'!$J$3,"HEAVY",IF(E1610&gt;'Weight Category L_U Table'!$J$5,"UPPER MEDIUM",IF(E1610&gt;'Weight Category L_U Table'!$J$6,"LOWER MEDIUM",IF(E1610&gt;'Weight Category L_U Table'!$J$7,"SMALL",IF(E1610&lt;='Weight Category L_U Table'!$J$8,"LIGHT")))))</f>
        <v>LIGHT</v>
      </c>
      <c r="H1610" s="37" t="s">
        <v>37</v>
      </c>
      <c r="I1610" s="104" t="s">
        <v>4944</v>
      </c>
      <c r="J1610" s="104">
        <v>60</v>
      </c>
      <c r="K1610" s="49"/>
    </row>
    <row r="1611" spans="1:11" x14ac:dyDescent="0.25">
      <c r="A1611" s="36" t="s">
        <v>4911</v>
      </c>
      <c r="B1611" s="36" t="s">
        <v>4947</v>
      </c>
      <c r="C1611" s="36" t="s">
        <v>4948</v>
      </c>
      <c r="D1611" s="34" t="s">
        <v>14</v>
      </c>
      <c r="E1611" s="34">
        <v>1338</v>
      </c>
      <c r="F1611" s="33" t="str">
        <f>IF(E1611&gt;='Weight Category L_U Table'!$G$3,"HEAVY",IF(E1611&gt;'Weight Category L_U Table'!$G$4,"MEDIUM",IF(E1611&gt;'Weight Category L_U Table'!$G$7,"SMALL",IF(E1611&lt;='Weight Category L_U Table'!$G$8,"LIGHT"))))</f>
        <v>LIGHT</v>
      </c>
      <c r="G1611" s="34" t="str">
        <f>IF(E1611&gt;='Weight Category L_U Table'!$J$3,"HEAVY",IF(E1611&gt;'Weight Category L_U Table'!$J$5,"UPPER MEDIUM",IF(E1611&gt;'Weight Category L_U Table'!$J$6,"LOWER MEDIUM",IF(E1611&gt;'Weight Category L_U Table'!$J$7,"SMALL",IF(E1611&lt;='Weight Category L_U Table'!$J$8,"LIGHT")))))</f>
        <v>LIGHT</v>
      </c>
      <c r="H1611" s="6" t="s">
        <v>23</v>
      </c>
      <c r="I1611" s="104"/>
      <c r="J1611" s="104"/>
      <c r="K1611" s="49" t="s">
        <v>1076</v>
      </c>
    </row>
    <row r="1612" spans="1:11" x14ac:dyDescent="0.25">
      <c r="A1612" s="36" t="s">
        <v>4911</v>
      </c>
      <c r="B1612" s="36" t="s">
        <v>4949</v>
      </c>
      <c r="C1612" s="36" t="s">
        <v>4950</v>
      </c>
      <c r="D1612" s="34" t="s">
        <v>14</v>
      </c>
      <c r="E1612" s="34">
        <v>1247</v>
      </c>
      <c r="F1612" s="33" t="str">
        <f>IF(E1612&gt;='Weight Category L_U Table'!$G$3,"HEAVY",IF(E1612&gt;'Weight Category L_U Table'!$G$4,"MEDIUM",IF(E1612&gt;'Weight Category L_U Table'!$G$7,"SMALL",IF(E1612&lt;='Weight Category L_U Table'!$G$8,"LIGHT"))))</f>
        <v>LIGHT</v>
      </c>
      <c r="G1612" s="34" t="str">
        <f>IF(E1612&gt;='Weight Category L_U Table'!$J$3,"HEAVY",IF(E1612&gt;'Weight Category L_U Table'!$J$5,"UPPER MEDIUM",IF(E1612&gt;'Weight Category L_U Table'!$J$6,"LOWER MEDIUM",IF(E1612&gt;'Weight Category L_U Table'!$J$7,"SMALL",IF(E1612&lt;='Weight Category L_U Table'!$J$8,"LIGHT")))))</f>
        <v>LIGHT</v>
      </c>
      <c r="H1612" s="37" t="s">
        <v>37</v>
      </c>
      <c r="I1612" s="104" t="s">
        <v>4944</v>
      </c>
      <c r="J1612" s="104">
        <v>60</v>
      </c>
      <c r="K1612" s="49"/>
    </row>
    <row r="1613" spans="1:11" x14ac:dyDescent="0.25">
      <c r="A1613" s="36" t="s">
        <v>4911</v>
      </c>
      <c r="B1613" s="36" t="s">
        <v>4951</v>
      </c>
      <c r="C1613" s="36" t="s">
        <v>4952</v>
      </c>
      <c r="D1613" s="34" t="s">
        <v>14</v>
      </c>
      <c r="E1613" s="34">
        <v>1724</v>
      </c>
      <c r="F1613" s="33" t="str">
        <f>IF(E1613&gt;='Weight Category L_U Table'!$G$3,"HEAVY",IF(E1613&gt;'Weight Category L_U Table'!$G$4,"MEDIUM",IF(E1613&gt;'Weight Category L_U Table'!$G$7,"SMALL",IF(E1613&lt;='Weight Category L_U Table'!$G$8,"LIGHT"))))</f>
        <v>LIGHT</v>
      </c>
      <c r="G1613" s="34" t="str">
        <f>IF(E1613&gt;='Weight Category L_U Table'!$J$3,"HEAVY",IF(E1613&gt;'Weight Category L_U Table'!$J$5,"UPPER MEDIUM",IF(E1613&gt;'Weight Category L_U Table'!$J$6,"LOWER MEDIUM",IF(E1613&gt;'Weight Category L_U Table'!$J$7,"SMALL",IF(E1613&lt;='Weight Category L_U Table'!$J$8,"LIGHT")))))</f>
        <v>LIGHT</v>
      </c>
      <c r="H1613" s="37" t="s">
        <v>37</v>
      </c>
      <c r="I1613" s="104" t="s">
        <v>4953</v>
      </c>
      <c r="J1613" s="104">
        <v>18</v>
      </c>
      <c r="K1613" s="49"/>
    </row>
    <row r="1614" spans="1:11" x14ac:dyDescent="0.25">
      <c r="A1614" s="36" t="s">
        <v>4911</v>
      </c>
      <c r="B1614" s="36" t="s">
        <v>4954</v>
      </c>
      <c r="C1614" s="36" t="s">
        <v>4955</v>
      </c>
      <c r="D1614" s="34" t="s">
        <v>14</v>
      </c>
      <c r="E1614" s="34">
        <v>3175</v>
      </c>
      <c r="F1614" s="33" t="str">
        <f>IF(E1614&gt;='Weight Category L_U Table'!$G$3,"HEAVY",IF(E1614&gt;'Weight Category L_U Table'!$G$4,"MEDIUM",IF(E1614&gt;'Weight Category L_U Table'!$G$7,"SMALL",IF(E1614&lt;='Weight Category L_U Table'!$G$8,"LIGHT"))))</f>
        <v>LIGHT</v>
      </c>
      <c r="G1614" s="34" t="str">
        <f>IF(E1614&gt;='Weight Category L_U Table'!$J$3,"HEAVY",IF(E1614&gt;'Weight Category L_U Table'!$J$5,"UPPER MEDIUM",IF(E1614&gt;'Weight Category L_U Table'!$J$6,"LOWER MEDIUM",IF(E1614&gt;'Weight Category L_U Table'!$J$7,"SMALL",IF(E1614&lt;='Weight Category L_U Table'!$J$8,"LIGHT")))))</f>
        <v>LIGHT</v>
      </c>
      <c r="H1614" s="37" t="s">
        <v>37</v>
      </c>
      <c r="I1614" s="104" t="s">
        <v>4956</v>
      </c>
      <c r="J1614" s="104">
        <v>12</v>
      </c>
      <c r="K1614" s="49"/>
    </row>
    <row r="1615" spans="1:11" x14ac:dyDescent="0.25">
      <c r="A1615" s="36" t="s">
        <v>4911</v>
      </c>
      <c r="B1615" s="36" t="s">
        <v>4957</v>
      </c>
      <c r="C1615" s="36" t="s">
        <v>4958</v>
      </c>
      <c r="D1615" s="34" t="s">
        <v>14</v>
      </c>
      <c r="E1615" s="34">
        <v>4082</v>
      </c>
      <c r="F1615" s="33" t="str">
        <f>IF(E1615&gt;='Weight Category L_U Table'!$G$3,"HEAVY",IF(E1615&gt;'Weight Category L_U Table'!$G$4,"MEDIUM",IF(E1615&gt;'Weight Category L_U Table'!$G$7,"SMALL",IF(E1615&lt;='Weight Category L_U Table'!$G$8,"LIGHT"))))</f>
        <v>LIGHT</v>
      </c>
      <c r="G1615" s="34" t="str">
        <f>IF(E1615&gt;='Weight Category L_U Table'!$J$3,"HEAVY",IF(E1615&gt;'Weight Category L_U Table'!$J$5,"UPPER MEDIUM",IF(E1615&gt;'Weight Category L_U Table'!$J$6,"LOWER MEDIUM",IF(E1615&gt;'Weight Category L_U Table'!$J$7,"SMALL",IF(E1615&lt;='Weight Category L_U Table'!$J$8,"LIGHT")))))</f>
        <v>LIGHT</v>
      </c>
      <c r="H1615" s="37" t="s">
        <v>37</v>
      </c>
      <c r="I1615" s="104" t="s">
        <v>1878</v>
      </c>
      <c r="J1615" s="104">
        <v>25</v>
      </c>
      <c r="K1615" s="49"/>
    </row>
    <row r="1616" spans="1:11" x14ac:dyDescent="0.25">
      <c r="A1616" s="36" t="s">
        <v>4911</v>
      </c>
      <c r="B1616" s="36" t="s">
        <v>4959</v>
      </c>
      <c r="C1616" s="36" t="s">
        <v>4960</v>
      </c>
      <c r="D1616" s="34" t="s">
        <v>14</v>
      </c>
      <c r="E1616" s="34">
        <v>4297</v>
      </c>
      <c r="F1616" s="33" t="str">
        <f>IF(E1616&gt;='Weight Category L_U Table'!$G$3,"HEAVY",IF(E1616&gt;'Weight Category L_U Table'!$G$4,"MEDIUM",IF(E1616&gt;'Weight Category L_U Table'!$G$7,"SMALL",IF(E1616&lt;='Weight Category L_U Table'!$G$8,"LIGHT"))))</f>
        <v>LIGHT</v>
      </c>
      <c r="G1616" s="34" t="str">
        <f>IF(E1616&gt;='Weight Category L_U Table'!$J$3,"HEAVY",IF(E1616&gt;'Weight Category L_U Table'!$J$5,"UPPER MEDIUM",IF(E1616&gt;'Weight Category L_U Table'!$J$6,"LOWER MEDIUM",IF(E1616&gt;'Weight Category L_U Table'!$J$7,"SMALL",IF(E1616&lt;='Weight Category L_U Table'!$J$8,"LIGHT")))))</f>
        <v>LIGHT</v>
      </c>
      <c r="H1616" s="37" t="s">
        <v>37</v>
      </c>
      <c r="I1616" s="104" t="s">
        <v>1878</v>
      </c>
      <c r="J1616" s="104">
        <v>25</v>
      </c>
      <c r="K1616" s="49"/>
    </row>
    <row r="1617" spans="1:11" s="23" customFormat="1" x14ac:dyDescent="0.25">
      <c r="A1617" s="36" t="s">
        <v>4911</v>
      </c>
      <c r="B1617" s="36" t="s">
        <v>4961</v>
      </c>
      <c r="C1617" s="36" t="s">
        <v>4962</v>
      </c>
      <c r="D1617" s="34" t="s">
        <v>14</v>
      </c>
      <c r="E1617" s="34">
        <v>1542</v>
      </c>
      <c r="F1617" s="33" t="str">
        <f>IF(E1617&gt;='Weight Category L_U Table'!$G$3,"HEAVY",IF(E1617&gt;'Weight Category L_U Table'!$G$4,"MEDIUM",IF(E1617&gt;'Weight Category L_U Table'!$G$7,"SMALL",IF(E1617&lt;='Weight Category L_U Table'!$G$8,"LIGHT"))))</f>
        <v>LIGHT</v>
      </c>
      <c r="G1617" s="34" t="str">
        <f>IF(E1617&gt;='Weight Category L_U Table'!$J$3,"HEAVY",IF(E1617&gt;'Weight Category L_U Table'!$J$5,"UPPER MEDIUM",IF(E1617&gt;'Weight Category L_U Table'!$J$6,"LOWER MEDIUM",IF(E1617&gt;'Weight Category L_U Table'!$J$7,"SMALL",IF(E1617&lt;='Weight Category L_U Table'!$J$8,"LIGHT")))))</f>
        <v>LIGHT</v>
      </c>
      <c r="H1617" s="37" t="s">
        <v>37</v>
      </c>
      <c r="I1617" s="104" t="s">
        <v>4963</v>
      </c>
      <c r="J1617" s="104">
        <v>33</v>
      </c>
      <c r="K1617" s="49"/>
    </row>
    <row r="1618" spans="1:11" x14ac:dyDescent="0.25">
      <c r="A1618" s="36" t="s">
        <v>4911</v>
      </c>
      <c r="B1618" s="36" t="s">
        <v>4964</v>
      </c>
      <c r="C1618" s="36" t="s">
        <v>4965</v>
      </c>
      <c r="D1618" s="34" t="s">
        <v>14</v>
      </c>
      <c r="E1618" s="34">
        <v>1633</v>
      </c>
      <c r="F1618" s="33" t="str">
        <f>IF(E1618&gt;='Weight Category L_U Table'!$G$3,"HEAVY",IF(E1618&gt;'Weight Category L_U Table'!$G$4,"MEDIUM",IF(E1618&gt;'Weight Category L_U Table'!$G$7,"SMALL",IF(E1618&lt;='Weight Category L_U Table'!$G$8,"LIGHT"))))</f>
        <v>LIGHT</v>
      </c>
      <c r="G1618" s="34" t="str">
        <f>IF(E1618&gt;='Weight Category L_U Table'!$J$3,"HEAVY",IF(E1618&gt;'Weight Category L_U Table'!$J$5,"UPPER MEDIUM",IF(E1618&gt;'Weight Category L_U Table'!$J$6,"LOWER MEDIUM",IF(E1618&gt;'Weight Category L_U Table'!$J$7,"SMALL",IF(E1618&lt;='Weight Category L_U Table'!$J$8,"LIGHT")))))</f>
        <v>LIGHT</v>
      </c>
      <c r="H1618" s="37" t="s">
        <v>89</v>
      </c>
      <c r="I1618" s="104" t="s">
        <v>4966</v>
      </c>
      <c r="J1618" s="104">
        <v>1</v>
      </c>
      <c r="K1618" s="49"/>
    </row>
    <row r="1619" spans="1:11" x14ac:dyDescent="0.25">
      <c r="A1619" s="36" t="s">
        <v>4911</v>
      </c>
      <c r="B1619" s="36" t="s">
        <v>4967</v>
      </c>
      <c r="C1619" s="36" t="s">
        <v>4968</v>
      </c>
      <c r="D1619" s="34" t="s">
        <v>14</v>
      </c>
      <c r="E1619" s="34">
        <v>2155</v>
      </c>
      <c r="F1619" s="33" t="str">
        <f>IF(E1619&gt;='Weight Category L_U Table'!$G$3,"HEAVY",IF(E1619&gt;'Weight Category L_U Table'!$G$4,"MEDIUM",IF(E1619&gt;'Weight Category L_U Table'!$G$7,"SMALL",IF(E1619&lt;='Weight Category L_U Table'!$G$8,"LIGHT"))))</f>
        <v>LIGHT</v>
      </c>
      <c r="G1619" s="34" t="str">
        <f>IF(E1619&gt;='Weight Category L_U Table'!$J$3,"HEAVY",IF(E1619&gt;'Weight Category L_U Table'!$J$5,"UPPER MEDIUM",IF(E1619&gt;'Weight Category L_U Table'!$J$6,"LOWER MEDIUM",IF(E1619&gt;'Weight Category L_U Table'!$J$7,"SMALL",IF(E1619&lt;='Weight Category L_U Table'!$J$8,"LIGHT")))))</f>
        <v>LIGHT</v>
      </c>
      <c r="H1619" s="37" t="s">
        <v>89</v>
      </c>
      <c r="I1619" s="104" t="s">
        <v>4969</v>
      </c>
      <c r="J1619" s="104">
        <v>7</v>
      </c>
      <c r="K1619" s="49"/>
    </row>
    <row r="1620" spans="1:11" x14ac:dyDescent="0.25">
      <c r="A1620" s="36" t="s">
        <v>4911</v>
      </c>
      <c r="B1620" s="36" t="s">
        <v>4970</v>
      </c>
      <c r="C1620" s="36" t="s">
        <v>4971</v>
      </c>
      <c r="D1620" s="34" t="s">
        <v>14</v>
      </c>
      <c r="E1620" s="34">
        <v>2177</v>
      </c>
      <c r="F1620" s="33" t="str">
        <f>IF(E1620&gt;='Weight Category L_U Table'!$G$3,"HEAVY",IF(E1620&gt;'Weight Category L_U Table'!$G$4,"MEDIUM",IF(E1620&gt;'Weight Category L_U Table'!$G$7,"SMALL",IF(E1620&lt;='Weight Category L_U Table'!$G$8,"LIGHT"))))</f>
        <v>LIGHT</v>
      </c>
      <c r="G1620" s="34" t="str">
        <f>IF(E1620&gt;='Weight Category L_U Table'!$J$3,"HEAVY",IF(E1620&gt;'Weight Category L_U Table'!$J$5,"UPPER MEDIUM",IF(E1620&gt;'Weight Category L_U Table'!$J$6,"LOWER MEDIUM",IF(E1620&gt;'Weight Category L_U Table'!$J$7,"SMALL",IF(E1620&lt;='Weight Category L_U Table'!$J$8,"LIGHT")))))</f>
        <v>LIGHT</v>
      </c>
      <c r="H1620" s="37" t="s">
        <v>37</v>
      </c>
      <c r="I1620" s="104" t="s">
        <v>4972</v>
      </c>
      <c r="J1620" s="104">
        <v>13</v>
      </c>
      <c r="K1620" s="49"/>
    </row>
    <row r="1621" spans="1:11" x14ac:dyDescent="0.25">
      <c r="A1621" s="36" t="s">
        <v>4911</v>
      </c>
      <c r="B1621" s="36" t="s">
        <v>4973</v>
      </c>
      <c r="C1621" s="36" t="s">
        <v>4974</v>
      </c>
      <c r="D1621" s="34" t="s">
        <v>14</v>
      </c>
      <c r="E1621" s="34">
        <v>5466</v>
      </c>
      <c r="F1621" s="33" t="str">
        <f>IF(E1621&gt;='Weight Category L_U Table'!$G$3,"HEAVY",IF(E1621&gt;'Weight Category L_U Table'!$G$4,"MEDIUM",IF(E1621&gt;'Weight Category L_U Table'!$G$7,"SMALL",IF(E1621&lt;='Weight Category L_U Table'!$G$8,"LIGHT"))))</f>
        <v>LIGHT</v>
      </c>
      <c r="G1621" s="34" t="str">
        <f>IF(E1621&gt;='Weight Category L_U Table'!$J$3,"HEAVY",IF(E1621&gt;'Weight Category L_U Table'!$J$5,"UPPER MEDIUM",IF(E1621&gt;'Weight Category L_U Table'!$J$6,"LOWER MEDIUM",IF(E1621&gt;'Weight Category L_U Table'!$J$7,"SMALL",IF(E1621&lt;='Weight Category L_U Table'!$J$8,"LIGHT")))))</f>
        <v>LIGHT</v>
      </c>
      <c r="H1621" s="37" t="s">
        <v>37</v>
      </c>
      <c r="I1621" s="104" t="s">
        <v>4975</v>
      </c>
      <c r="J1621" s="104">
        <v>20</v>
      </c>
      <c r="K1621" s="49"/>
    </row>
    <row r="1622" spans="1:11" x14ac:dyDescent="0.25">
      <c r="A1622" s="36" t="s">
        <v>4911</v>
      </c>
      <c r="B1622" s="36" t="s">
        <v>4976</v>
      </c>
      <c r="C1622" s="36" t="s">
        <v>4977</v>
      </c>
      <c r="D1622" s="34" t="s">
        <v>14</v>
      </c>
      <c r="E1622" s="34">
        <v>6101</v>
      </c>
      <c r="F1622" s="33" t="str">
        <f>IF(E1622&gt;='Weight Category L_U Table'!$G$3,"HEAVY",IF(E1622&gt;'Weight Category L_U Table'!$G$4,"MEDIUM",IF(E1622&gt;'Weight Category L_U Table'!$G$7,"SMALL",IF(E1622&lt;='Weight Category L_U Table'!$G$8,"LIGHT"))))</f>
        <v>LIGHT</v>
      </c>
      <c r="G1622" s="34" t="str">
        <f>IF(E1622&gt;='Weight Category L_U Table'!$J$3,"HEAVY",IF(E1622&gt;'Weight Category L_U Table'!$J$5,"UPPER MEDIUM",IF(E1622&gt;'Weight Category L_U Table'!$J$6,"LOWER MEDIUM",IF(E1622&gt;'Weight Category L_U Table'!$J$7,"SMALL",IF(E1622&lt;='Weight Category L_U Table'!$J$8,"LIGHT")))))</f>
        <v>LIGHT</v>
      </c>
      <c r="H1622" s="37" t="s">
        <v>37</v>
      </c>
      <c r="I1622" s="104" t="s">
        <v>4978</v>
      </c>
      <c r="J1622" s="104">
        <v>3</v>
      </c>
      <c r="K1622" s="49"/>
    </row>
    <row r="1623" spans="1:11" ht="30" x14ac:dyDescent="0.25">
      <c r="A1623" s="36" t="s">
        <v>4911</v>
      </c>
      <c r="B1623" s="36" t="s">
        <v>4979</v>
      </c>
      <c r="C1623" s="36" t="s">
        <v>4980</v>
      </c>
      <c r="D1623" s="34" t="s">
        <v>14</v>
      </c>
      <c r="E1623" s="34">
        <v>1969</v>
      </c>
      <c r="F1623" s="33" t="str">
        <f>IF(E1623&gt;='Weight Category L_U Table'!$G$3,"HEAVY",IF(E1623&gt;'Weight Category L_U Table'!$G$4,"MEDIUM",IF(E1623&gt;'Weight Category L_U Table'!$G$7,"SMALL",IF(E1623&lt;='Weight Category L_U Table'!$G$8,"LIGHT"))))</f>
        <v>LIGHT</v>
      </c>
      <c r="G1623" s="34" t="str">
        <f>IF(E1623&gt;='Weight Category L_U Table'!$J$3,"HEAVY",IF(E1623&gt;'Weight Category L_U Table'!$J$5,"UPPER MEDIUM",IF(E1623&gt;'Weight Category L_U Table'!$J$6,"LOWER MEDIUM",IF(E1623&gt;'Weight Category L_U Table'!$J$7,"SMALL",IF(E1623&lt;='Weight Category L_U Table'!$J$8,"LIGHT")))))</f>
        <v>LIGHT</v>
      </c>
      <c r="H1623" s="37" t="s">
        <v>89</v>
      </c>
      <c r="I1623" s="104" t="s">
        <v>4981</v>
      </c>
      <c r="J1623" s="104">
        <v>20</v>
      </c>
      <c r="K1623" s="49" t="s">
        <v>4982</v>
      </c>
    </row>
    <row r="1624" spans="1:11" x14ac:dyDescent="0.25">
      <c r="A1624" s="36" t="s">
        <v>4911</v>
      </c>
      <c r="B1624" s="36" t="s">
        <v>4983</v>
      </c>
      <c r="C1624" s="36" t="s">
        <v>4984</v>
      </c>
      <c r="D1624" s="34" t="s">
        <v>14</v>
      </c>
      <c r="E1624" s="34">
        <v>2310</v>
      </c>
      <c r="F1624" s="33" t="str">
        <f>IF(E1624&gt;='Weight Category L_U Table'!$G$3,"HEAVY",IF(E1624&gt;'Weight Category L_U Table'!$G$4,"MEDIUM",IF(E1624&gt;'Weight Category L_U Table'!$G$7,"SMALL",IF(E1624&lt;='Weight Category L_U Table'!$G$8,"LIGHT"))))</f>
        <v>LIGHT</v>
      </c>
      <c r="G1624" s="34" t="str">
        <f>IF(E1624&gt;='Weight Category L_U Table'!$J$3,"HEAVY",IF(E1624&gt;'Weight Category L_U Table'!$J$5,"UPPER MEDIUM",IF(E1624&gt;'Weight Category L_U Table'!$J$6,"LOWER MEDIUM",IF(E1624&gt;'Weight Category L_U Table'!$J$7,"SMALL",IF(E1624&lt;='Weight Category L_U Table'!$J$8,"LIGHT")))))</f>
        <v>LIGHT</v>
      </c>
      <c r="H1624" s="37" t="s">
        <v>89</v>
      </c>
      <c r="I1624" s="104" t="s">
        <v>4981</v>
      </c>
      <c r="J1624" s="104">
        <v>20</v>
      </c>
      <c r="K1624" s="49"/>
    </row>
    <row r="1625" spans="1:11" x14ac:dyDescent="0.25">
      <c r="A1625" s="31" t="s">
        <v>4911</v>
      </c>
      <c r="B1625" s="31" t="s">
        <v>4985</v>
      </c>
      <c r="C1625" s="31" t="s">
        <v>4986</v>
      </c>
      <c r="D1625" s="32" t="s">
        <v>14</v>
      </c>
      <c r="E1625" s="34">
        <v>2722</v>
      </c>
      <c r="F1625" s="33" t="str">
        <f>IF(E1625&gt;='Weight Category L_U Table'!$G$3,"HEAVY",IF(E1625&gt;'Weight Category L_U Table'!$G$4,"MEDIUM",IF(E1625&gt;'Weight Category L_U Table'!$G$7,"SMALL",IF(E1625&lt;='Weight Category L_U Table'!$G$8,"LIGHT"))))</f>
        <v>LIGHT</v>
      </c>
      <c r="G1625" s="34" t="str">
        <f>IF(E1625&gt;='Weight Category L_U Table'!$J$3,"HEAVY",IF(E1625&gt;'Weight Category L_U Table'!$J$5,"UPPER MEDIUM",IF(E1625&gt;'Weight Category L_U Table'!$J$6,"LOWER MEDIUM",IF(E1625&gt;'Weight Category L_U Table'!$J$7,"SMALL",IF(E1625&lt;='Weight Category L_U Table'!$J$8,"LIGHT")))))</f>
        <v>LIGHT</v>
      </c>
      <c r="H1625" s="37" t="s">
        <v>89</v>
      </c>
      <c r="I1625" s="104" t="s">
        <v>4981</v>
      </c>
      <c r="J1625" s="104">
        <v>20</v>
      </c>
      <c r="K1625" s="49"/>
    </row>
    <row r="1626" spans="1:11" x14ac:dyDescent="0.25">
      <c r="A1626" s="29" t="s">
        <v>4911</v>
      </c>
      <c r="B1626" s="29" t="s">
        <v>4987</v>
      </c>
      <c r="C1626" s="29" t="s">
        <v>4988</v>
      </c>
      <c r="D1626" s="29" t="s">
        <v>14</v>
      </c>
      <c r="E1626" s="29">
        <v>0</v>
      </c>
      <c r="F1626" s="28" t="str">
        <f>IF(E1626&gt;='Weight Category L_U Table'!$G$3,"HEAVY",IF(E1626&gt;'Weight Category L_U Table'!$G$4,"MEDIUM",IF(E1626&gt;'Weight Category L_U Table'!$G$7,"SMALL",IF(E1626&lt;='Weight Category L_U Table'!$G$8,"LIGHT"))))</f>
        <v>LIGHT</v>
      </c>
      <c r="G1626" s="29" t="str">
        <f>IF(E1626&gt;='Weight Category L_U Table'!$J$3,"HEAVY",IF(E1626&gt;'Weight Category L_U Table'!$J$5,"UPPER MEDIUM",IF(E1626&gt;'Weight Category L_U Table'!$J$6,"LOWER MEDIUM",IF(E1626&gt;'Weight Category L_U Table'!$J$7,"SMALL",IF(E1626&lt;='Weight Category L_U Table'!$J$8,"LIGHT")))))</f>
        <v>LIGHT</v>
      </c>
      <c r="H1626" s="30" t="s">
        <v>15</v>
      </c>
      <c r="I1626" s="103"/>
      <c r="J1626" s="103"/>
      <c r="K1626" s="72" t="s">
        <v>4989</v>
      </c>
    </row>
    <row r="1627" spans="1:11" x14ac:dyDescent="0.25">
      <c r="A1627" s="36" t="s">
        <v>4911</v>
      </c>
      <c r="B1627" s="36" t="s">
        <v>4990</v>
      </c>
      <c r="C1627" s="34" t="s">
        <v>4991</v>
      </c>
      <c r="D1627" s="34" t="s">
        <v>14</v>
      </c>
      <c r="E1627" s="34">
        <v>600</v>
      </c>
      <c r="F1627" s="33" t="str">
        <f>IF(E1627&gt;='Weight Category L_U Table'!$G$3,"HEAVY",IF(E1627&gt;'Weight Category L_U Table'!$G$4,"MEDIUM",IF(E1627&gt;'Weight Category L_U Table'!$G$7,"SMALL",IF(E1627&lt;='Weight Category L_U Table'!$G$8,"LIGHT"))))</f>
        <v>LIGHT</v>
      </c>
      <c r="G1627" s="34" t="str">
        <f>IF(E1627&gt;='Weight Category L_U Table'!$J$3,"HEAVY",IF(E1627&gt;'Weight Category L_U Table'!$J$5,"UPPER MEDIUM",IF(E1627&gt;'Weight Category L_U Table'!$J$6,"LOWER MEDIUM",IF(E1627&gt;'Weight Category L_U Table'!$J$7,"SMALL",IF(E1627&lt;='Weight Category L_U Table'!$J$8,"LIGHT")))))</f>
        <v>LIGHT</v>
      </c>
      <c r="H1627" s="37" t="s">
        <v>89</v>
      </c>
      <c r="I1627" s="104" t="s">
        <v>4992</v>
      </c>
      <c r="J1627" s="104">
        <v>15</v>
      </c>
      <c r="K1627" s="49"/>
    </row>
    <row r="1628" spans="1:11" x14ac:dyDescent="0.25">
      <c r="A1628" s="36" t="s">
        <v>4911</v>
      </c>
      <c r="B1628" s="36" t="s">
        <v>4993</v>
      </c>
      <c r="C1628" s="36" t="s">
        <v>4994</v>
      </c>
      <c r="D1628" s="34" t="s">
        <v>14</v>
      </c>
      <c r="E1628" s="34">
        <v>834</v>
      </c>
      <c r="F1628" s="33" t="str">
        <f>IF(E1628&gt;='Weight Category L_U Table'!$G$3,"HEAVY",IF(E1628&gt;'Weight Category L_U Table'!$G$4,"MEDIUM",IF(E1628&gt;'Weight Category L_U Table'!$G$7,"SMALL",IF(E1628&lt;='Weight Category L_U Table'!$G$8,"LIGHT"))))</f>
        <v>LIGHT</v>
      </c>
      <c r="G1628" s="34" t="str">
        <f>IF(E1628&gt;='Weight Category L_U Table'!$J$3,"HEAVY",IF(E1628&gt;'Weight Category L_U Table'!$J$5,"UPPER MEDIUM",IF(E1628&gt;'Weight Category L_U Table'!$J$6,"LOWER MEDIUM",IF(E1628&gt;'Weight Category L_U Table'!$J$7,"SMALL",IF(E1628&lt;='Weight Category L_U Table'!$J$8,"LIGHT")))))</f>
        <v>LIGHT</v>
      </c>
      <c r="H1628" s="37" t="s">
        <v>37</v>
      </c>
      <c r="I1628" s="104" t="s">
        <v>4995</v>
      </c>
      <c r="J1628" s="104">
        <v>13</v>
      </c>
      <c r="K1628" s="49"/>
    </row>
    <row r="1629" spans="1:11" s="21" customFormat="1" x14ac:dyDescent="0.25">
      <c r="A1629" s="36" t="s">
        <v>4911</v>
      </c>
      <c r="B1629" s="36" t="s">
        <v>4996</v>
      </c>
      <c r="C1629" s="36" t="s">
        <v>4997</v>
      </c>
      <c r="D1629" s="34" t="s">
        <v>14</v>
      </c>
      <c r="E1629" s="34">
        <v>757</v>
      </c>
      <c r="F1629" s="33" t="str">
        <f>IF(E1629&gt;='Weight Category L_U Table'!$G$3,"HEAVY",IF(E1629&gt;'Weight Category L_U Table'!$G$4,"MEDIUM",IF(E1629&gt;'Weight Category L_U Table'!$G$7,"SMALL",IF(E1629&lt;='Weight Category L_U Table'!$G$8,"LIGHT"))))</f>
        <v>LIGHT</v>
      </c>
      <c r="G1629" s="34" t="str">
        <f>IF(E1629&gt;='Weight Category L_U Table'!$J$3,"HEAVY",IF(E1629&gt;'Weight Category L_U Table'!$J$5,"UPPER MEDIUM",IF(E1629&gt;'Weight Category L_U Table'!$J$6,"LOWER MEDIUM",IF(E1629&gt;'Weight Category L_U Table'!$J$7,"SMALL",IF(E1629&lt;='Weight Category L_U Table'!$J$8,"LIGHT")))))</f>
        <v>LIGHT</v>
      </c>
      <c r="H1629" s="37" t="s">
        <v>37</v>
      </c>
      <c r="I1629" s="104" t="s">
        <v>4998</v>
      </c>
      <c r="J1629" s="104">
        <v>5</v>
      </c>
      <c r="K1629" s="49"/>
    </row>
    <row r="1630" spans="1:11" s="21" customFormat="1" x14ac:dyDescent="0.25">
      <c r="A1630" s="36" t="s">
        <v>4911</v>
      </c>
      <c r="B1630" s="36" t="s">
        <v>4999</v>
      </c>
      <c r="C1630" s="36" t="s">
        <v>5000</v>
      </c>
      <c r="D1630" s="34" t="s">
        <v>14</v>
      </c>
      <c r="E1630" s="34">
        <v>1315</v>
      </c>
      <c r="F1630" s="33" t="str">
        <f>IF(E1630&gt;='Weight Category L_U Table'!$G$3,"HEAVY",IF(E1630&gt;'Weight Category L_U Table'!$G$4,"MEDIUM",IF(E1630&gt;'Weight Category L_U Table'!$G$7,"SMALL",IF(E1630&lt;='Weight Category L_U Table'!$G$8,"LIGHT"))))</f>
        <v>LIGHT</v>
      </c>
      <c r="G1630" s="34" t="str">
        <f>IF(E1630&gt;='Weight Category L_U Table'!$J$3,"HEAVY",IF(E1630&gt;'Weight Category L_U Table'!$J$5,"UPPER MEDIUM",IF(E1630&gt;'Weight Category L_U Table'!$J$6,"LOWER MEDIUM",IF(E1630&gt;'Weight Category L_U Table'!$J$7,"SMALL",IF(E1630&lt;='Weight Category L_U Table'!$J$8,"LIGHT")))))</f>
        <v>LIGHT</v>
      </c>
      <c r="H1630" s="37" t="s">
        <v>37</v>
      </c>
      <c r="I1630" s="104" t="s">
        <v>4944</v>
      </c>
      <c r="J1630" s="104">
        <v>60</v>
      </c>
      <c r="K1630" s="49"/>
    </row>
    <row r="1631" spans="1:11" s="21" customFormat="1" x14ac:dyDescent="0.25">
      <c r="A1631" s="36" t="s">
        <v>4911</v>
      </c>
      <c r="B1631" s="36" t="s">
        <v>5001</v>
      </c>
      <c r="C1631" s="36" t="s">
        <v>5002</v>
      </c>
      <c r="D1631" s="34" t="s">
        <v>14</v>
      </c>
      <c r="E1631" s="34">
        <v>1315</v>
      </c>
      <c r="F1631" s="33" t="str">
        <f>IF(E1631&gt;='Weight Category L_U Table'!$G$3,"HEAVY",IF(E1631&gt;'Weight Category L_U Table'!$G$4,"MEDIUM",IF(E1631&gt;'Weight Category L_U Table'!$G$7,"SMALL",IF(E1631&lt;='Weight Category L_U Table'!$G$8,"LIGHT"))))</f>
        <v>LIGHT</v>
      </c>
      <c r="G1631" s="34" t="str">
        <f>IF(E1631&gt;='Weight Category L_U Table'!$J$3,"HEAVY",IF(E1631&gt;'Weight Category L_U Table'!$J$5,"UPPER MEDIUM",IF(E1631&gt;'Weight Category L_U Table'!$J$6,"LOWER MEDIUM",IF(E1631&gt;'Weight Category L_U Table'!$J$7,"SMALL",IF(E1631&lt;='Weight Category L_U Table'!$J$8,"LIGHT")))))</f>
        <v>LIGHT</v>
      </c>
      <c r="H1631" s="37" t="s">
        <v>37</v>
      </c>
      <c r="I1631" s="104" t="s">
        <v>4944</v>
      </c>
      <c r="J1631" s="104">
        <v>60</v>
      </c>
      <c r="K1631" s="49"/>
    </row>
    <row r="1632" spans="1:11" x14ac:dyDescent="0.25">
      <c r="A1632" s="36" t="s">
        <v>4911</v>
      </c>
      <c r="B1632" s="36" t="s">
        <v>5003</v>
      </c>
      <c r="C1632" s="36" t="s">
        <v>5004</v>
      </c>
      <c r="D1632" s="34" t="s">
        <v>14</v>
      </c>
      <c r="E1632" s="34">
        <v>1633</v>
      </c>
      <c r="F1632" s="33" t="str">
        <f>IF(E1632&gt;='Weight Category L_U Table'!$G$3,"HEAVY",IF(E1632&gt;'Weight Category L_U Table'!$G$4,"MEDIUM",IF(E1632&gt;'Weight Category L_U Table'!$G$7,"SMALL",IF(E1632&lt;='Weight Category L_U Table'!$G$8,"LIGHT"))))</f>
        <v>LIGHT</v>
      </c>
      <c r="G1632" s="34" t="str">
        <f>IF(E1632&gt;='Weight Category L_U Table'!$J$3,"HEAVY",IF(E1632&gt;'Weight Category L_U Table'!$J$5,"UPPER MEDIUM",IF(E1632&gt;'Weight Category L_U Table'!$J$6,"LOWER MEDIUM",IF(E1632&gt;'Weight Category L_U Table'!$J$7,"SMALL",IF(E1632&lt;='Weight Category L_U Table'!$J$8,"LIGHT")))))</f>
        <v>LIGHT</v>
      </c>
      <c r="H1632" s="37" t="s">
        <v>89</v>
      </c>
      <c r="I1632" s="104" t="s">
        <v>4966</v>
      </c>
      <c r="J1632" s="104">
        <v>1</v>
      </c>
      <c r="K1632" s="49"/>
    </row>
    <row r="1633" spans="1:11" x14ac:dyDescent="0.25">
      <c r="A1633" s="36" t="s">
        <v>4911</v>
      </c>
      <c r="B1633" s="36" t="s">
        <v>5005</v>
      </c>
      <c r="C1633" s="36" t="s">
        <v>5006</v>
      </c>
      <c r="D1633" s="34" t="s">
        <v>14</v>
      </c>
      <c r="E1633" s="34">
        <v>1780</v>
      </c>
      <c r="F1633" s="33" t="str">
        <f>IF(E1633&gt;='Weight Category L_U Table'!$G$3,"HEAVY",IF(E1633&gt;'Weight Category L_U Table'!$G$4,"MEDIUM",IF(E1633&gt;'Weight Category L_U Table'!$G$7,"SMALL",IF(E1633&lt;='Weight Category L_U Table'!$G$8,"LIGHT"))))</f>
        <v>LIGHT</v>
      </c>
      <c r="G1633" s="34" t="str">
        <f>IF(E1633&gt;='Weight Category L_U Table'!$J$3,"HEAVY",IF(E1633&gt;'Weight Category L_U Table'!$J$5,"UPPER MEDIUM",IF(E1633&gt;'Weight Category L_U Table'!$J$6,"LOWER MEDIUM",IF(E1633&gt;'Weight Category L_U Table'!$J$7,"SMALL",IF(E1633&lt;='Weight Category L_U Table'!$J$8,"LIGHT")))))</f>
        <v>LIGHT</v>
      </c>
      <c r="H1633" s="37" t="s">
        <v>89</v>
      </c>
      <c r="I1633" s="104" t="s">
        <v>5007</v>
      </c>
      <c r="J1633" s="104">
        <v>5</v>
      </c>
      <c r="K1633" s="49"/>
    </row>
    <row r="1634" spans="1:11" x14ac:dyDescent="0.25">
      <c r="A1634" s="36" t="s">
        <v>5008</v>
      </c>
      <c r="B1634" s="36" t="s">
        <v>5009</v>
      </c>
      <c r="C1634" s="36" t="s">
        <v>5010</v>
      </c>
      <c r="D1634" s="34" t="s">
        <v>14</v>
      </c>
      <c r="E1634" s="34">
        <v>550</v>
      </c>
      <c r="F1634" s="33" t="str">
        <f>IF(E1634&gt;='Weight Category L_U Table'!$G$3,"HEAVY",IF(E1634&gt;'Weight Category L_U Table'!$G$4,"MEDIUM",IF(E1634&gt;'Weight Category L_U Table'!$G$7,"SMALL",IF(E1634&lt;='Weight Category L_U Table'!$G$8,"LIGHT"))))</f>
        <v>LIGHT</v>
      </c>
      <c r="G1634" s="34" t="str">
        <f>IF(E1634&gt;='Weight Category L_U Table'!$J$3,"HEAVY",IF(E1634&gt;'Weight Category L_U Table'!$J$5,"UPPER MEDIUM",IF(E1634&gt;'Weight Category L_U Table'!$J$6,"LOWER MEDIUM",IF(E1634&gt;'Weight Category L_U Table'!$J$7,"SMALL",IF(E1634&lt;='Weight Category L_U Table'!$J$8,"LIGHT")))))</f>
        <v>LIGHT</v>
      </c>
      <c r="H1634" s="37" t="s">
        <v>59</v>
      </c>
      <c r="I1634" s="104"/>
      <c r="J1634" s="104"/>
      <c r="K1634" s="49"/>
    </row>
    <row r="1635" spans="1:11" x14ac:dyDescent="0.25">
      <c r="A1635" s="36" t="s">
        <v>5008</v>
      </c>
      <c r="B1635" s="36" t="s">
        <v>5011</v>
      </c>
      <c r="C1635" s="36" t="s">
        <v>5012</v>
      </c>
      <c r="D1635" s="34" t="s">
        <v>14</v>
      </c>
      <c r="E1635" s="34">
        <v>550</v>
      </c>
      <c r="F1635" s="33" t="str">
        <f>IF(E1635&gt;='Weight Category L_U Table'!$G$3,"HEAVY",IF(E1635&gt;'Weight Category L_U Table'!$G$4,"MEDIUM",IF(E1635&gt;'Weight Category L_U Table'!$G$7,"SMALL",IF(E1635&lt;='Weight Category L_U Table'!$G$8,"LIGHT"))))</f>
        <v>LIGHT</v>
      </c>
      <c r="G1635" s="34" t="str">
        <f>IF(E1635&gt;='Weight Category L_U Table'!$J$3,"HEAVY",IF(E1635&gt;'Weight Category L_U Table'!$J$5,"UPPER MEDIUM",IF(E1635&gt;'Weight Category L_U Table'!$J$6,"LOWER MEDIUM",IF(E1635&gt;'Weight Category L_U Table'!$J$7,"SMALL",IF(E1635&lt;='Weight Category L_U Table'!$J$8,"LIGHT")))))</f>
        <v>LIGHT</v>
      </c>
      <c r="H1635" s="37" t="s">
        <v>59</v>
      </c>
      <c r="I1635" s="104"/>
      <c r="J1635" s="104"/>
      <c r="K1635" s="49"/>
    </row>
    <row r="1636" spans="1:11" x14ac:dyDescent="0.25">
      <c r="A1636" s="36" t="s">
        <v>5008</v>
      </c>
      <c r="B1636" s="36" t="s">
        <v>5013</v>
      </c>
      <c r="C1636" s="36" t="s">
        <v>5014</v>
      </c>
      <c r="D1636" s="34" t="s">
        <v>14</v>
      </c>
      <c r="E1636" s="34">
        <v>1315</v>
      </c>
      <c r="F1636" s="33" t="str">
        <f>IF(E1636&gt;='Weight Category L_U Table'!$G$3,"HEAVY",IF(E1636&gt;'Weight Category L_U Table'!$G$4,"MEDIUM",IF(E1636&gt;'Weight Category L_U Table'!$G$7,"SMALL",IF(E1636&lt;='Weight Category L_U Table'!$G$8,"LIGHT"))))</f>
        <v>LIGHT</v>
      </c>
      <c r="G1636" s="34" t="str">
        <f>IF(E1636&gt;='Weight Category L_U Table'!$J$3,"HEAVY",IF(E1636&gt;'Weight Category L_U Table'!$J$5,"UPPER MEDIUM",IF(E1636&gt;'Weight Category L_U Table'!$J$6,"LOWER MEDIUM",IF(E1636&gt;'Weight Category L_U Table'!$J$7,"SMALL",IF(E1636&lt;='Weight Category L_U Table'!$J$8,"LIGHT")))))</f>
        <v>LIGHT</v>
      </c>
      <c r="H1636" s="37" t="s">
        <v>59</v>
      </c>
      <c r="I1636" s="104"/>
      <c r="J1636" s="104"/>
      <c r="K1636" s="49"/>
    </row>
    <row r="1637" spans="1:11" x14ac:dyDescent="0.25">
      <c r="A1637" s="36" t="s">
        <v>5008</v>
      </c>
      <c r="B1637" s="36" t="s">
        <v>5015</v>
      </c>
      <c r="C1637" s="36" t="s">
        <v>5016</v>
      </c>
      <c r="D1637" s="34" t="s">
        <v>14</v>
      </c>
      <c r="E1637" s="34">
        <v>544</v>
      </c>
      <c r="F1637" s="33" t="str">
        <f>IF(E1637&gt;='Weight Category L_U Table'!$G$3,"HEAVY",IF(E1637&gt;'Weight Category L_U Table'!$G$4,"MEDIUM",IF(E1637&gt;'Weight Category L_U Table'!$G$7,"SMALL",IF(E1637&lt;='Weight Category L_U Table'!$G$8,"LIGHT"))))</f>
        <v>LIGHT</v>
      </c>
      <c r="G1637" s="34" t="str">
        <f>IF(E1637&gt;='Weight Category L_U Table'!$J$3,"HEAVY",IF(E1637&gt;'Weight Category L_U Table'!$J$5,"UPPER MEDIUM",IF(E1637&gt;'Weight Category L_U Table'!$J$6,"LOWER MEDIUM",IF(E1637&gt;'Weight Category L_U Table'!$J$7,"SMALL",IF(E1637&lt;='Weight Category L_U Table'!$J$8,"LIGHT")))))</f>
        <v>LIGHT</v>
      </c>
      <c r="H1637" s="37" t="s">
        <v>59</v>
      </c>
      <c r="I1637" s="104"/>
      <c r="J1637" s="104"/>
      <c r="K1637" s="49"/>
    </row>
    <row r="1638" spans="1:11" x14ac:dyDescent="0.25">
      <c r="A1638" s="38" t="s">
        <v>5008</v>
      </c>
      <c r="B1638" s="38" t="s">
        <v>5017</v>
      </c>
      <c r="C1638" s="38" t="s">
        <v>5018</v>
      </c>
      <c r="D1638" s="38" t="s">
        <v>14</v>
      </c>
      <c r="E1638" s="38">
        <v>550</v>
      </c>
      <c r="F1638" s="40" t="str">
        <f>IF(E1638&gt;='Weight Category L_U Table'!$G$3,"HEAVY",IF(E1638&gt;'Weight Category L_U Table'!$G$4,"MEDIUM",IF(E1638&gt;'Weight Category L_U Table'!$G$7,"SMALL",IF(E1638&lt;='Weight Category L_U Table'!$G$8,"LIGHT"))))</f>
        <v>LIGHT</v>
      </c>
      <c r="G1638" s="38" t="str">
        <f>IF(E1638&gt;='Weight Category L_U Table'!$J$3,"HEAVY",IF(E1638&gt;'Weight Category L_U Table'!$J$5,"UPPER MEDIUM",IF(E1638&gt;'Weight Category L_U Table'!$J$6,"LOWER MEDIUM",IF(E1638&gt;'Weight Category L_U Table'!$J$7,"SMALL",IF(E1638&lt;='Weight Category L_U Table'!$J$8,"LIGHT")))))</f>
        <v>LIGHT</v>
      </c>
      <c r="H1638" s="41" t="s">
        <v>5019</v>
      </c>
      <c r="I1638" s="107"/>
      <c r="J1638" s="107"/>
      <c r="K1638" s="82"/>
    </row>
    <row r="1639" spans="1:11" s="23" customFormat="1" x14ac:dyDescent="0.25">
      <c r="A1639" s="38" t="s">
        <v>5008</v>
      </c>
      <c r="B1639" s="38" t="s">
        <v>5020</v>
      </c>
      <c r="C1639" s="38" t="s">
        <v>5021</v>
      </c>
      <c r="D1639" s="38" t="s">
        <v>14</v>
      </c>
      <c r="E1639" s="38">
        <v>550</v>
      </c>
      <c r="F1639" s="40" t="str">
        <f>IF(E1639&gt;='Weight Category L_U Table'!$G$3,"HEAVY",IF(E1639&gt;'Weight Category L_U Table'!$G$4,"MEDIUM",IF(E1639&gt;'Weight Category L_U Table'!$G$7,"SMALL",IF(E1639&lt;='Weight Category L_U Table'!$G$8,"LIGHT"))))</f>
        <v>LIGHT</v>
      </c>
      <c r="G1639" s="38" t="str">
        <f>IF(E1639&gt;='Weight Category L_U Table'!$J$3,"HEAVY",IF(E1639&gt;'Weight Category L_U Table'!$J$5,"UPPER MEDIUM",IF(E1639&gt;'Weight Category L_U Table'!$J$6,"LOWER MEDIUM",IF(E1639&gt;'Weight Category L_U Table'!$J$7,"SMALL",IF(E1639&lt;='Weight Category L_U Table'!$J$8,"LIGHT")))))</f>
        <v>LIGHT</v>
      </c>
      <c r="H1639" s="41" t="s">
        <v>5019</v>
      </c>
      <c r="I1639" s="107"/>
      <c r="J1639" s="107"/>
      <c r="K1639" s="82"/>
    </row>
    <row r="1640" spans="1:11" s="23" customFormat="1" x14ac:dyDescent="0.25">
      <c r="A1640" s="38" t="s">
        <v>5008</v>
      </c>
      <c r="B1640" s="38" t="s">
        <v>5022</v>
      </c>
      <c r="C1640" s="38" t="s">
        <v>5023</v>
      </c>
      <c r="D1640" s="38" t="s">
        <v>14</v>
      </c>
      <c r="E1640" s="38">
        <v>550</v>
      </c>
      <c r="F1640" s="40" t="str">
        <f>IF(E1640&gt;='Weight Category L_U Table'!$G$3,"HEAVY",IF(E1640&gt;'Weight Category L_U Table'!$G$4,"MEDIUM",IF(E1640&gt;'Weight Category L_U Table'!$G$7,"SMALL",IF(E1640&lt;='Weight Category L_U Table'!$G$8,"LIGHT"))))</f>
        <v>LIGHT</v>
      </c>
      <c r="G1640" s="38" t="str">
        <f>IF(E1640&gt;='Weight Category L_U Table'!$J$3,"HEAVY",IF(E1640&gt;'Weight Category L_U Table'!$J$5,"UPPER MEDIUM",IF(E1640&gt;'Weight Category L_U Table'!$J$6,"LOWER MEDIUM",IF(E1640&gt;'Weight Category L_U Table'!$J$7,"SMALL",IF(E1640&lt;='Weight Category L_U Table'!$J$8,"LIGHT")))))</f>
        <v>LIGHT</v>
      </c>
      <c r="H1640" s="41" t="s">
        <v>5019</v>
      </c>
      <c r="I1640" s="107"/>
      <c r="J1640" s="107"/>
      <c r="K1640" s="82"/>
    </row>
    <row r="1641" spans="1:11" s="23" customFormat="1" x14ac:dyDescent="0.25">
      <c r="A1641" s="36" t="s">
        <v>5008</v>
      </c>
      <c r="B1641" s="36" t="s">
        <v>5024</v>
      </c>
      <c r="C1641" s="36" t="s">
        <v>5025</v>
      </c>
      <c r="D1641" s="34" t="s">
        <v>14</v>
      </c>
      <c r="E1641" s="34">
        <v>600</v>
      </c>
      <c r="F1641" s="33" t="str">
        <f>IF(E1641&gt;='Weight Category L_U Table'!$G$3,"HEAVY",IF(E1641&gt;'Weight Category L_U Table'!$G$4,"MEDIUM",IF(E1641&gt;'Weight Category L_U Table'!$G$7,"SMALL",IF(E1641&lt;='Weight Category L_U Table'!$G$8,"LIGHT"))))</f>
        <v>LIGHT</v>
      </c>
      <c r="G1641" s="34" t="str">
        <f>IF(E1641&gt;='Weight Category L_U Table'!$J$3,"HEAVY",IF(E1641&gt;'Weight Category L_U Table'!$J$5,"UPPER MEDIUM",IF(E1641&gt;'Weight Category L_U Table'!$J$6,"LOWER MEDIUM",IF(E1641&gt;'Weight Category L_U Table'!$J$7,"SMALL",IF(E1641&lt;='Weight Category L_U Table'!$J$8,"LIGHT")))))</f>
        <v>LIGHT</v>
      </c>
      <c r="H1641" s="37" t="s">
        <v>89</v>
      </c>
      <c r="I1641" s="104" t="s">
        <v>5026</v>
      </c>
      <c r="J1641" s="104">
        <v>12</v>
      </c>
      <c r="K1641" s="49"/>
    </row>
    <row r="1642" spans="1:11" s="23" customFormat="1" x14ac:dyDescent="0.25">
      <c r="A1642" s="36" t="s">
        <v>5008</v>
      </c>
      <c r="B1642" s="36" t="s">
        <v>5027</v>
      </c>
      <c r="C1642" s="36" t="s">
        <v>5025</v>
      </c>
      <c r="D1642" s="34" t="s">
        <v>14</v>
      </c>
      <c r="E1642" s="34">
        <v>600</v>
      </c>
      <c r="F1642" s="33" t="str">
        <f>IF(E1642&gt;='Weight Category L_U Table'!$G$3,"HEAVY",IF(E1642&gt;'Weight Category L_U Table'!$G$4,"MEDIUM",IF(E1642&gt;'Weight Category L_U Table'!$G$7,"SMALL",IF(E1642&lt;='Weight Category L_U Table'!$G$8,"LIGHT"))))</f>
        <v>LIGHT</v>
      </c>
      <c r="G1642" s="34" t="str">
        <f>IF(E1642&gt;='Weight Category L_U Table'!$J$3,"HEAVY",IF(E1642&gt;'Weight Category L_U Table'!$J$5,"UPPER MEDIUM",IF(E1642&gt;'Weight Category L_U Table'!$J$6,"LOWER MEDIUM",IF(E1642&gt;'Weight Category L_U Table'!$J$7,"SMALL",IF(E1642&lt;='Weight Category L_U Table'!$J$8,"LIGHT")))))</f>
        <v>LIGHT</v>
      </c>
      <c r="H1642" s="37" t="s">
        <v>89</v>
      </c>
      <c r="I1642" s="104" t="s">
        <v>5026</v>
      </c>
      <c r="J1642" s="104">
        <v>12</v>
      </c>
      <c r="K1642" s="49"/>
    </row>
    <row r="1643" spans="1:11" s="23" customFormat="1" x14ac:dyDescent="0.25">
      <c r="A1643" s="36" t="s">
        <v>5008</v>
      </c>
      <c r="B1643" s="36" t="s">
        <v>5028</v>
      </c>
      <c r="C1643" s="36" t="s">
        <v>5025</v>
      </c>
      <c r="D1643" s="34" t="s">
        <v>14</v>
      </c>
      <c r="E1643" s="34">
        <v>600</v>
      </c>
      <c r="F1643" s="33" t="str">
        <f>IF(E1643&gt;='Weight Category L_U Table'!$G$3,"HEAVY",IF(E1643&gt;'Weight Category L_U Table'!$G$4,"MEDIUM",IF(E1643&gt;'Weight Category L_U Table'!$G$7,"SMALL",IF(E1643&lt;='Weight Category L_U Table'!$G$8,"LIGHT"))))</f>
        <v>LIGHT</v>
      </c>
      <c r="G1643" s="34" t="str">
        <f>IF(E1643&gt;='Weight Category L_U Table'!$J$3,"HEAVY",IF(E1643&gt;'Weight Category L_U Table'!$J$5,"UPPER MEDIUM",IF(E1643&gt;'Weight Category L_U Table'!$J$6,"LOWER MEDIUM",IF(E1643&gt;'Weight Category L_U Table'!$J$7,"SMALL",IF(E1643&lt;='Weight Category L_U Table'!$J$8,"LIGHT")))))</f>
        <v>LIGHT</v>
      </c>
      <c r="H1643" s="37" t="s">
        <v>89</v>
      </c>
      <c r="I1643" s="104" t="s">
        <v>5026</v>
      </c>
      <c r="J1643" s="104">
        <v>12</v>
      </c>
      <c r="K1643" s="49"/>
    </row>
    <row r="1644" spans="1:11" s="23" customFormat="1" x14ac:dyDescent="0.25">
      <c r="A1644" s="36" t="s">
        <v>5008</v>
      </c>
      <c r="B1644" s="36" t="s">
        <v>5029</v>
      </c>
      <c r="C1644" s="34" t="s">
        <v>5030</v>
      </c>
      <c r="D1644" s="34" t="s">
        <v>14</v>
      </c>
      <c r="E1644" s="34">
        <v>600</v>
      </c>
      <c r="F1644" s="33" t="str">
        <f>IF(E1644&gt;='Weight Category L_U Table'!$G$3,"HEAVY",IF(E1644&gt;'Weight Category L_U Table'!$G$4,"MEDIUM",IF(E1644&gt;'Weight Category L_U Table'!$G$7,"SMALL",IF(E1644&lt;='Weight Category L_U Table'!$G$8,"LIGHT"))))</f>
        <v>LIGHT</v>
      </c>
      <c r="G1644" s="34" t="str">
        <f>IF(E1644&gt;='Weight Category L_U Table'!$J$3,"HEAVY",IF(E1644&gt;'Weight Category L_U Table'!$J$5,"UPPER MEDIUM",IF(E1644&gt;'Weight Category L_U Table'!$J$6,"LOWER MEDIUM",IF(E1644&gt;'Weight Category L_U Table'!$J$7,"SMALL",IF(E1644&lt;='Weight Category L_U Table'!$J$8,"LIGHT")))))</f>
        <v>LIGHT</v>
      </c>
      <c r="H1644" s="37" t="s">
        <v>89</v>
      </c>
      <c r="I1644" s="104" t="s">
        <v>5026</v>
      </c>
      <c r="J1644" s="104">
        <v>12</v>
      </c>
      <c r="K1644" s="49"/>
    </row>
    <row r="1645" spans="1:11" s="23" customFormat="1" x14ac:dyDescent="0.25">
      <c r="A1645" s="36" t="s">
        <v>5031</v>
      </c>
      <c r="B1645" s="36" t="s">
        <v>5032</v>
      </c>
      <c r="C1645" s="36" t="s">
        <v>5033</v>
      </c>
      <c r="D1645" s="34" t="s">
        <v>14</v>
      </c>
      <c r="E1645" s="34">
        <v>522</v>
      </c>
      <c r="F1645" s="33" t="str">
        <f>IF(E1645&gt;='Weight Category L_U Table'!$G$3,"HEAVY",IF(E1645&gt;'Weight Category L_U Table'!$G$4,"MEDIUM",IF(E1645&gt;'Weight Category L_U Table'!$G$7,"SMALL",IF(E1645&lt;='Weight Category L_U Table'!$G$8,"LIGHT"))))</f>
        <v>LIGHT</v>
      </c>
      <c r="G1645" s="34" t="str">
        <f>IF(E1645&gt;='Weight Category L_U Table'!$J$3,"HEAVY",IF(E1645&gt;'Weight Category L_U Table'!$J$5,"UPPER MEDIUM",IF(E1645&gt;'Weight Category L_U Table'!$J$6,"LOWER MEDIUM",IF(E1645&gt;'Weight Category L_U Table'!$J$7,"SMALL",IF(E1645&lt;='Weight Category L_U Table'!$J$8,"LIGHT")))))</f>
        <v>LIGHT</v>
      </c>
      <c r="H1645" s="37" t="s">
        <v>37</v>
      </c>
      <c r="I1645" s="104" t="s">
        <v>5034</v>
      </c>
      <c r="J1645" s="104">
        <v>27</v>
      </c>
      <c r="K1645" s="49"/>
    </row>
    <row r="1646" spans="1:11" s="23" customFormat="1" x14ac:dyDescent="0.25">
      <c r="A1646" s="36" t="s">
        <v>5031</v>
      </c>
      <c r="B1646" s="36" t="s">
        <v>5035</v>
      </c>
      <c r="C1646" s="36" t="s">
        <v>5036</v>
      </c>
      <c r="D1646" s="34" t="s">
        <v>14</v>
      </c>
      <c r="E1646" s="34">
        <v>522</v>
      </c>
      <c r="F1646" s="33" t="str">
        <f>IF(E1646&gt;='Weight Category L_U Table'!$G$3,"HEAVY",IF(E1646&gt;'Weight Category L_U Table'!$G$4,"MEDIUM",IF(E1646&gt;'Weight Category L_U Table'!$G$7,"SMALL",IF(E1646&lt;='Weight Category L_U Table'!$G$8,"LIGHT"))))</f>
        <v>LIGHT</v>
      </c>
      <c r="G1646" s="34" t="str">
        <f>IF(E1646&gt;='Weight Category L_U Table'!$J$3,"HEAVY",IF(E1646&gt;'Weight Category L_U Table'!$J$5,"UPPER MEDIUM",IF(E1646&gt;'Weight Category L_U Table'!$J$6,"LOWER MEDIUM",IF(E1646&gt;'Weight Category L_U Table'!$J$7,"SMALL",IF(E1646&lt;='Weight Category L_U Table'!$J$8,"LIGHT")))))</f>
        <v>LIGHT</v>
      </c>
      <c r="H1646" s="37" t="s">
        <v>37</v>
      </c>
      <c r="I1646" s="104" t="s">
        <v>5034</v>
      </c>
      <c r="J1646" s="104">
        <v>27</v>
      </c>
      <c r="K1646" s="49"/>
    </row>
    <row r="1647" spans="1:11" s="23" customFormat="1" x14ac:dyDescent="0.25">
      <c r="A1647" s="36" t="s">
        <v>5031</v>
      </c>
      <c r="B1647" s="36" t="s">
        <v>5037</v>
      </c>
      <c r="C1647" s="36" t="s">
        <v>5038</v>
      </c>
      <c r="D1647" s="34" t="s">
        <v>14</v>
      </c>
      <c r="E1647" s="34">
        <v>771</v>
      </c>
      <c r="F1647" s="33" t="str">
        <f>IF(E1647&gt;='Weight Category L_U Table'!$G$3,"HEAVY",IF(E1647&gt;'Weight Category L_U Table'!$G$4,"MEDIUM",IF(E1647&gt;'Weight Category L_U Table'!$G$7,"SMALL",IF(E1647&lt;='Weight Category L_U Table'!$G$8,"LIGHT"))))</f>
        <v>LIGHT</v>
      </c>
      <c r="G1647" s="34" t="str">
        <f>IF(E1647&gt;='Weight Category L_U Table'!$J$3,"HEAVY",IF(E1647&gt;'Weight Category L_U Table'!$J$5,"UPPER MEDIUM",IF(E1647&gt;'Weight Category L_U Table'!$J$6,"LOWER MEDIUM",IF(E1647&gt;'Weight Category L_U Table'!$J$7,"SMALL",IF(E1647&lt;='Weight Category L_U Table'!$J$8,"LIGHT")))))</f>
        <v>LIGHT</v>
      </c>
      <c r="H1647" s="37" t="s">
        <v>37</v>
      </c>
      <c r="I1647" s="104" t="s">
        <v>5034</v>
      </c>
      <c r="J1647" s="104">
        <v>27</v>
      </c>
      <c r="K1647" s="49"/>
    </row>
    <row r="1648" spans="1:11" s="23" customFormat="1" x14ac:dyDescent="0.25">
      <c r="A1648" s="29" t="s">
        <v>5031</v>
      </c>
      <c r="B1648" s="29" t="s">
        <v>5039</v>
      </c>
      <c r="C1648" s="29" t="s">
        <v>5040</v>
      </c>
      <c r="D1648" s="29" t="s">
        <v>14</v>
      </c>
      <c r="E1648" s="29">
        <v>0</v>
      </c>
      <c r="F1648" s="28" t="str">
        <f>IF(E1648&gt;='Weight Category L_U Table'!$G$3,"HEAVY",IF(E1648&gt;'Weight Category L_U Table'!$G$4,"MEDIUM",IF(E1648&gt;'Weight Category L_U Table'!$G$7,"SMALL",IF(E1648&lt;='Weight Category L_U Table'!$G$8,"LIGHT"))))</f>
        <v>LIGHT</v>
      </c>
      <c r="G1648" s="29" t="str">
        <f>IF(E1648&gt;='Weight Category L_U Table'!$J$3,"HEAVY",IF(E1648&gt;'Weight Category L_U Table'!$J$5,"UPPER MEDIUM",IF(E1648&gt;'Weight Category L_U Table'!$J$6,"LOWER MEDIUM",IF(E1648&gt;'Weight Category L_U Table'!$J$7,"SMALL",IF(E1648&lt;='Weight Category L_U Table'!$J$8,"LIGHT")))))</f>
        <v>LIGHT</v>
      </c>
      <c r="H1648" s="30" t="s">
        <v>15</v>
      </c>
      <c r="I1648" s="103"/>
      <c r="J1648" s="103"/>
      <c r="K1648" s="72" t="s">
        <v>5041</v>
      </c>
    </row>
    <row r="1649" spans="1:11" s="23" customFormat="1" x14ac:dyDescent="0.25">
      <c r="A1649" s="29" t="s">
        <v>5042</v>
      </c>
      <c r="B1649" s="29" t="s">
        <v>5043</v>
      </c>
      <c r="C1649" s="29" t="s">
        <v>5044</v>
      </c>
      <c r="D1649" s="29" t="s">
        <v>14</v>
      </c>
      <c r="E1649" s="29">
        <v>0</v>
      </c>
      <c r="F1649" s="28" t="str">
        <f>IF(E1649&gt;='Weight Category L_U Table'!$G$3,"HEAVY",IF(E1649&gt;'Weight Category L_U Table'!$G$4,"MEDIUM",IF(E1649&gt;'Weight Category L_U Table'!$G$7,"SMALL",IF(E1649&lt;='Weight Category L_U Table'!$G$8,"LIGHT"))))</f>
        <v>LIGHT</v>
      </c>
      <c r="G1649" s="29" t="str">
        <f>IF(E1649&gt;='Weight Category L_U Table'!$J$3,"HEAVY",IF(E1649&gt;'Weight Category L_U Table'!$J$5,"UPPER MEDIUM",IF(E1649&gt;'Weight Category L_U Table'!$J$6,"LOWER MEDIUM",IF(E1649&gt;'Weight Category L_U Table'!$J$7,"SMALL",IF(E1649&lt;='Weight Category L_U Table'!$J$8,"LIGHT")))))</f>
        <v>LIGHT</v>
      </c>
      <c r="H1649" s="30" t="s">
        <v>15</v>
      </c>
      <c r="I1649" s="103"/>
      <c r="J1649" s="103"/>
      <c r="K1649" s="72" t="s">
        <v>5045</v>
      </c>
    </row>
    <row r="1650" spans="1:11" s="23" customFormat="1" x14ac:dyDescent="0.25">
      <c r="A1650" s="29" t="s">
        <v>5046</v>
      </c>
      <c r="B1650" s="29" t="s">
        <v>5047</v>
      </c>
      <c r="C1650" s="29" t="s">
        <v>5048</v>
      </c>
      <c r="D1650" s="29" t="s">
        <v>14</v>
      </c>
      <c r="E1650" s="29">
        <v>0</v>
      </c>
      <c r="F1650" s="28" t="str">
        <f>IF(E1650&gt;='Weight Category L_U Table'!$G$3,"HEAVY",IF(E1650&gt;'Weight Category L_U Table'!$G$4,"MEDIUM",IF(E1650&gt;'Weight Category L_U Table'!$G$7,"SMALL",IF(E1650&lt;='Weight Category L_U Table'!$G$8,"LIGHT"))))</f>
        <v>LIGHT</v>
      </c>
      <c r="G1650" s="29" t="str">
        <f>IF(E1650&gt;='Weight Category L_U Table'!$J$3,"HEAVY",IF(E1650&gt;'Weight Category L_U Table'!$J$5,"UPPER MEDIUM",IF(E1650&gt;'Weight Category L_U Table'!$J$6,"LOWER MEDIUM",IF(E1650&gt;'Weight Category L_U Table'!$J$7,"SMALL",IF(E1650&lt;='Weight Category L_U Table'!$J$8,"LIGHT")))))</f>
        <v>LIGHT</v>
      </c>
      <c r="H1650" s="30" t="s">
        <v>15</v>
      </c>
      <c r="I1650" s="103"/>
      <c r="J1650" s="103"/>
      <c r="K1650" s="72" t="s">
        <v>5049</v>
      </c>
    </row>
    <row r="1651" spans="1:11" s="23" customFormat="1" x14ac:dyDescent="0.25">
      <c r="A1651" s="29" t="s">
        <v>5050</v>
      </c>
      <c r="B1651" s="29" t="s">
        <v>5051</v>
      </c>
      <c r="C1651" s="29" t="s">
        <v>5052</v>
      </c>
      <c r="D1651" s="29" t="s">
        <v>14</v>
      </c>
      <c r="E1651" s="29">
        <v>0</v>
      </c>
      <c r="F1651" s="28" t="str">
        <f>IF(E1651&gt;='Weight Category L_U Table'!$G$3,"HEAVY",IF(E1651&gt;'Weight Category L_U Table'!$G$4,"MEDIUM",IF(E1651&gt;'Weight Category L_U Table'!$G$7,"SMALL",IF(E1651&lt;='Weight Category L_U Table'!$G$8,"LIGHT"))))</f>
        <v>LIGHT</v>
      </c>
      <c r="G1651" s="29" t="str">
        <f>IF(E1651&gt;='Weight Category L_U Table'!$J$3,"HEAVY",IF(E1651&gt;'Weight Category L_U Table'!$J$5,"UPPER MEDIUM",IF(E1651&gt;'Weight Category L_U Table'!$J$6,"LOWER MEDIUM",IF(E1651&gt;'Weight Category L_U Table'!$J$7,"SMALL",IF(E1651&lt;='Weight Category L_U Table'!$J$8,"LIGHT")))))</f>
        <v>LIGHT</v>
      </c>
      <c r="H1651" s="30" t="s">
        <v>15</v>
      </c>
      <c r="I1651" s="103"/>
      <c r="J1651" s="103"/>
      <c r="K1651" s="72" t="s">
        <v>5053</v>
      </c>
    </row>
    <row r="1652" spans="1:11" s="23" customFormat="1" x14ac:dyDescent="0.25">
      <c r="A1652" s="29" t="s">
        <v>5050</v>
      </c>
      <c r="B1652" s="29" t="s">
        <v>5054</v>
      </c>
      <c r="C1652" s="29" t="s">
        <v>5055</v>
      </c>
      <c r="D1652" s="29" t="s">
        <v>14</v>
      </c>
      <c r="E1652" s="29">
        <v>0</v>
      </c>
      <c r="F1652" s="28" t="str">
        <f>IF(E1652&gt;='Weight Category L_U Table'!$G$3,"HEAVY",IF(E1652&gt;'Weight Category L_U Table'!$G$4,"MEDIUM",IF(E1652&gt;'Weight Category L_U Table'!$G$7,"SMALL",IF(E1652&lt;='Weight Category L_U Table'!$G$8,"LIGHT"))))</f>
        <v>LIGHT</v>
      </c>
      <c r="G1652" s="29" t="str">
        <f>IF(E1652&gt;='Weight Category L_U Table'!$J$3,"HEAVY",IF(E1652&gt;'Weight Category L_U Table'!$J$5,"UPPER MEDIUM",IF(E1652&gt;'Weight Category L_U Table'!$J$6,"LOWER MEDIUM",IF(E1652&gt;'Weight Category L_U Table'!$J$7,"SMALL",IF(E1652&lt;='Weight Category L_U Table'!$J$8,"LIGHT")))))</f>
        <v>LIGHT</v>
      </c>
      <c r="H1652" s="30" t="s">
        <v>15</v>
      </c>
      <c r="I1652" s="103"/>
      <c r="J1652" s="103"/>
      <c r="K1652" s="72" t="s">
        <v>5056</v>
      </c>
    </row>
    <row r="1653" spans="1:11" x14ac:dyDescent="0.25">
      <c r="A1653" s="25" t="s">
        <v>5057</v>
      </c>
      <c r="B1653" s="25" t="s">
        <v>285</v>
      </c>
      <c r="C1653" s="25" t="s">
        <v>5058</v>
      </c>
      <c r="D1653" s="25" t="s">
        <v>14</v>
      </c>
      <c r="E1653" s="29">
        <v>0</v>
      </c>
      <c r="F1653" s="28" t="str">
        <f>IF(E1653&gt;='Weight Category L_U Table'!$G$3,"HEAVY",IF(E1653&gt;'Weight Category L_U Table'!$G$4,"MEDIUM",IF(E1653&gt;'Weight Category L_U Table'!$G$7,"SMALL",IF(E1653&lt;='Weight Category L_U Table'!$G$8,"LIGHT"))))</f>
        <v>LIGHT</v>
      </c>
      <c r="G1653" s="29" t="str">
        <f>IF(E1653&gt;='Weight Category L_U Table'!$J$3,"HEAVY",IF(E1653&gt;'Weight Category L_U Table'!$J$5,"UPPER MEDIUM",IF(E1653&gt;'Weight Category L_U Table'!$J$6,"LOWER MEDIUM",IF(E1653&gt;'Weight Category L_U Table'!$J$7,"SMALL",IF(E1653&lt;='Weight Category L_U Table'!$J$8,"LIGHT")))))</f>
        <v>LIGHT</v>
      </c>
      <c r="H1653" s="30" t="s">
        <v>15</v>
      </c>
      <c r="I1653" s="103"/>
      <c r="J1653" s="103"/>
      <c r="K1653" s="72" t="s">
        <v>5059</v>
      </c>
    </row>
    <row r="1654" spans="1:11" s="23" customFormat="1" x14ac:dyDescent="0.25">
      <c r="A1654" s="29" t="s">
        <v>5057</v>
      </c>
      <c r="B1654" s="29" t="s">
        <v>5060</v>
      </c>
      <c r="C1654" s="29" t="s">
        <v>5061</v>
      </c>
      <c r="D1654" s="29" t="s">
        <v>14</v>
      </c>
      <c r="E1654" s="29">
        <v>0</v>
      </c>
      <c r="F1654" s="28" t="str">
        <f>IF(E1654&gt;='Weight Category L_U Table'!$G$3,"HEAVY",IF(E1654&gt;'Weight Category L_U Table'!$G$4,"MEDIUM",IF(E1654&gt;'Weight Category L_U Table'!$G$7,"SMALL",IF(E1654&lt;='Weight Category L_U Table'!$G$8,"LIGHT"))))</f>
        <v>LIGHT</v>
      </c>
      <c r="G1654" s="29" t="str">
        <f>IF(E1654&gt;='Weight Category L_U Table'!$J$3,"HEAVY",IF(E1654&gt;'Weight Category L_U Table'!$J$5,"UPPER MEDIUM",IF(E1654&gt;'Weight Category L_U Table'!$J$6,"LOWER MEDIUM",IF(E1654&gt;'Weight Category L_U Table'!$J$7,"SMALL",IF(E1654&lt;='Weight Category L_U Table'!$J$8,"LIGHT")))))</f>
        <v>LIGHT</v>
      </c>
      <c r="H1654" s="30" t="s">
        <v>15</v>
      </c>
      <c r="I1654" s="103"/>
      <c r="J1654" s="103"/>
      <c r="K1654" s="72" t="s">
        <v>5062</v>
      </c>
    </row>
    <row r="1655" spans="1:11" s="23" customFormat="1" x14ac:dyDescent="0.25">
      <c r="A1655" s="29" t="s">
        <v>5057</v>
      </c>
      <c r="B1655" s="29" t="s">
        <v>5063</v>
      </c>
      <c r="C1655" s="29" t="s">
        <v>5064</v>
      </c>
      <c r="D1655" s="29" t="s">
        <v>14</v>
      </c>
      <c r="E1655" s="29">
        <v>0</v>
      </c>
      <c r="F1655" s="28" t="str">
        <f>IF(E1655&gt;='Weight Category L_U Table'!$G$3,"HEAVY",IF(E1655&gt;'Weight Category L_U Table'!$G$4,"MEDIUM",IF(E1655&gt;'Weight Category L_U Table'!$G$7,"SMALL",IF(E1655&lt;='Weight Category L_U Table'!$G$8,"LIGHT"))))</f>
        <v>LIGHT</v>
      </c>
      <c r="G1655" s="29" t="str">
        <f>IF(E1655&gt;='Weight Category L_U Table'!$J$3,"HEAVY",IF(E1655&gt;'Weight Category L_U Table'!$J$5,"UPPER MEDIUM",IF(E1655&gt;'Weight Category L_U Table'!$J$6,"LOWER MEDIUM",IF(E1655&gt;'Weight Category L_U Table'!$J$7,"SMALL",IF(E1655&lt;='Weight Category L_U Table'!$J$8,"LIGHT")))))</f>
        <v>LIGHT</v>
      </c>
      <c r="H1655" s="30" t="s">
        <v>15</v>
      </c>
      <c r="I1655" s="103"/>
      <c r="J1655" s="103"/>
      <c r="K1655" s="72" t="s">
        <v>5065</v>
      </c>
    </row>
    <row r="1656" spans="1:11" s="23" customFormat="1" x14ac:dyDescent="0.25">
      <c r="A1656" s="29" t="s">
        <v>5057</v>
      </c>
      <c r="B1656" s="29" t="s">
        <v>5066</v>
      </c>
      <c r="C1656" s="29" t="s">
        <v>5067</v>
      </c>
      <c r="D1656" s="29" t="s">
        <v>14</v>
      </c>
      <c r="E1656" s="29">
        <v>0</v>
      </c>
      <c r="F1656" s="28" t="str">
        <f>IF(E1656&gt;='Weight Category L_U Table'!$G$3,"HEAVY",IF(E1656&gt;'Weight Category L_U Table'!$G$4,"MEDIUM",IF(E1656&gt;'Weight Category L_U Table'!$G$7,"SMALL",IF(E1656&lt;='Weight Category L_U Table'!$G$8,"LIGHT"))))</f>
        <v>LIGHT</v>
      </c>
      <c r="G1656" s="29" t="str">
        <f>IF(E1656&gt;='Weight Category L_U Table'!$J$3,"HEAVY",IF(E1656&gt;'Weight Category L_U Table'!$J$5,"UPPER MEDIUM",IF(E1656&gt;'Weight Category L_U Table'!$J$6,"LOWER MEDIUM",IF(E1656&gt;'Weight Category L_U Table'!$J$7,"SMALL",IF(E1656&lt;='Weight Category L_U Table'!$J$8,"LIGHT")))))</f>
        <v>LIGHT</v>
      </c>
      <c r="H1656" s="30" t="s">
        <v>15</v>
      </c>
      <c r="I1656" s="103"/>
      <c r="J1656" s="103"/>
      <c r="K1656" s="72" t="s">
        <v>5068</v>
      </c>
    </row>
    <row r="1657" spans="1:11" s="23" customFormat="1" x14ac:dyDescent="0.25">
      <c r="A1657" s="25" t="s">
        <v>5057</v>
      </c>
      <c r="B1657" s="25" t="s">
        <v>5069</v>
      </c>
      <c r="C1657" s="25" t="s">
        <v>5070</v>
      </c>
      <c r="D1657" s="25" t="s">
        <v>14</v>
      </c>
      <c r="E1657" s="29">
        <v>0</v>
      </c>
      <c r="F1657" s="28" t="str">
        <f>IF(E1657&gt;='Weight Category L_U Table'!$G$3,"HEAVY",IF(E1657&gt;'Weight Category L_U Table'!$G$4,"MEDIUM",IF(E1657&gt;'Weight Category L_U Table'!$G$7,"SMALL",IF(E1657&lt;='Weight Category L_U Table'!$G$8,"LIGHT"))))</f>
        <v>LIGHT</v>
      </c>
      <c r="G1657" s="29" t="str">
        <f>IF(E1657&gt;='Weight Category L_U Table'!$J$3,"HEAVY",IF(E1657&gt;'Weight Category L_U Table'!$J$5,"UPPER MEDIUM",IF(E1657&gt;'Weight Category L_U Table'!$J$6,"LOWER MEDIUM",IF(E1657&gt;'Weight Category L_U Table'!$J$7,"SMALL",IF(E1657&lt;='Weight Category L_U Table'!$J$8,"LIGHT")))))</f>
        <v>LIGHT</v>
      </c>
      <c r="H1657" s="30" t="s">
        <v>15</v>
      </c>
      <c r="I1657" s="103"/>
      <c r="J1657" s="103"/>
      <c r="K1657" s="72" t="s">
        <v>5071</v>
      </c>
    </row>
    <row r="1658" spans="1:11" s="23" customFormat="1" x14ac:dyDescent="0.25">
      <c r="A1658" s="29" t="s">
        <v>5072</v>
      </c>
      <c r="B1658" s="29" t="s">
        <v>5073</v>
      </c>
      <c r="C1658" s="29" t="s">
        <v>5074</v>
      </c>
      <c r="D1658" s="29" t="s">
        <v>14</v>
      </c>
      <c r="E1658" s="29">
        <v>0</v>
      </c>
      <c r="F1658" s="28" t="str">
        <f>IF(E1658&gt;='Weight Category L_U Table'!$G$3,"HEAVY",IF(E1658&gt;'Weight Category L_U Table'!$G$4,"MEDIUM",IF(E1658&gt;'Weight Category L_U Table'!$G$7,"SMALL",IF(E1658&lt;='Weight Category L_U Table'!$G$8,"LIGHT"))))</f>
        <v>LIGHT</v>
      </c>
      <c r="G1658" s="29" t="str">
        <f>IF(E1658&gt;='Weight Category L_U Table'!$J$3,"HEAVY",IF(E1658&gt;'Weight Category L_U Table'!$J$5,"UPPER MEDIUM",IF(E1658&gt;'Weight Category L_U Table'!$J$6,"LOWER MEDIUM",IF(E1658&gt;'Weight Category L_U Table'!$J$7,"SMALL",IF(E1658&lt;='Weight Category L_U Table'!$J$8,"LIGHT")))))</f>
        <v>LIGHT</v>
      </c>
      <c r="H1658" s="30" t="s">
        <v>15</v>
      </c>
      <c r="I1658" s="103"/>
      <c r="J1658" s="103"/>
      <c r="K1658" s="72" t="s">
        <v>5075</v>
      </c>
    </row>
    <row r="1659" spans="1:11" s="23" customFormat="1" x14ac:dyDescent="0.25">
      <c r="A1659" s="29" t="s">
        <v>5072</v>
      </c>
      <c r="B1659" s="29" t="s">
        <v>5076</v>
      </c>
      <c r="C1659" s="29" t="s">
        <v>5077</v>
      </c>
      <c r="D1659" s="29" t="s">
        <v>14</v>
      </c>
      <c r="E1659" s="29">
        <v>0</v>
      </c>
      <c r="F1659" s="28" t="str">
        <f>IF(E1659&gt;='Weight Category L_U Table'!$G$3,"HEAVY",IF(E1659&gt;'Weight Category L_U Table'!$G$4,"MEDIUM",IF(E1659&gt;'Weight Category L_U Table'!$G$7,"SMALL",IF(E1659&lt;='Weight Category L_U Table'!$G$8,"LIGHT"))))</f>
        <v>LIGHT</v>
      </c>
      <c r="G1659" s="29" t="str">
        <f>IF(E1659&gt;='Weight Category L_U Table'!$J$3,"HEAVY",IF(E1659&gt;'Weight Category L_U Table'!$J$5,"UPPER MEDIUM",IF(E1659&gt;'Weight Category L_U Table'!$J$6,"LOWER MEDIUM",IF(E1659&gt;'Weight Category L_U Table'!$J$7,"SMALL",IF(E1659&lt;='Weight Category L_U Table'!$J$8,"LIGHT")))))</f>
        <v>LIGHT</v>
      </c>
      <c r="H1659" s="30" t="s">
        <v>15</v>
      </c>
      <c r="I1659" s="103"/>
      <c r="J1659" s="103"/>
      <c r="K1659" s="72" t="s">
        <v>5078</v>
      </c>
    </row>
    <row r="1660" spans="1:11" s="23" customFormat="1" x14ac:dyDescent="0.25">
      <c r="A1660" s="29" t="s">
        <v>5072</v>
      </c>
      <c r="B1660" s="29" t="s">
        <v>5079</v>
      </c>
      <c r="C1660" s="29" t="s">
        <v>5080</v>
      </c>
      <c r="D1660" s="29" t="s">
        <v>14</v>
      </c>
      <c r="E1660" s="29">
        <v>0</v>
      </c>
      <c r="F1660" s="28" t="str">
        <f>IF(E1660&gt;='Weight Category L_U Table'!$G$3,"HEAVY",IF(E1660&gt;'Weight Category L_U Table'!$G$4,"MEDIUM",IF(E1660&gt;'Weight Category L_U Table'!$G$7,"SMALL",IF(E1660&lt;='Weight Category L_U Table'!$G$8,"LIGHT"))))</f>
        <v>LIGHT</v>
      </c>
      <c r="G1660" s="29" t="str">
        <f>IF(E1660&gt;='Weight Category L_U Table'!$J$3,"HEAVY",IF(E1660&gt;'Weight Category L_U Table'!$J$5,"UPPER MEDIUM",IF(E1660&gt;'Weight Category L_U Table'!$J$6,"LOWER MEDIUM",IF(E1660&gt;'Weight Category L_U Table'!$J$7,"SMALL",IF(E1660&lt;='Weight Category L_U Table'!$J$8,"LIGHT")))))</f>
        <v>LIGHT</v>
      </c>
      <c r="H1660" s="30" t="s">
        <v>15</v>
      </c>
      <c r="I1660" s="103"/>
      <c r="J1660" s="103"/>
      <c r="K1660" s="72" t="s">
        <v>5081</v>
      </c>
    </row>
    <row r="1661" spans="1:11" s="23" customFormat="1" x14ac:dyDescent="0.25">
      <c r="A1661" s="29" t="s">
        <v>5082</v>
      </c>
      <c r="B1661" s="29" t="s">
        <v>5083</v>
      </c>
      <c r="C1661" s="29" t="s">
        <v>5084</v>
      </c>
      <c r="D1661" s="29" t="s">
        <v>14</v>
      </c>
      <c r="E1661" s="29">
        <v>0</v>
      </c>
      <c r="F1661" s="28" t="str">
        <f>IF(E1661&gt;='Weight Category L_U Table'!$G$3,"HEAVY",IF(E1661&gt;'Weight Category L_U Table'!$G$4,"MEDIUM",IF(E1661&gt;'Weight Category L_U Table'!$G$7,"SMALL",IF(E1661&lt;='Weight Category L_U Table'!$G$8,"LIGHT"))))</f>
        <v>LIGHT</v>
      </c>
      <c r="G1661" s="29" t="str">
        <f>IF(E1661&gt;='Weight Category L_U Table'!$J$3,"HEAVY",IF(E1661&gt;'Weight Category L_U Table'!$J$5,"UPPER MEDIUM",IF(E1661&gt;'Weight Category L_U Table'!$J$6,"LOWER MEDIUM",IF(E1661&gt;'Weight Category L_U Table'!$J$7,"SMALL",IF(E1661&lt;='Weight Category L_U Table'!$J$8,"LIGHT")))))</f>
        <v>LIGHT</v>
      </c>
      <c r="H1661" s="30" t="s">
        <v>15</v>
      </c>
      <c r="I1661" s="103"/>
      <c r="J1661" s="103"/>
      <c r="K1661" s="72" t="s">
        <v>5085</v>
      </c>
    </row>
    <row r="1662" spans="1:11" s="23" customFormat="1" x14ac:dyDescent="0.25">
      <c r="A1662" s="36" t="s">
        <v>5086</v>
      </c>
      <c r="B1662" s="36" t="s">
        <v>5087</v>
      </c>
      <c r="C1662" s="34" t="s">
        <v>5088</v>
      </c>
      <c r="D1662" s="34" t="s">
        <v>14</v>
      </c>
      <c r="E1662" s="34">
        <v>601</v>
      </c>
      <c r="F1662" s="33" t="str">
        <f>IF(E1662&gt;='Weight Category L_U Table'!$G$3,"HEAVY",IF(E1662&gt;'Weight Category L_U Table'!$G$4,"MEDIUM",IF(E1662&gt;'Weight Category L_U Table'!$G$7,"SMALL",IF(E1662&lt;='Weight Category L_U Table'!$G$8,"LIGHT"))))</f>
        <v>LIGHT</v>
      </c>
      <c r="G1662" s="34" t="str">
        <f>IF(E1662&gt;='Weight Category L_U Table'!$J$3,"HEAVY",IF(E1662&gt;'Weight Category L_U Table'!$J$5,"UPPER MEDIUM",IF(E1662&gt;'Weight Category L_U Table'!$J$6,"LOWER MEDIUM",IF(E1662&gt;'Weight Category L_U Table'!$J$7,"SMALL",IF(E1662&lt;='Weight Category L_U Table'!$J$8,"LIGHT")))))</f>
        <v>LIGHT</v>
      </c>
      <c r="H1662" s="37" t="s">
        <v>37</v>
      </c>
      <c r="I1662" s="104" t="s">
        <v>5089</v>
      </c>
      <c r="J1662" s="104">
        <v>5</v>
      </c>
      <c r="K1662" s="49"/>
    </row>
    <row r="1663" spans="1:11" s="23" customFormat="1" x14ac:dyDescent="0.25">
      <c r="A1663" s="29" t="s">
        <v>5090</v>
      </c>
      <c r="B1663" s="29" t="s">
        <v>5091</v>
      </c>
      <c r="C1663" s="29" t="s">
        <v>5092</v>
      </c>
      <c r="D1663" s="29" t="s">
        <v>14</v>
      </c>
      <c r="E1663" s="29">
        <v>0</v>
      </c>
      <c r="F1663" s="28" t="str">
        <f>IF(E1663&gt;='Weight Category L_U Table'!$G$3,"HEAVY",IF(E1663&gt;'Weight Category L_U Table'!$G$4,"MEDIUM",IF(E1663&gt;'Weight Category L_U Table'!$G$7,"SMALL",IF(E1663&lt;='Weight Category L_U Table'!$G$8,"LIGHT"))))</f>
        <v>LIGHT</v>
      </c>
      <c r="G1663" s="29" t="str">
        <f>IF(E1663&gt;='Weight Category L_U Table'!$J$3,"HEAVY",IF(E1663&gt;'Weight Category L_U Table'!$J$5,"UPPER MEDIUM",IF(E1663&gt;'Weight Category L_U Table'!$J$6,"LOWER MEDIUM",IF(E1663&gt;'Weight Category L_U Table'!$J$7,"SMALL",IF(E1663&lt;='Weight Category L_U Table'!$J$8,"LIGHT")))))</f>
        <v>LIGHT</v>
      </c>
      <c r="H1663" s="30" t="s">
        <v>15</v>
      </c>
      <c r="I1663" s="103"/>
      <c r="J1663" s="103"/>
      <c r="K1663" s="72" t="s">
        <v>5093</v>
      </c>
    </row>
    <row r="1664" spans="1:11" s="23" customFormat="1" x14ac:dyDescent="0.25">
      <c r="A1664" s="29" t="s">
        <v>5094</v>
      </c>
      <c r="B1664" s="29" t="s">
        <v>5095</v>
      </c>
      <c r="C1664" s="29" t="s">
        <v>5096</v>
      </c>
      <c r="D1664" s="29" t="s">
        <v>14</v>
      </c>
      <c r="E1664" s="29">
        <v>0</v>
      </c>
      <c r="F1664" s="28" t="str">
        <f>IF(E1664&gt;='Weight Category L_U Table'!$G$3,"HEAVY",IF(E1664&gt;'Weight Category L_U Table'!$G$4,"MEDIUM",IF(E1664&gt;'Weight Category L_U Table'!$G$7,"SMALL",IF(E1664&lt;='Weight Category L_U Table'!$G$8,"LIGHT"))))</f>
        <v>LIGHT</v>
      </c>
      <c r="G1664" s="29" t="str">
        <f>IF(E1664&gt;='Weight Category L_U Table'!$J$3,"HEAVY",IF(E1664&gt;'Weight Category L_U Table'!$J$5,"UPPER MEDIUM",IF(E1664&gt;'Weight Category L_U Table'!$J$6,"LOWER MEDIUM",IF(E1664&gt;'Weight Category L_U Table'!$J$7,"SMALL",IF(E1664&lt;='Weight Category L_U Table'!$J$8,"LIGHT")))))</f>
        <v>LIGHT</v>
      </c>
      <c r="H1664" s="30" t="s">
        <v>15</v>
      </c>
      <c r="I1664" s="103"/>
      <c r="J1664" s="103"/>
      <c r="K1664" s="72" t="s">
        <v>5097</v>
      </c>
    </row>
    <row r="1665" spans="1:11" s="23" customFormat="1" x14ac:dyDescent="0.25">
      <c r="A1665" s="29" t="s">
        <v>5094</v>
      </c>
      <c r="B1665" s="29" t="s">
        <v>5098</v>
      </c>
      <c r="C1665" s="29" t="s">
        <v>5099</v>
      </c>
      <c r="D1665" s="29" t="s">
        <v>14</v>
      </c>
      <c r="E1665" s="29">
        <v>0</v>
      </c>
      <c r="F1665" s="28" t="str">
        <f>IF(E1665&gt;='Weight Category L_U Table'!$G$3,"HEAVY",IF(E1665&gt;'Weight Category L_U Table'!$G$4,"MEDIUM",IF(E1665&gt;'Weight Category L_U Table'!$G$7,"SMALL",IF(E1665&lt;='Weight Category L_U Table'!$G$8,"LIGHT"))))</f>
        <v>LIGHT</v>
      </c>
      <c r="G1665" s="29" t="str">
        <f>IF(E1665&gt;='Weight Category L_U Table'!$J$3,"HEAVY",IF(E1665&gt;'Weight Category L_U Table'!$J$5,"UPPER MEDIUM",IF(E1665&gt;'Weight Category L_U Table'!$J$6,"LOWER MEDIUM",IF(E1665&gt;'Weight Category L_U Table'!$J$7,"SMALL",IF(E1665&lt;='Weight Category L_U Table'!$J$8,"LIGHT")))))</f>
        <v>LIGHT</v>
      </c>
      <c r="H1665" s="30" t="s">
        <v>15</v>
      </c>
      <c r="I1665" s="103"/>
      <c r="J1665" s="103"/>
      <c r="K1665" s="72" t="s">
        <v>5100</v>
      </c>
    </row>
    <row r="1666" spans="1:11" s="23" customFormat="1" x14ac:dyDescent="0.25">
      <c r="A1666" s="29" t="s">
        <v>5094</v>
      </c>
      <c r="B1666" s="29" t="s">
        <v>5101</v>
      </c>
      <c r="C1666" s="29" t="s">
        <v>5102</v>
      </c>
      <c r="D1666" s="29" t="s">
        <v>14</v>
      </c>
      <c r="E1666" s="29">
        <v>0</v>
      </c>
      <c r="F1666" s="28" t="str">
        <f>IF(E1666&gt;='Weight Category L_U Table'!$G$3,"HEAVY",IF(E1666&gt;'Weight Category L_U Table'!$G$4,"MEDIUM",IF(E1666&gt;'Weight Category L_U Table'!$G$7,"SMALL",IF(E1666&lt;='Weight Category L_U Table'!$G$8,"LIGHT"))))</f>
        <v>LIGHT</v>
      </c>
      <c r="G1666" s="29" t="str">
        <f>IF(E1666&gt;='Weight Category L_U Table'!$J$3,"HEAVY",IF(E1666&gt;'Weight Category L_U Table'!$J$5,"UPPER MEDIUM",IF(E1666&gt;'Weight Category L_U Table'!$J$6,"LOWER MEDIUM",IF(E1666&gt;'Weight Category L_U Table'!$J$7,"SMALL",IF(E1666&lt;='Weight Category L_U Table'!$J$8,"LIGHT")))))</f>
        <v>LIGHT</v>
      </c>
      <c r="H1666" s="30" t="s">
        <v>15</v>
      </c>
      <c r="I1666" s="103"/>
      <c r="J1666" s="103"/>
      <c r="K1666" s="72" t="s">
        <v>5103</v>
      </c>
    </row>
    <row r="1667" spans="1:11" s="23" customFormat="1" x14ac:dyDescent="0.25">
      <c r="A1667" s="29" t="s">
        <v>5094</v>
      </c>
      <c r="B1667" s="29" t="s">
        <v>5104</v>
      </c>
      <c r="C1667" s="29" t="s">
        <v>5105</v>
      </c>
      <c r="D1667" s="29" t="s">
        <v>14</v>
      </c>
      <c r="E1667" s="29">
        <v>0</v>
      </c>
      <c r="F1667" s="28" t="str">
        <f>IF(E1667&gt;='Weight Category L_U Table'!$G$3,"HEAVY",IF(E1667&gt;'Weight Category L_U Table'!$G$4,"MEDIUM",IF(E1667&gt;'Weight Category L_U Table'!$G$7,"SMALL",IF(E1667&lt;='Weight Category L_U Table'!$G$8,"LIGHT"))))</f>
        <v>LIGHT</v>
      </c>
      <c r="G1667" s="29" t="str">
        <f>IF(E1667&gt;='Weight Category L_U Table'!$J$3,"HEAVY",IF(E1667&gt;'Weight Category L_U Table'!$J$5,"UPPER MEDIUM",IF(E1667&gt;'Weight Category L_U Table'!$J$6,"LOWER MEDIUM",IF(E1667&gt;'Weight Category L_U Table'!$J$7,"SMALL",IF(E1667&lt;='Weight Category L_U Table'!$J$8,"LIGHT")))))</f>
        <v>LIGHT</v>
      </c>
      <c r="H1667" s="30" t="s">
        <v>15</v>
      </c>
      <c r="I1667" s="103"/>
      <c r="J1667" s="103"/>
      <c r="K1667" s="72" t="s">
        <v>5106</v>
      </c>
    </row>
    <row r="1668" spans="1:11" s="23" customFormat="1" x14ac:dyDescent="0.25">
      <c r="A1668" s="29" t="s">
        <v>5094</v>
      </c>
      <c r="B1668" s="29" t="s">
        <v>5107</v>
      </c>
      <c r="C1668" s="29" t="s">
        <v>5108</v>
      </c>
      <c r="D1668" s="29" t="s">
        <v>14</v>
      </c>
      <c r="E1668" s="29">
        <v>0</v>
      </c>
      <c r="F1668" s="28" t="str">
        <f>IF(E1668&gt;='Weight Category L_U Table'!$G$3,"HEAVY",IF(E1668&gt;'Weight Category L_U Table'!$G$4,"MEDIUM",IF(E1668&gt;'Weight Category L_U Table'!$G$7,"SMALL",IF(E1668&lt;='Weight Category L_U Table'!$G$8,"LIGHT"))))</f>
        <v>LIGHT</v>
      </c>
      <c r="G1668" s="29" t="str">
        <f>IF(E1668&gt;='Weight Category L_U Table'!$J$3,"HEAVY",IF(E1668&gt;'Weight Category L_U Table'!$J$5,"UPPER MEDIUM",IF(E1668&gt;'Weight Category L_U Table'!$J$6,"LOWER MEDIUM",IF(E1668&gt;'Weight Category L_U Table'!$J$7,"SMALL",IF(E1668&lt;='Weight Category L_U Table'!$J$8,"LIGHT")))))</f>
        <v>LIGHT</v>
      </c>
      <c r="H1668" s="30" t="s">
        <v>15</v>
      </c>
      <c r="I1668" s="103"/>
      <c r="J1668" s="103"/>
      <c r="K1668" s="72" t="s">
        <v>5109</v>
      </c>
    </row>
    <row r="1669" spans="1:11" s="23" customFormat="1" x14ac:dyDescent="0.25">
      <c r="A1669" s="29" t="s">
        <v>5094</v>
      </c>
      <c r="B1669" s="29" t="s">
        <v>5110</v>
      </c>
      <c r="C1669" s="29" t="s">
        <v>5111</v>
      </c>
      <c r="D1669" s="29" t="s">
        <v>14</v>
      </c>
      <c r="E1669" s="29">
        <v>0</v>
      </c>
      <c r="F1669" s="28" t="str">
        <f>IF(E1669&gt;='Weight Category L_U Table'!$G$3,"HEAVY",IF(E1669&gt;'Weight Category L_U Table'!$G$4,"MEDIUM",IF(E1669&gt;'Weight Category L_U Table'!$G$7,"SMALL",IF(E1669&lt;='Weight Category L_U Table'!$G$8,"LIGHT"))))</f>
        <v>LIGHT</v>
      </c>
      <c r="G1669" s="29" t="str">
        <f>IF(E1669&gt;='Weight Category L_U Table'!$J$3,"HEAVY",IF(E1669&gt;'Weight Category L_U Table'!$J$5,"UPPER MEDIUM",IF(E1669&gt;'Weight Category L_U Table'!$J$6,"LOWER MEDIUM",IF(E1669&gt;'Weight Category L_U Table'!$J$7,"SMALL",IF(E1669&lt;='Weight Category L_U Table'!$J$8,"LIGHT")))))</f>
        <v>LIGHT</v>
      </c>
      <c r="H1669" s="30" t="s">
        <v>15</v>
      </c>
      <c r="I1669" s="103"/>
      <c r="J1669" s="103"/>
      <c r="K1669" s="72" t="s">
        <v>5112</v>
      </c>
    </row>
    <row r="1670" spans="1:11" s="23" customFormat="1" x14ac:dyDescent="0.25">
      <c r="A1670" s="29" t="s">
        <v>5094</v>
      </c>
      <c r="B1670" s="29" t="s">
        <v>5113</v>
      </c>
      <c r="C1670" s="29" t="s">
        <v>5114</v>
      </c>
      <c r="D1670" s="29" t="s">
        <v>14</v>
      </c>
      <c r="E1670" s="29">
        <v>0</v>
      </c>
      <c r="F1670" s="28" t="str">
        <f>IF(E1670&gt;='Weight Category L_U Table'!$G$3,"HEAVY",IF(E1670&gt;'Weight Category L_U Table'!$G$4,"MEDIUM",IF(E1670&gt;'Weight Category L_U Table'!$G$7,"SMALL",IF(E1670&lt;='Weight Category L_U Table'!$G$8,"LIGHT"))))</f>
        <v>LIGHT</v>
      </c>
      <c r="G1670" s="29" t="str">
        <f>IF(E1670&gt;='Weight Category L_U Table'!$J$3,"HEAVY",IF(E1670&gt;'Weight Category L_U Table'!$J$5,"UPPER MEDIUM",IF(E1670&gt;'Weight Category L_U Table'!$J$6,"LOWER MEDIUM",IF(E1670&gt;'Weight Category L_U Table'!$J$7,"SMALL",IF(E1670&lt;='Weight Category L_U Table'!$J$8,"LIGHT")))))</f>
        <v>LIGHT</v>
      </c>
      <c r="H1670" s="30" t="s">
        <v>15</v>
      </c>
      <c r="I1670" s="103"/>
      <c r="J1670" s="103"/>
      <c r="K1670" s="72" t="s">
        <v>5115</v>
      </c>
    </row>
    <row r="1671" spans="1:11" s="23" customFormat="1" x14ac:dyDescent="0.25">
      <c r="A1671" s="29" t="s">
        <v>5094</v>
      </c>
      <c r="B1671" s="29" t="s">
        <v>5116</v>
      </c>
      <c r="C1671" s="29" t="s">
        <v>5117</v>
      </c>
      <c r="D1671" s="29" t="s">
        <v>14</v>
      </c>
      <c r="E1671" s="29">
        <v>0</v>
      </c>
      <c r="F1671" s="28" t="str">
        <f>IF(E1671&gt;='Weight Category L_U Table'!$G$3,"HEAVY",IF(E1671&gt;'Weight Category L_U Table'!$G$4,"MEDIUM",IF(E1671&gt;'Weight Category L_U Table'!$G$7,"SMALL",IF(E1671&lt;='Weight Category L_U Table'!$G$8,"LIGHT"))))</f>
        <v>LIGHT</v>
      </c>
      <c r="G1671" s="29" t="str">
        <f>IF(E1671&gt;='Weight Category L_U Table'!$J$3,"HEAVY",IF(E1671&gt;'Weight Category L_U Table'!$J$5,"UPPER MEDIUM",IF(E1671&gt;'Weight Category L_U Table'!$J$6,"LOWER MEDIUM",IF(E1671&gt;'Weight Category L_U Table'!$J$7,"SMALL",IF(E1671&lt;='Weight Category L_U Table'!$J$8,"LIGHT")))))</f>
        <v>LIGHT</v>
      </c>
      <c r="H1671" s="30" t="s">
        <v>15</v>
      </c>
      <c r="I1671" s="103"/>
      <c r="J1671" s="103"/>
      <c r="K1671" s="72" t="s">
        <v>5118</v>
      </c>
    </row>
    <row r="1672" spans="1:11" x14ac:dyDescent="0.25">
      <c r="A1672" s="29" t="s">
        <v>5094</v>
      </c>
      <c r="B1672" s="29" t="s">
        <v>5119</v>
      </c>
      <c r="C1672" s="29" t="s">
        <v>5120</v>
      </c>
      <c r="D1672" s="29" t="s">
        <v>14</v>
      </c>
      <c r="E1672" s="29">
        <v>0</v>
      </c>
      <c r="F1672" s="28" t="str">
        <f>IF(E1672&gt;='Weight Category L_U Table'!$G$3,"HEAVY",IF(E1672&gt;'Weight Category L_U Table'!$G$4,"MEDIUM",IF(E1672&gt;'Weight Category L_U Table'!$G$7,"SMALL",IF(E1672&lt;='Weight Category L_U Table'!$G$8,"LIGHT"))))</f>
        <v>LIGHT</v>
      </c>
      <c r="G1672" s="29" t="str">
        <f>IF(E1672&gt;='Weight Category L_U Table'!$J$3,"HEAVY",IF(E1672&gt;'Weight Category L_U Table'!$J$5,"UPPER MEDIUM",IF(E1672&gt;'Weight Category L_U Table'!$J$6,"LOWER MEDIUM",IF(E1672&gt;'Weight Category L_U Table'!$J$7,"SMALL",IF(E1672&lt;='Weight Category L_U Table'!$J$8,"LIGHT")))))</f>
        <v>LIGHT</v>
      </c>
      <c r="H1672" s="30" t="s">
        <v>15</v>
      </c>
      <c r="I1672" s="103"/>
      <c r="J1672" s="103"/>
      <c r="K1672" s="72" t="s">
        <v>5121</v>
      </c>
    </row>
    <row r="1673" spans="1:11" s="23" customFormat="1" x14ac:dyDescent="0.25">
      <c r="A1673" s="29" t="s">
        <v>5094</v>
      </c>
      <c r="B1673" s="29" t="s">
        <v>5122</v>
      </c>
      <c r="C1673" s="29" t="s">
        <v>5123</v>
      </c>
      <c r="D1673" s="29" t="s">
        <v>14</v>
      </c>
      <c r="E1673" s="29">
        <v>0</v>
      </c>
      <c r="F1673" s="28" t="str">
        <f>IF(E1673&gt;='Weight Category L_U Table'!$G$3,"HEAVY",IF(E1673&gt;'Weight Category L_U Table'!$G$4,"MEDIUM",IF(E1673&gt;'Weight Category L_U Table'!$G$7,"SMALL",IF(E1673&lt;='Weight Category L_U Table'!$G$8,"LIGHT"))))</f>
        <v>LIGHT</v>
      </c>
      <c r="G1673" s="29" t="str">
        <f>IF(E1673&gt;='Weight Category L_U Table'!$J$3,"HEAVY",IF(E1673&gt;'Weight Category L_U Table'!$J$5,"UPPER MEDIUM",IF(E1673&gt;'Weight Category L_U Table'!$J$6,"LOWER MEDIUM",IF(E1673&gt;'Weight Category L_U Table'!$J$7,"SMALL",IF(E1673&lt;='Weight Category L_U Table'!$J$8,"LIGHT")))))</f>
        <v>LIGHT</v>
      </c>
      <c r="H1673" s="30" t="s">
        <v>15</v>
      </c>
      <c r="I1673" s="103"/>
      <c r="J1673" s="103"/>
      <c r="K1673" s="72" t="s">
        <v>5124</v>
      </c>
    </row>
    <row r="1674" spans="1:11" s="23" customFormat="1" x14ac:dyDescent="0.25">
      <c r="A1674" s="29" t="s">
        <v>5094</v>
      </c>
      <c r="B1674" s="29" t="s">
        <v>5125</v>
      </c>
      <c r="C1674" s="29" t="s">
        <v>5126</v>
      </c>
      <c r="D1674" s="29" t="s">
        <v>14</v>
      </c>
      <c r="E1674" s="29">
        <v>0</v>
      </c>
      <c r="F1674" s="28" t="str">
        <f>IF(E1674&gt;='Weight Category L_U Table'!$G$3,"HEAVY",IF(E1674&gt;'Weight Category L_U Table'!$G$4,"MEDIUM",IF(E1674&gt;'Weight Category L_U Table'!$G$7,"SMALL",IF(E1674&lt;='Weight Category L_U Table'!$G$8,"LIGHT"))))</f>
        <v>LIGHT</v>
      </c>
      <c r="G1674" s="29" t="str">
        <f>IF(E1674&gt;='Weight Category L_U Table'!$J$3,"HEAVY",IF(E1674&gt;'Weight Category L_U Table'!$J$5,"UPPER MEDIUM",IF(E1674&gt;'Weight Category L_U Table'!$J$6,"LOWER MEDIUM",IF(E1674&gt;'Weight Category L_U Table'!$J$7,"SMALL",IF(E1674&lt;='Weight Category L_U Table'!$J$8,"LIGHT")))))</f>
        <v>LIGHT</v>
      </c>
      <c r="H1674" s="30" t="s">
        <v>15</v>
      </c>
      <c r="I1674" s="103"/>
      <c r="J1674" s="103"/>
      <c r="K1674" s="72" t="s">
        <v>5127</v>
      </c>
    </row>
    <row r="1675" spans="1:11" s="23" customFormat="1" x14ac:dyDescent="0.25">
      <c r="A1675" s="29" t="s">
        <v>5094</v>
      </c>
      <c r="B1675" s="29" t="s">
        <v>5128</v>
      </c>
      <c r="C1675" s="29" t="s">
        <v>5129</v>
      </c>
      <c r="D1675" s="29" t="s">
        <v>14</v>
      </c>
      <c r="E1675" s="29">
        <v>0</v>
      </c>
      <c r="F1675" s="28" t="str">
        <f>IF(E1675&gt;='Weight Category L_U Table'!$G$3,"HEAVY",IF(E1675&gt;'Weight Category L_U Table'!$G$4,"MEDIUM",IF(E1675&gt;'Weight Category L_U Table'!$G$7,"SMALL",IF(E1675&lt;='Weight Category L_U Table'!$G$8,"LIGHT"))))</f>
        <v>LIGHT</v>
      </c>
      <c r="G1675" s="29" t="str">
        <f>IF(E1675&gt;='Weight Category L_U Table'!$J$3,"HEAVY",IF(E1675&gt;'Weight Category L_U Table'!$J$5,"UPPER MEDIUM",IF(E1675&gt;'Weight Category L_U Table'!$J$6,"LOWER MEDIUM",IF(E1675&gt;'Weight Category L_U Table'!$J$7,"SMALL",IF(E1675&lt;='Weight Category L_U Table'!$J$8,"LIGHT")))))</f>
        <v>LIGHT</v>
      </c>
      <c r="H1675" s="30" t="s">
        <v>15</v>
      </c>
      <c r="I1675" s="103"/>
      <c r="J1675" s="103"/>
      <c r="K1675" s="72" t="s">
        <v>5130</v>
      </c>
    </row>
    <row r="1676" spans="1:11" s="23" customFormat="1" x14ac:dyDescent="0.25">
      <c r="A1676" s="29" t="s">
        <v>5131</v>
      </c>
      <c r="B1676" s="29" t="s">
        <v>5132</v>
      </c>
      <c r="C1676" s="29" t="s">
        <v>5133</v>
      </c>
      <c r="D1676" s="29" t="s">
        <v>14</v>
      </c>
      <c r="E1676" s="29">
        <v>0</v>
      </c>
      <c r="F1676" s="28" t="str">
        <f>IF(E1676&gt;='Weight Category L_U Table'!$G$3,"HEAVY",IF(E1676&gt;'Weight Category L_U Table'!$G$4,"MEDIUM",IF(E1676&gt;'Weight Category L_U Table'!$G$7,"SMALL",IF(E1676&lt;='Weight Category L_U Table'!$G$8,"LIGHT"))))</f>
        <v>LIGHT</v>
      </c>
      <c r="G1676" s="29" t="str">
        <f>IF(E1676&gt;='Weight Category L_U Table'!$J$3,"HEAVY",IF(E1676&gt;'Weight Category L_U Table'!$J$5,"UPPER MEDIUM",IF(E1676&gt;'Weight Category L_U Table'!$J$6,"LOWER MEDIUM",IF(E1676&gt;'Weight Category L_U Table'!$J$7,"SMALL",IF(E1676&lt;='Weight Category L_U Table'!$J$8,"LIGHT")))))</f>
        <v>LIGHT</v>
      </c>
      <c r="H1676" s="30" t="s">
        <v>15</v>
      </c>
      <c r="I1676" s="103"/>
      <c r="J1676" s="103"/>
      <c r="K1676" s="72" t="s">
        <v>5134</v>
      </c>
    </row>
    <row r="1677" spans="1:11" s="23" customFormat="1" x14ac:dyDescent="0.25">
      <c r="A1677" s="29" t="s">
        <v>5135</v>
      </c>
      <c r="B1677" s="29" t="s">
        <v>5136</v>
      </c>
      <c r="C1677" s="29" t="s">
        <v>5137</v>
      </c>
      <c r="D1677" s="29" t="s">
        <v>14</v>
      </c>
      <c r="E1677" s="29">
        <v>0</v>
      </c>
      <c r="F1677" s="28" t="str">
        <f>IF(E1677&gt;='Weight Category L_U Table'!$G$3,"HEAVY",IF(E1677&gt;'Weight Category L_U Table'!$G$4,"MEDIUM",IF(E1677&gt;'Weight Category L_U Table'!$G$7,"SMALL",IF(E1677&lt;='Weight Category L_U Table'!$G$8,"LIGHT"))))</f>
        <v>LIGHT</v>
      </c>
      <c r="G1677" s="29" t="str">
        <f>IF(E1677&gt;='Weight Category L_U Table'!$J$3,"HEAVY",IF(E1677&gt;'Weight Category L_U Table'!$J$5,"UPPER MEDIUM",IF(E1677&gt;'Weight Category L_U Table'!$J$6,"LOWER MEDIUM",IF(E1677&gt;'Weight Category L_U Table'!$J$7,"SMALL",IF(E1677&lt;='Weight Category L_U Table'!$J$8,"LIGHT")))))</f>
        <v>LIGHT</v>
      </c>
      <c r="H1677" s="30" t="s">
        <v>15</v>
      </c>
      <c r="I1677" s="103"/>
      <c r="J1677" s="103"/>
      <c r="K1677" s="72" t="s">
        <v>5138</v>
      </c>
    </row>
    <row r="1678" spans="1:11" s="23" customFormat="1" x14ac:dyDescent="0.25">
      <c r="A1678" s="29" t="s">
        <v>5139</v>
      </c>
      <c r="B1678" s="29" t="s">
        <v>5140</v>
      </c>
      <c r="C1678" s="29" t="s">
        <v>5141</v>
      </c>
      <c r="D1678" s="29" t="s">
        <v>14</v>
      </c>
      <c r="E1678" s="29">
        <v>0</v>
      </c>
      <c r="F1678" s="28" t="str">
        <f>IF(E1678&gt;='Weight Category L_U Table'!$G$3,"HEAVY",IF(E1678&gt;'Weight Category L_U Table'!$G$4,"MEDIUM",IF(E1678&gt;'Weight Category L_U Table'!$G$7,"SMALL",IF(E1678&lt;='Weight Category L_U Table'!$G$8,"LIGHT"))))</f>
        <v>LIGHT</v>
      </c>
      <c r="G1678" s="29" t="str">
        <f>IF(E1678&gt;='Weight Category L_U Table'!$J$3,"HEAVY",IF(E1678&gt;'Weight Category L_U Table'!$J$5,"UPPER MEDIUM",IF(E1678&gt;'Weight Category L_U Table'!$J$6,"LOWER MEDIUM",IF(E1678&gt;'Weight Category L_U Table'!$J$7,"SMALL",IF(E1678&lt;='Weight Category L_U Table'!$J$8,"LIGHT")))))</f>
        <v>LIGHT</v>
      </c>
      <c r="H1678" s="30" t="s">
        <v>15</v>
      </c>
      <c r="I1678" s="103"/>
      <c r="J1678" s="103"/>
      <c r="K1678" s="72" t="s">
        <v>5142</v>
      </c>
    </row>
    <row r="1679" spans="1:11" s="23" customFormat="1" x14ac:dyDescent="0.25">
      <c r="A1679" s="29" t="s">
        <v>5143</v>
      </c>
      <c r="B1679" s="29" t="s">
        <v>5144</v>
      </c>
      <c r="C1679" s="29" t="s">
        <v>5145</v>
      </c>
      <c r="D1679" s="29" t="s">
        <v>14</v>
      </c>
      <c r="E1679" s="29">
        <v>0</v>
      </c>
      <c r="F1679" s="28" t="str">
        <f>IF(E1679&gt;='Weight Category L_U Table'!$G$3,"HEAVY",IF(E1679&gt;'Weight Category L_U Table'!$G$4,"MEDIUM",IF(E1679&gt;'Weight Category L_U Table'!$G$7,"SMALL",IF(E1679&lt;='Weight Category L_U Table'!$G$8,"LIGHT"))))</f>
        <v>LIGHT</v>
      </c>
      <c r="G1679" s="29" t="str">
        <f>IF(E1679&gt;='Weight Category L_U Table'!$J$3,"HEAVY",IF(E1679&gt;'Weight Category L_U Table'!$J$5,"UPPER MEDIUM",IF(E1679&gt;'Weight Category L_U Table'!$J$6,"LOWER MEDIUM",IF(E1679&gt;'Weight Category L_U Table'!$J$7,"SMALL",IF(E1679&lt;='Weight Category L_U Table'!$J$8,"LIGHT")))))</f>
        <v>LIGHT</v>
      </c>
      <c r="H1679" s="30" t="s">
        <v>15</v>
      </c>
      <c r="I1679" s="103"/>
      <c r="J1679" s="103"/>
      <c r="K1679" s="72" t="s">
        <v>5146</v>
      </c>
    </row>
    <row r="1680" spans="1:11" x14ac:dyDescent="0.25">
      <c r="A1680" s="29" t="s">
        <v>5143</v>
      </c>
      <c r="B1680" s="29" t="s">
        <v>5147</v>
      </c>
      <c r="C1680" s="29" t="s">
        <v>5148</v>
      </c>
      <c r="D1680" s="29" t="s">
        <v>14</v>
      </c>
      <c r="E1680" s="29">
        <v>0</v>
      </c>
      <c r="F1680" s="28" t="str">
        <f>IF(E1680&gt;='Weight Category L_U Table'!$G$3,"HEAVY",IF(E1680&gt;'Weight Category L_U Table'!$G$4,"MEDIUM",IF(E1680&gt;'Weight Category L_U Table'!$G$7,"SMALL",IF(E1680&lt;='Weight Category L_U Table'!$G$8,"LIGHT"))))</f>
        <v>LIGHT</v>
      </c>
      <c r="G1680" s="29" t="str">
        <f>IF(E1680&gt;='Weight Category L_U Table'!$J$3,"HEAVY",IF(E1680&gt;'Weight Category L_U Table'!$J$5,"UPPER MEDIUM",IF(E1680&gt;'Weight Category L_U Table'!$J$6,"LOWER MEDIUM",IF(E1680&gt;'Weight Category L_U Table'!$J$7,"SMALL",IF(E1680&lt;='Weight Category L_U Table'!$J$8,"LIGHT")))))</f>
        <v>LIGHT</v>
      </c>
      <c r="H1680" s="30" t="s">
        <v>15</v>
      </c>
      <c r="I1680" s="103"/>
      <c r="J1680" s="103"/>
      <c r="K1680" s="72" t="s">
        <v>5149</v>
      </c>
    </row>
    <row r="1681" spans="1:11" s="23" customFormat="1" x14ac:dyDescent="0.25">
      <c r="A1681" s="36" t="s">
        <v>5150</v>
      </c>
      <c r="B1681" s="36" t="s">
        <v>5151</v>
      </c>
      <c r="C1681" s="36" t="s">
        <v>5152</v>
      </c>
      <c r="D1681" s="34" t="s">
        <v>14</v>
      </c>
      <c r="E1681" s="34">
        <v>1361</v>
      </c>
      <c r="F1681" s="33" t="str">
        <f>IF(E1681&gt;='Weight Category L_U Table'!$G$3,"HEAVY",IF(E1681&gt;'Weight Category L_U Table'!$G$4,"MEDIUM",IF(E1681&gt;'Weight Category L_U Table'!$G$7,"SMALL",IF(E1681&lt;='Weight Category L_U Table'!$G$8,"LIGHT"))))</f>
        <v>LIGHT</v>
      </c>
      <c r="G1681" s="34" t="str">
        <f>IF(E1681&gt;='Weight Category L_U Table'!$J$3,"HEAVY",IF(E1681&gt;'Weight Category L_U Table'!$J$5,"UPPER MEDIUM",IF(E1681&gt;'Weight Category L_U Table'!$J$6,"LOWER MEDIUM",IF(E1681&gt;'Weight Category L_U Table'!$J$7,"SMALL",IF(E1681&lt;='Weight Category L_U Table'!$J$8,"LIGHT")))))</f>
        <v>LIGHT</v>
      </c>
      <c r="H1681" s="37" t="s">
        <v>37</v>
      </c>
      <c r="I1681" s="104" t="s">
        <v>5153</v>
      </c>
      <c r="J1681" s="104">
        <v>1</v>
      </c>
      <c r="K1681" s="49"/>
    </row>
    <row r="1682" spans="1:11" s="23" customFormat="1" x14ac:dyDescent="0.25">
      <c r="A1682" s="29" t="s">
        <v>5154</v>
      </c>
      <c r="B1682" s="29" t="s">
        <v>5155</v>
      </c>
      <c r="C1682" s="29" t="s">
        <v>5156</v>
      </c>
      <c r="D1682" s="29" t="s">
        <v>14</v>
      </c>
      <c r="E1682" s="29">
        <v>0</v>
      </c>
      <c r="F1682" s="28" t="str">
        <f>IF(E1682&gt;='Weight Category L_U Table'!$G$3,"HEAVY",IF(E1682&gt;'Weight Category L_U Table'!$G$4,"MEDIUM",IF(E1682&gt;'Weight Category L_U Table'!$G$7,"SMALL",IF(E1682&lt;='Weight Category L_U Table'!$G$8,"LIGHT"))))</f>
        <v>LIGHT</v>
      </c>
      <c r="G1682" s="29" t="str">
        <f>IF(E1682&gt;='Weight Category L_U Table'!$J$3,"HEAVY",IF(E1682&gt;'Weight Category L_U Table'!$J$5,"UPPER MEDIUM",IF(E1682&gt;'Weight Category L_U Table'!$J$6,"LOWER MEDIUM",IF(E1682&gt;'Weight Category L_U Table'!$J$7,"SMALL",IF(E1682&lt;='Weight Category L_U Table'!$J$8,"LIGHT")))))</f>
        <v>LIGHT</v>
      </c>
      <c r="H1682" s="30" t="s">
        <v>15</v>
      </c>
      <c r="I1682" s="103"/>
      <c r="J1682" s="103"/>
      <c r="K1682" s="72" t="s">
        <v>5157</v>
      </c>
    </row>
    <row r="1683" spans="1:11" x14ac:dyDescent="0.25">
      <c r="A1683" s="25" t="s">
        <v>5154</v>
      </c>
      <c r="B1683" s="25" t="s">
        <v>217</v>
      </c>
      <c r="C1683" s="25" t="s">
        <v>5158</v>
      </c>
      <c r="D1683" s="25" t="s">
        <v>14</v>
      </c>
      <c r="E1683" s="29">
        <v>0</v>
      </c>
      <c r="F1683" s="28" t="str">
        <f>IF(E1683&gt;='Weight Category L_U Table'!$G$3,"HEAVY",IF(E1683&gt;'Weight Category L_U Table'!$G$4,"MEDIUM",IF(E1683&gt;'Weight Category L_U Table'!$G$7,"SMALL",IF(E1683&lt;='Weight Category L_U Table'!$G$8,"LIGHT"))))</f>
        <v>LIGHT</v>
      </c>
      <c r="G1683" s="29" t="str">
        <f>IF(E1683&gt;='Weight Category L_U Table'!$J$3,"HEAVY",IF(E1683&gt;'Weight Category L_U Table'!$J$5,"UPPER MEDIUM",IF(E1683&gt;'Weight Category L_U Table'!$J$6,"LOWER MEDIUM",IF(E1683&gt;'Weight Category L_U Table'!$J$7,"SMALL",IF(E1683&lt;='Weight Category L_U Table'!$J$8,"LIGHT")))))</f>
        <v>LIGHT</v>
      </c>
      <c r="H1683" s="30" t="s">
        <v>15</v>
      </c>
      <c r="I1683" s="103"/>
      <c r="J1683" s="103"/>
      <c r="K1683" s="72" t="s">
        <v>5159</v>
      </c>
    </row>
    <row r="1684" spans="1:11" s="23" customFormat="1" x14ac:dyDescent="0.25">
      <c r="A1684" s="29" t="s">
        <v>5160</v>
      </c>
      <c r="B1684" s="29" t="s">
        <v>5161</v>
      </c>
      <c r="C1684" s="29" t="s">
        <v>5162</v>
      </c>
      <c r="D1684" s="29" t="s">
        <v>14</v>
      </c>
      <c r="E1684" s="29">
        <v>0</v>
      </c>
      <c r="F1684" s="28" t="str">
        <f>IF(E1684&gt;='Weight Category L_U Table'!$G$3,"HEAVY",IF(E1684&gt;'Weight Category L_U Table'!$G$4,"MEDIUM",IF(E1684&gt;'Weight Category L_U Table'!$G$7,"SMALL",IF(E1684&lt;='Weight Category L_U Table'!$G$8,"LIGHT"))))</f>
        <v>LIGHT</v>
      </c>
      <c r="G1684" s="29" t="str">
        <f>IF(E1684&gt;='Weight Category L_U Table'!$J$3,"HEAVY",IF(E1684&gt;'Weight Category L_U Table'!$J$5,"UPPER MEDIUM",IF(E1684&gt;'Weight Category L_U Table'!$J$6,"LOWER MEDIUM",IF(E1684&gt;'Weight Category L_U Table'!$J$7,"SMALL",IF(E1684&lt;='Weight Category L_U Table'!$J$8,"LIGHT")))))</f>
        <v>LIGHT</v>
      </c>
      <c r="H1684" s="30" t="s">
        <v>15</v>
      </c>
      <c r="I1684" s="103"/>
      <c r="J1684" s="103"/>
      <c r="K1684" s="72" t="s">
        <v>5163</v>
      </c>
    </row>
    <row r="1685" spans="1:11" s="23" customFormat="1" x14ac:dyDescent="0.25">
      <c r="A1685" s="29" t="s">
        <v>5164</v>
      </c>
      <c r="B1685" s="29" t="s">
        <v>5165</v>
      </c>
      <c r="C1685" s="29" t="s">
        <v>5166</v>
      </c>
      <c r="D1685" s="29" t="s">
        <v>14</v>
      </c>
      <c r="E1685" s="29">
        <v>0</v>
      </c>
      <c r="F1685" s="28" t="str">
        <f>IF(E1685&gt;='Weight Category L_U Table'!$G$3,"HEAVY",IF(E1685&gt;'Weight Category L_U Table'!$G$4,"MEDIUM",IF(E1685&gt;'Weight Category L_U Table'!$G$7,"SMALL",IF(E1685&lt;='Weight Category L_U Table'!$G$8,"LIGHT"))))</f>
        <v>LIGHT</v>
      </c>
      <c r="G1685" s="29" t="str">
        <f>IF(E1685&gt;='Weight Category L_U Table'!$J$3,"HEAVY",IF(E1685&gt;'Weight Category L_U Table'!$J$5,"UPPER MEDIUM",IF(E1685&gt;'Weight Category L_U Table'!$J$6,"LOWER MEDIUM",IF(E1685&gt;'Weight Category L_U Table'!$J$7,"SMALL",IF(E1685&lt;='Weight Category L_U Table'!$J$8,"LIGHT")))))</f>
        <v>LIGHT</v>
      </c>
      <c r="H1685" s="30" t="s">
        <v>15</v>
      </c>
      <c r="I1685" s="103"/>
      <c r="J1685" s="103"/>
      <c r="K1685" s="72" t="s">
        <v>5167</v>
      </c>
    </row>
    <row r="1686" spans="1:11" s="20" customFormat="1" ht="30" x14ac:dyDescent="0.25">
      <c r="A1686" s="29" t="s">
        <v>5168</v>
      </c>
      <c r="B1686" s="29" t="s">
        <v>5169</v>
      </c>
      <c r="C1686" s="29" t="s">
        <v>5170</v>
      </c>
      <c r="D1686" s="29" t="s">
        <v>14</v>
      </c>
      <c r="E1686" s="29">
        <v>0</v>
      </c>
      <c r="F1686" s="28" t="str">
        <f>IF(E1686&gt;='Weight Category L_U Table'!$G$3,"HEAVY",IF(E1686&gt;'Weight Category L_U Table'!$G$4,"MEDIUM",IF(E1686&gt;'Weight Category L_U Table'!$G$7,"SMALL",IF(E1686&lt;='Weight Category L_U Table'!$G$8,"LIGHT"))))</f>
        <v>LIGHT</v>
      </c>
      <c r="G1686" s="29" t="str">
        <f>IF(E1686&gt;='Weight Category L_U Table'!$J$3,"HEAVY",IF(E1686&gt;'Weight Category L_U Table'!$J$5,"UPPER MEDIUM",IF(E1686&gt;'Weight Category L_U Table'!$J$6,"LOWER MEDIUM",IF(E1686&gt;'Weight Category L_U Table'!$J$7,"SMALL",IF(E1686&lt;='Weight Category L_U Table'!$J$8,"LIGHT")))))</f>
        <v>LIGHT</v>
      </c>
      <c r="H1686" s="30" t="s">
        <v>15</v>
      </c>
      <c r="I1686" s="103"/>
      <c r="J1686" s="103"/>
      <c r="K1686" s="72" t="s">
        <v>5171</v>
      </c>
    </row>
    <row r="1687" spans="1:11" x14ac:dyDescent="0.25">
      <c r="A1687" s="29" t="s">
        <v>5172</v>
      </c>
      <c r="B1687" s="29" t="s">
        <v>5173</v>
      </c>
      <c r="C1687" s="29" t="s">
        <v>5174</v>
      </c>
      <c r="D1687" s="29" t="s">
        <v>14</v>
      </c>
      <c r="E1687" s="29">
        <v>0</v>
      </c>
      <c r="F1687" s="28" t="str">
        <f>IF(E1687&gt;='Weight Category L_U Table'!$G$3,"HEAVY",IF(E1687&gt;'Weight Category L_U Table'!$G$4,"MEDIUM",IF(E1687&gt;'Weight Category L_U Table'!$G$7,"SMALL",IF(E1687&lt;='Weight Category L_U Table'!$G$8,"LIGHT"))))</f>
        <v>LIGHT</v>
      </c>
      <c r="G1687" s="29" t="str">
        <f>IF(E1687&gt;='Weight Category L_U Table'!$J$3,"HEAVY",IF(E1687&gt;'Weight Category L_U Table'!$J$5,"UPPER MEDIUM",IF(E1687&gt;'Weight Category L_U Table'!$J$6,"LOWER MEDIUM",IF(E1687&gt;'Weight Category L_U Table'!$J$7,"SMALL",IF(E1687&lt;='Weight Category L_U Table'!$J$8,"LIGHT")))))</f>
        <v>LIGHT</v>
      </c>
      <c r="H1687" s="30" t="s">
        <v>15</v>
      </c>
      <c r="I1687" s="103"/>
      <c r="J1687" s="103"/>
      <c r="K1687" s="72" t="s">
        <v>5175</v>
      </c>
    </row>
    <row r="1688" spans="1:11" x14ac:dyDescent="0.25">
      <c r="A1688" s="29" t="s">
        <v>5176</v>
      </c>
      <c r="B1688" s="29" t="s">
        <v>5177</v>
      </c>
      <c r="C1688" s="29" t="s">
        <v>5178</v>
      </c>
      <c r="D1688" s="29" t="s">
        <v>14</v>
      </c>
      <c r="E1688" s="29">
        <v>0</v>
      </c>
      <c r="F1688" s="28" t="str">
        <f>IF(E1688&gt;='Weight Category L_U Table'!$G$3,"HEAVY",IF(E1688&gt;'Weight Category L_U Table'!$G$4,"MEDIUM",IF(E1688&gt;'Weight Category L_U Table'!$G$7,"SMALL",IF(E1688&lt;='Weight Category L_U Table'!$G$8,"LIGHT"))))</f>
        <v>LIGHT</v>
      </c>
      <c r="G1688" s="29" t="str">
        <f>IF(E1688&gt;='Weight Category L_U Table'!$J$3,"HEAVY",IF(E1688&gt;'Weight Category L_U Table'!$J$5,"UPPER MEDIUM",IF(E1688&gt;'Weight Category L_U Table'!$J$6,"LOWER MEDIUM",IF(E1688&gt;'Weight Category L_U Table'!$J$7,"SMALL",IF(E1688&lt;='Weight Category L_U Table'!$J$8,"LIGHT")))))</f>
        <v>LIGHT</v>
      </c>
      <c r="H1688" s="30" t="s">
        <v>15</v>
      </c>
      <c r="I1688" s="103"/>
      <c r="J1688" s="103"/>
      <c r="K1688" s="72" t="s">
        <v>5179</v>
      </c>
    </row>
    <row r="1689" spans="1:11" s="23" customFormat="1" x14ac:dyDescent="0.25">
      <c r="A1689" s="36" t="s">
        <v>5180</v>
      </c>
      <c r="B1689" s="36" t="s">
        <v>5181</v>
      </c>
      <c r="C1689" s="34" t="s">
        <v>5182</v>
      </c>
      <c r="D1689" s="34" t="s">
        <v>14</v>
      </c>
      <c r="E1689" s="34">
        <v>6500</v>
      </c>
      <c r="F1689" s="33" t="str">
        <f>IF(E1689&gt;='Weight Category L_U Table'!$G$3,"HEAVY",IF(E1689&gt;'Weight Category L_U Table'!$G$4,"MEDIUM",IF(E1689&gt;'Weight Category L_U Table'!$G$7,"SMALL",IF(E1689&lt;='Weight Category L_U Table'!$G$8,"LIGHT"))))</f>
        <v>LIGHT</v>
      </c>
      <c r="G1689" s="34" t="str">
        <f>IF(E1689&gt;='Weight Category L_U Table'!$J$3,"HEAVY",IF(E1689&gt;'Weight Category L_U Table'!$J$5,"UPPER MEDIUM",IF(E1689&gt;'Weight Category L_U Table'!$J$6,"LOWER MEDIUM",IF(E1689&gt;'Weight Category L_U Table'!$J$7,"SMALL",IF(E1689&lt;='Weight Category L_U Table'!$J$8,"LIGHT")))))</f>
        <v>LIGHT</v>
      </c>
      <c r="H1689" s="37" t="s">
        <v>89</v>
      </c>
      <c r="I1689" s="104" t="s">
        <v>5183</v>
      </c>
      <c r="J1689" s="104"/>
      <c r="K1689" s="49"/>
    </row>
    <row r="1690" spans="1:11" x14ac:dyDescent="0.25">
      <c r="A1690" s="29" t="s">
        <v>5180</v>
      </c>
      <c r="B1690" s="29" t="s">
        <v>5184</v>
      </c>
      <c r="C1690" s="29" t="s">
        <v>5185</v>
      </c>
      <c r="D1690" s="29" t="s">
        <v>14</v>
      </c>
      <c r="E1690" s="29">
        <v>0</v>
      </c>
      <c r="F1690" s="28" t="str">
        <f>IF(E1690&gt;='Weight Category L_U Table'!$G$3,"HEAVY",IF(E1690&gt;'Weight Category L_U Table'!$G$4,"MEDIUM",IF(E1690&gt;'Weight Category L_U Table'!$G$7,"SMALL",IF(E1690&lt;='Weight Category L_U Table'!$G$8,"LIGHT"))))</f>
        <v>LIGHT</v>
      </c>
      <c r="G1690" s="29" t="str">
        <f>IF(E1690&gt;='Weight Category L_U Table'!$J$3,"HEAVY",IF(E1690&gt;'Weight Category L_U Table'!$J$5,"UPPER MEDIUM",IF(E1690&gt;'Weight Category L_U Table'!$J$6,"LOWER MEDIUM",IF(E1690&gt;'Weight Category L_U Table'!$J$7,"SMALL",IF(E1690&lt;='Weight Category L_U Table'!$J$8,"LIGHT")))))</f>
        <v>LIGHT</v>
      </c>
      <c r="H1690" s="30" t="s">
        <v>15</v>
      </c>
      <c r="I1690" s="103"/>
      <c r="J1690" s="103"/>
      <c r="K1690" s="72" t="s">
        <v>5186</v>
      </c>
    </row>
    <row r="1691" spans="1:11" x14ac:dyDescent="0.25">
      <c r="A1691" s="25" t="s">
        <v>5180</v>
      </c>
      <c r="B1691" s="25" t="s">
        <v>5187</v>
      </c>
      <c r="C1691" s="25" t="s">
        <v>5188</v>
      </c>
      <c r="D1691" s="25" t="s">
        <v>14</v>
      </c>
      <c r="E1691" s="29">
        <v>0</v>
      </c>
      <c r="F1691" s="28" t="str">
        <f>IF(E1691&gt;='Weight Category L_U Table'!$G$3,"HEAVY",IF(E1691&gt;'Weight Category L_U Table'!$G$4,"MEDIUM",IF(E1691&gt;'Weight Category L_U Table'!$G$7,"SMALL",IF(E1691&lt;='Weight Category L_U Table'!$G$8,"LIGHT"))))</f>
        <v>LIGHT</v>
      </c>
      <c r="G1691" s="29" t="str">
        <f>IF(E1691&gt;='Weight Category L_U Table'!$J$3,"HEAVY",IF(E1691&gt;'Weight Category L_U Table'!$J$5,"UPPER MEDIUM",IF(E1691&gt;'Weight Category L_U Table'!$J$6,"LOWER MEDIUM",IF(E1691&gt;'Weight Category L_U Table'!$J$7,"SMALL",IF(E1691&lt;='Weight Category L_U Table'!$J$8,"LIGHT")))))</f>
        <v>LIGHT</v>
      </c>
      <c r="H1691" s="30" t="s">
        <v>15</v>
      </c>
      <c r="I1691" s="103"/>
      <c r="J1691" s="103"/>
      <c r="K1691" s="72" t="s">
        <v>5189</v>
      </c>
    </row>
    <row r="1692" spans="1:11" s="23" customFormat="1" x14ac:dyDescent="0.25">
      <c r="A1692" s="36" t="s">
        <v>5180</v>
      </c>
      <c r="B1692" s="36" t="s">
        <v>5190</v>
      </c>
      <c r="C1692" s="36" t="s">
        <v>5191</v>
      </c>
      <c r="D1692" s="34" t="s">
        <v>14</v>
      </c>
      <c r="E1692" s="34">
        <v>5300</v>
      </c>
      <c r="F1692" s="33" t="str">
        <f>IF(E1692&gt;='Weight Category L_U Table'!$G$3,"HEAVY",IF(E1692&gt;'Weight Category L_U Table'!$G$4,"MEDIUM",IF(E1692&gt;'Weight Category L_U Table'!$G$7,"SMALL",IF(E1692&lt;='Weight Category L_U Table'!$G$8,"LIGHT"))))</f>
        <v>LIGHT</v>
      </c>
      <c r="G1692" s="34" t="str">
        <f>IF(E1692&gt;='Weight Category L_U Table'!$J$3,"HEAVY",IF(E1692&gt;'Weight Category L_U Table'!$J$5,"UPPER MEDIUM",IF(E1692&gt;'Weight Category L_U Table'!$J$6,"LOWER MEDIUM",IF(E1692&gt;'Weight Category L_U Table'!$J$7,"SMALL",IF(E1692&lt;='Weight Category L_U Table'!$J$8,"LIGHT")))))</f>
        <v>LIGHT</v>
      </c>
      <c r="H1692" s="37" t="s">
        <v>89</v>
      </c>
      <c r="I1692" s="104" t="s">
        <v>5192</v>
      </c>
      <c r="J1692" s="104">
        <v>4</v>
      </c>
      <c r="K1692" s="49"/>
    </row>
    <row r="1693" spans="1:11" x14ac:dyDescent="0.25">
      <c r="A1693" s="29" t="s">
        <v>5180</v>
      </c>
      <c r="B1693" s="29" t="s">
        <v>5193</v>
      </c>
      <c r="C1693" s="29" t="s">
        <v>5194</v>
      </c>
      <c r="D1693" s="29" t="s">
        <v>14</v>
      </c>
      <c r="E1693" s="29">
        <v>0</v>
      </c>
      <c r="F1693" s="28" t="str">
        <f>IF(E1693&gt;='Weight Category L_U Table'!$G$3,"HEAVY",IF(E1693&gt;'Weight Category L_U Table'!$G$4,"MEDIUM",IF(E1693&gt;'Weight Category L_U Table'!$G$7,"SMALL",IF(E1693&lt;='Weight Category L_U Table'!$G$8,"LIGHT"))))</f>
        <v>LIGHT</v>
      </c>
      <c r="G1693" s="29" t="str">
        <f>IF(E1693&gt;='Weight Category L_U Table'!$J$3,"HEAVY",IF(E1693&gt;'Weight Category L_U Table'!$J$5,"UPPER MEDIUM",IF(E1693&gt;'Weight Category L_U Table'!$J$6,"LOWER MEDIUM",IF(E1693&gt;'Weight Category L_U Table'!$J$7,"SMALL",IF(E1693&lt;='Weight Category L_U Table'!$J$8,"LIGHT")))))</f>
        <v>LIGHT</v>
      </c>
      <c r="H1693" s="30" t="s">
        <v>15</v>
      </c>
      <c r="I1693" s="103"/>
      <c r="J1693" s="103"/>
      <c r="K1693" s="72" t="s">
        <v>5195</v>
      </c>
    </row>
    <row r="1694" spans="1:11" s="23" customFormat="1" x14ac:dyDescent="0.25">
      <c r="A1694" s="29" t="s">
        <v>5180</v>
      </c>
      <c r="B1694" s="29" t="s">
        <v>5196</v>
      </c>
      <c r="C1694" s="29" t="s">
        <v>5197</v>
      </c>
      <c r="D1694" s="29" t="s">
        <v>14</v>
      </c>
      <c r="E1694" s="29">
        <v>0</v>
      </c>
      <c r="F1694" s="28" t="str">
        <f>IF(E1694&gt;='Weight Category L_U Table'!$G$3,"HEAVY",IF(E1694&gt;'Weight Category L_U Table'!$G$4,"MEDIUM",IF(E1694&gt;'Weight Category L_U Table'!$G$7,"SMALL",IF(E1694&lt;='Weight Category L_U Table'!$G$8,"LIGHT"))))</f>
        <v>LIGHT</v>
      </c>
      <c r="G1694" s="29" t="str">
        <f>IF(E1694&gt;='Weight Category L_U Table'!$J$3,"HEAVY",IF(E1694&gt;'Weight Category L_U Table'!$J$5,"UPPER MEDIUM",IF(E1694&gt;'Weight Category L_U Table'!$J$6,"LOWER MEDIUM",IF(E1694&gt;'Weight Category L_U Table'!$J$7,"SMALL",IF(E1694&lt;='Weight Category L_U Table'!$J$8,"LIGHT")))))</f>
        <v>LIGHT</v>
      </c>
      <c r="H1694" s="30" t="s">
        <v>15</v>
      </c>
      <c r="I1694" s="103"/>
      <c r="J1694" s="103"/>
      <c r="K1694" s="72" t="s">
        <v>5198</v>
      </c>
    </row>
    <row r="1695" spans="1:11" x14ac:dyDescent="0.25">
      <c r="A1695" s="36" t="s">
        <v>5180</v>
      </c>
      <c r="B1695" s="36" t="s">
        <v>5199</v>
      </c>
      <c r="C1695" s="36" t="s">
        <v>5200</v>
      </c>
      <c r="D1695" s="36" t="s">
        <v>58</v>
      </c>
      <c r="E1695" s="36">
        <v>7493</v>
      </c>
      <c r="F1695" s="44" t="str">
        <f>IF(E1695&gt;='Weight Category L_U Table'!$G$3,"HEAVY",IF(E1695&gt;'Weight Category L_U Table'!$G$4,"MEDIUM",IF(E1695&gt;'Weight Category L_U Table'!$G$7,"SMALL",IF(E1695&lt;='Weight Category L_U Table'!$G$8,"LIGHT"))))</f>
        <v>LIGHT</v>
      </c>
      <c r="G1695" s="36" t="str">
        <f>IF(E1695&gt;='Weight Category L_U Table'!$J$3,"HEAVY",IF(E1695&gt;'Weight Category L_U Table'!$J$5,"UPPER MEDIUM",IF(E1695&gt;'Weight Category L_U Table'!$J$6,"LOWER MEDIUM",IF(E1695&gt;'Weight Category L_U Table'!$J$7,"SMALL",IF(E1695&lt;='Weight Category L_U Table'!$J$8,"LIGHT")))))</f>
        <v>LIGHT</v>
      </c>
      <c r="H1695" s="45" t="s">
        <v>59</v>
      </c>
      <c r="I1695" s="105"/>
      <c r="J1695" s="105"/>
      <c r="K1695" s="75"/>
    </row>
    <row r="1696" spans="1:11" s="23" customFormat="1" x14ac:dyDescent="0.25">
      <c r="A1696" s="36" t="s">
        <v>5180</v>
      </c>
      <c r="B1696" s="36" t="s">
        <v>5201</v>
      </c>
      <c r="C1696" s="36" t="s">
        <v>5202</v>
      </c>
      <c r="D1696" s="34" t="s">
        <v>14</v>
      </c>
      <c r="E1696" s="34">
        <v>1400</v>
      </c>
      <c r="F1696" s="33" t="str">
        <f>IF(E1696&gt;='Weight Category L_U Table'!$G$3,"HEAVY",IF(E1696&gt;'Weight Category L_U Table'!$G$4,"MEDIUM",IF(E1696&gt;'Weight Category L_U Table'!$G$7,"SMALL",IF(E1696&lt;='Weight Category L_U Table'!$G$8,"LIGHT"))))</f>
        <v>LIGHT</v>
      </c>
      <c r="G1696" s="34" t="str">
        <f>IF(E1696&gt;='Weight Category L_U Table'!$J$3,"HEAVY",IF(E1696&gt;'Weight Category L_U Table'!$J$5,"UPPER MEDIUM",IF(E1696&gt;'Weight Category L_U Table'!$J$6,"LOWER MEDIUM",IF(E1696&gt;'Weight Category L_U Table'!$J$7,"SMALL",IF(E1696&lt;='Weight Category L_U Table'!$J$8,"LIGHT")))))</f>
        <v>LIGHT</v>
      </c>
      <c r="H1696" s="37" t="s">
        <v>89</v>
      </c>
      <c r="I1696" s="104" t="s">
        <v>5203</v>
      </c>
      <c r="J1696" s="104">
        <v>2</v>
      </c>
      <c r="K1696" s="49"/>
    </row>
    <row r="1697" spans="1:11" s="23" customFormat="1" x14ac:dyDescent="0.25">
      <c r="A1697" s="31" t="s">
        <v>5180</v>
      </c>
      <c r="B1697" s="31" t="s">
        <v>5204</v>
      </c>
      <c r="C1697" s="31" t="s">
        <v>5205</v>
      </c>
      <c r="D1697" s="32" t="s">
        <v>14</v>
      </c>
      <c r="E1697" s="34">
        <v>3840</v>
      </c>
      <c r="F1697" s="33" t="str">
        <f>IF(E1697&gt;='Weight Category L_U Table'!$G$3,"HEAVY",IF(E1697&gt;'Weight Category L_U Table'!$G$4,"MEDIUM",IF(E1697&gt;'Weight Category L_U Table'!$G$7,"SMALL",IF(E1697&lt;='Weight Category L_U Table'!$G$8,"LIGHT"))))</f>
        <v>LIGHT</v>
      </c>
      <c r="G1697" s="34" t="str">
        <f>IF(E1697&gt;='Weight Category L_U Table'!$J$3,"HEAVY",IF(E1697&gt;'Weight Category L_U Table'!$J$5,"UPPER MEDIUM",IF(E1697&gt;'Weight Category L_U Table'!$J$6,"LOWER MEDIUM",IF(E1697&gt;'Weight Category L_U Table'!$J$7,"SMALL",IF(E1697&lt;='Weight Category L_U Table'!$J$8,"LIGHT")))))</f>
        <v>LIGHT</v>
      </c>
      <c r="H1697" s="37" t="s">
        <v>59</v>
      </c>
      <c r="I1697" s="104"/>
      <c r="J1697" s="104"/>
      <c r="K1697" s="49"/>
    </row>
    <row r="1698" spans="1:11" x14ac:dyDescent="0.25">
      <c r="A1698" s="29" t="s">
        <v>5180</v>
      </c>
      <c r="B1698" s="29" t="s">
        <v>5206</v>
      </c>
      <c r="C1698" s="29" t="s">
        <v>5207</v>
      </c>
      <c r="D1698" s="29" t="s">
        <v>14</v>
      </c>
      <c r="E1698" s="29">
        <v>0</v>
      </c>
      <c r="F1698" s="28" t="str">
        <f>IF(E1698&gt;='Weight Category L_U Table'!$G$3,"HEAVY",IF(E1698&gt;'Weight Category L_U Table'!$G$4,"MEDIUM",IF(E1698&gt;'Weight Category L_U Table'!$G$7,"SMALL",IF(E1698&lt;='Weight Category L_U Table'!$G$8,"LIGHT"))))</f>
        <v>LIGHT</v>
      </c>
      <c r="G1698" s="29" t="str">
        <f>IF(E1698&gt;='Weight Category L_U Table'!$J$3,"HEAVY",IF(E1698&gt;'Weight Category L_U Table'!$J$5,"UPPER MEDIUM",IF(E1698&gt;'Weight Category L_U Table'!$J$6,"LOWER MEDIUM",IF(E1698&gt;'Weight Category L_U Table'!$J$7,"SMALL",IF(E1698&lt;='Weight Category L_U Table'!$J$8,"LIGHT")))))</f>
        <v>LIGHT</v>
      </c>
      <c r="H1698" s="30" t="s">
        <v>15</v>
      </c>
      <c r="I1698" s="103"/>
      <c r="J1698" s="103"/>
      <c r="K1698" s="72" t="s">
        <v>5208</v>
      </c>
    </row>
    <row r="1699" spans="1:11" x14ac:dyDescent="0.25">
      <c r="A1699" s="36" t="s">
        <v>5180</v>
      </c>
      <c r="B1699" s="36" t="s">
        <v>5209</v>
      </c>
      <c r="C1699" s="36" t="s">
        <v>5210</v>
      </c>
      <c r="D1699" s="34" t="s">
        <v>320</v>
      </c>
      <c r="E1699" s="34">
        <v>7500</v>
      </c>
      <c r="F1699" s="33" t="str">
        <f>IF(E1699&gt;='Weight Category L_U Table'!$G$3,"HEAVY",IF(E1699&gt;'Weight Category L_U Table'!$G$4,"MEDIUM",IF(E1699&gt;'Weight Category L_U Table'!$G$7,"SMALL",IF(E1699&lt;='Weight Category L_U Table'!$G$8,"LIGHT"))))</f>
        <v>LIGHT</v>
      </c>
      <c r="G1699" s="34" t="str">
        <f>IF(E1699&gt;='Weight Category L_U Table'!$J$3,"HEAVY",IF(E1699&gt;'Weight Category L_U Table'!$J$5,"UPPER MEDIUM",IF(E1699&gt;'Weight Category L_U Table'!$J$6,"LOWER MEDIUM",IF(E1699&gt;'Weight Category L_U Table'!$J$7,"SMALL",IF(E1699&lt;='Weight Category L_U Table'!$J$8,"LIGHT")))))</f>
        <v>LIGHT</v>
      </c>
      <c r="H1699" s="37" t="s">
        <v>89</v>
      </c>
      <c r="I1699" s="104" t="s">
        <v>5211</v>
      </c>
      <c r="J1699" s="104">
        <v>10</v>
      </c>
      <c r="K1699" s="49"/>
    </row>
    <row r="1700" spans="1:11" s="23" customFormat="1" ht="45" x14ac:dyDescent="0.25">
      <c r="A1700" s="36" t="s">
        <v>5180</v>
      </c>
      <c r="B1700" s="36" t="s">
        <v>5212</v>
      </c>
      <c r="C1700" s="36" t="s">
        <v>5213</v>
      </c>
      <c r="D1700" s="34" t="s">
        <v>14</v>
      </c>
      <c r="E1700" s="34">
        <v>5300</v>
      </c>
      <c r="F1700" s="33" t="str">
        <f>IF(E1700&gt;='Weight Category L_U Table'!$G$3,"HEAVY",IF(E1700&gt;'Weight Category L_U Table'!$G$4,"MEDIUM",IF(E1700&gt;'Weight Category L_U Table'!$G$7,"SMALL",IF(E1700&lt;='Weight Category L_U Table'!$G$8,"LIGHT"))))</f>
        <v>LIGHT</v>
      </c>
      <c r="G1700" s="34" t="str">
        <f>IF(E1700&gt;='Weight Category L_U Table'!$J$3,"HEAVY",IF(E1700&gt;'Weight Category L_U Table'!$J$5,"UPPER MEDIUM",IF(E1700&gt;'Weight Category L_U Table'!$J$6,"LOWER MEDIUM",IF(E1700&gt;'Weight Category L_U Table'!$J$7,"SMALL",IF(E1700&lt;='Weight Category L_U Table'!$J$8,"LIGHT")))))</f>
        <v>LIGHT</v>
      </c>
      <c r="H1700" s="37" t="s">
        <v>89</v>
      </c>
      <c r="I1700" s="104" t="s">
        <v>5192</v>
      </c>
      <c r="J1700" s="104">
        <v>1</v>
      </c>
      <c r="K1700" s="49" t="s">
        <v>5214</v>
      </c>
    </row>
    <row r="1701" spans="1:11" x14ac:dyDescent="0.25">
      <c r="A1701" s="29" t="s">
        <v>5215</v>
      </c>
      <c r="B1701" s="29" t="s">
        <v>5216</v>
      </c>
      <c r="C1701" s="29" t="s">
        <v>5217</v>
      </c>
      <c r="D1701" s="29" t="s">
        <v>14</v>
      </c>
      <c r="E1701" s="29">
        <v>0</v>
      </c>
      <c r="F1701" s="28" t="str">
        <f>IF(E1701&gt;='Weight Category L_U Table'!$G$3,"HEAVY",IF(E1701&gt;'Weight Category L_U Table'!$G$4,"MEDIUM",IF(E1701&gt;'Weight Category L_U Table'!$G$7,"SMALL",IF(E1701&lt;='Weight Category L_U Table'!$G$8,"LIGHT"))))</f>
        <v>LIGHT</v>
      </c>
      <c r="G1701" s="29" t="str">
        <f>IF(E1701&gt;='Weight Category L_U Table'!$J$3,"HEAVY",IF(E1701&gt;'Weight Category L_U Table'!$J$5,"UPPER MEDIUM",IF(E1701&gt;'Weight Category L_U Table'!$J$6,"LOWER MEDIUM",IF(E1701&gt;'Weight Category L_U Table'!$J$7,"SMALL",IF(E1701&lt;='Weight Category L_U Table'!$J$8,"LIGHT")))))</f>
        <v>LIGHT</v>
      </c>
      <c r="H1701" s="30" t="s">
        <v>15</v>
      </c>
      <c r="I1701" s="103"/>
      <c r="J1701" s="103"/>
      <c r="K1701" s="72" t="s">
        <v>5218</v>
      </c>
    </row>
    <row r="1702" spans="1:11" x14ac:dyDescent="0.25">
      <c r="A1702" s="36" t="s">
        <v>5215</v>
      </c>
      <c r="B1702" s="36" t="s">
        <v>5219</v>
      </c>
      <c r="C1702" s="36" t="s">
        <v>5220</v>
      </c>
      <c r="D1702" s="34" t="s">
        <v>14</v>
      </c>
      <c r="E1702" s="34">
        <v>950</v>
      </c>
      <c r="F1702" s="33" t="str">
        <f>IF(E1702&gt;='Weight Category L_U Table'!$G$3,"HEAVY",IF(E1702&gt;'Weight Category L_U Table'!$G$4,"MEDIUM",IF(E1702&gt;'Weight Category L_U Table'!$G$7,"SMALL",IF(E1702&lt;='Weight Category L_U Table'!$G$8,"LIGHT"))))</f>
        <v>LIGHT</v>
      </c>
      <c r="G1702" s="34" t="str">
        <f>IF(E1702&gt;='Weight Category L_U Table'!$J$3,"HEAVY",IF(E1702&gt;'Weight Category L_U Table'!$J$5,"UPPER MEDIUM",IF(E1702&gt;'Weight Category L_U Table'!$J$6,"LOWER MEDIUM",IF(E1702&gt;'Weight Category L_U Table'!$J$7,"SMALL",IF(E1702&lt;='Weight Category L_U Table'!$J$8,"LIGHT")))))</f>
        <v>LIGHT</v>
      </c>
      <c r="H1702" s="37" t="s">
        <v>89</v>
      </c>
      <c r="I1702" s="104" t="s">
        <v>5221</v>
      </c>
      <c r="J1702" s="104">
        <v>3</v>
      </c>
      <c r="K1702" s="49"/>
    </row>
    <row r="1703" spans="1:11" x14ac:dyDescent="0.25">
      <c r="A1703" s="29" t="s">
        <v>5215</v>
      </c>
      <c r="B1703" s="29" t="s">
        <v>5222</v>
      </c>
      <c r="C1703" s="29" t="s">
        <v>5223</v>
      </c>
      <c r="D1703" s="29" t="s">
        <v>14</v>
      </c>
      <c r="E1703" s="29">
        <v>0</v>
      </c>
      <c r="F1703" s="28" t="str">
        <f>IF(E1703&gt;='Weight Category L_U Table'!$G$3,"HEAVY",IF(E1703&gt;'Weight Category L_U Table'!$G$4,"MEDIUM",IF(E1703&gt;'Weight Category L_U Table'!$G$7,"SMALL",IF(E1703&lt;='Weight Category L_U Table'!$G$8,"LIGHT"))))</f>
        <v>LIGHT</v>
      </c>
      <c r="G1703" s="29" t="str">
        <f>IF(E1703&gt;='Weight Category L_U Table'!$J$3,"HEAVY",IF(E1703&gt;'Weight Category L_U Table'!$J$5,"UPPER MEDIUM",IF(E1703&gt;'Weight Category L_U Table'!$J$6,"LOWER MEDIUM",IF(E1703&gt;'Weight Category L_U Table'!$J$7,"SMALL",IF(E1703&lt;='Weight Category L_U Table'!$J$8,"LIGHT")))))</f>
        <v>LIGHT</v>
      </c>
      <c r="H1703" s="30" t="s">
        <v>15</v>
      </c>
      <c r="I1703" s="103"/>
      <c r="J1703" s="103"/>
      <c r="K1703" s="72" t="s">
        <v>5224</v>
      </c>
    </row>
    <row r="1704" spans="1:11" x14ac:dyDescent="0.25">
      <c r="A1704" s="36" t="s">
        <v>5215</v>
      </c>
      <c r="B1704" s="36" t="s">
        <v>5225</v>
      </c>
      <c r="C1704" s="36" t="s">
        <v>5226</v>
      </c>
      <c r="D1704" s="34" t="s">
        <v>14</v>
      </c>
      <c r="E1704" s="34">
        <v>2700</v>
      </c>
      <c r="F1704" s="33" t="str">
        <f>IF(E1704&gt;='Weight Category L_U Table'!$G$3,"HEAVY",IF(E1704&gt;'Weight Category L_U Table'!$G$4,"MEDIUM",IF(E1704&gt;'Weight Category L_U Table'!$G$7,"SMALL",IF(E1704&lt;='Weight Category L_U Table'!$G$8,"LIGHT"))))</f>
        <v>LIGHT</v>
      </c>
      <c r="G1704" s="34" t="str">
        <f>IF(E1704&gt;='Weight Category L_U Table'!$J$3,"HEAVY",IF(E1704&gt;'Weight Category L_U Table'!$J$5,"UPPER MEDIUM",IF(E1704&gt;'Weight Category L_U Table'!$J$6,"LOWER MEDIUM",IF(E1704&gt;'Weight Category L_U Table'!$J$7,"SMALL",IF(E1704&lt;='Weight Category L_U Table'!$J$8,"LIGHT")))))</f>
        <v>LIGHT</v>
      </c>
      <c r="H1704" s="37" t="s">
        <v>59</v>
      </c>
      <c r="I1704" s="104"/>
      <c r="J1704" s="104"/>
      <c r="K1704" s="49"/>
    </row>
    <row r="1705" spans="1:11" s="23" customFormat="1" x14ac:dyDescent="0.25">
      <c r="A1705" s="29" t="s">
        <v>5215</v>
      </c>
      <c r="B1705" s="29" t="s">
        <v>5227</v>
      </c>
      <c r="C1705" s="29" t="s">
        <v>5228</v>
      </c>
      <c r="D1705" s="29" t="s">
        <v>14</v>
      </c>
      <c r="E1705" s="29">
        <v>0</v>
      </c>
      <c r="F1705" s="28" t="str">
        <f>IF(E1705&gt;='Weight Category L_U Table'!$G$3,"HEAVY",IF(E1705&gt;'Weight Category L_U Table'!$G$4,"MEDIUM",IF(E1705&gt;'Weight Category L_U Table'!$G$7,"SMALL",IF(E1705&lt;='Weight Category L_U Table'!$G$8,"LIGHT"))))</f>
        <v>LIGHT</v>
      </c>
      <c r="G1705" s="29" t="str">
        <f>IF(E1705&gt;='Weight Category L_U Table'!$J$3,"HEAVY",IF(E1705&gt;'Weight Category L_U Table'!$J$5,"UPPER MEDIUM",IF(E1705&gt;'Weight Category L_U Table'!$J$6,"LOWER MEDIUM",IF(E1705&gt;'Weight Category L_U Table'!$J$7,"SMALL",IF(E1705&lt;='Weight Category L_U Table'!$J$8,"LIGHT")))))</f>
        <v>LIGHT</v>
      </c>
      <c r="H1705" s="30" t="s">
        <v>15</v>
      </c>
      <c r="I1705" s="103"/>
      <c r="J1705" s="103"/>
      <c r="K1705" s="72" t="s">
        <v>5229</v>
      </c>
    </row>
    <row r="1706" spans="1:11" x14ac:dyDescent="0.25">
      <c r="A1706" s="29" t="s">
        <v>5215</v>
      </c>
      <c r="B1706" s="29" t="s">
        <v>5230</v>
      </c>
      <c r="C1706" s="29" t="s">
        <v>5231</v>
      </c>
      <c r="D1706" s="29" t="s">
        <v>14</v>
      </c>
      <c r="E1706" s="29">
        <v>0</v>
      </c>
      <c r="F1706" s="28" t="str">
        <f>IF(E1706&gt;='Weight Category L_U Table'!$G$3,"HEAVY",IF(E1706&gt;'Weight Category L_U Table'!$G$4,"MEDIUM",IF(E1706&gt;'Weight Category L_U Table'!$G$7,"SMALL",IF(E1706&lt;='Weight Category L_U Table'!$G$8,"LIGHT"))))</f>
        <v>LIGHT</v>
      </c>
      <c r="G1706" s="29" t="str">
        <f>IF(E1706&gt;='Weight Category L_U Table'!$J$3,"HEAVY",IF(E1706&gt;'Weight Category L_U Table'!$J$5,"UPPER MEDIUM",IF(E1706&gt;'Weight Category L_U Table'!$J$6,"LOWER MEDIUM",IF(E1706&gt;'Weight Category L_U Table'!$J$7,"SMALL",IF(E1706&lt;='Weight Category L_U Table'!$J$8,"LIGHT")))))</f>
        <v>LIGHT</v>
      </c>
      <c r="H1706" s="30" t="s">
        <v>15</v>
      </c>
      <c r="I1706" s="103"/>
      <c r="J1706" s="103"/>
      <c r="K1706" s="72" t="s">
        <v>5232</v>
      </c>
    </row>
    <row r="1707" spans="1:11" s="23" customFormat="1" x14ac:dyDescent="0.25">
      <c r="A1707" s="36" t="s">
        <v>5215</v>
      </c>
      <c r="B1707" s="36" t="s">
        <v>5233</v>
      </c>
      <c r="C1707" s="36" t="s">
        <v>5234</v>
      </c>
      <c r="D1707" s="34" t="s">
        <v>14</v>
      </c>
      <c r="E1707" s="34">
        <v>1300</v>
      </c>
      <c r="F1707" s="33" t="str">
        <f>IF(E1707&gt;='Weight Category L_U Table'!$G$3,"HEAVY",IF(E1707&gt;'Weight Category L_U Table'!$G$4,"MEDIUM",IF(E1707&gt;'Weight Category L_U Table'!$G$7,"SMALL",IF(E1707&lt;='Weight Category L_U Table'!$G$8,"LIGHT"))))</f>
        <v>LIGHT</v>
      </c>
      <c r="G1707" s="34" t="str">
        <f>IF(E1707&gt;='Weight Category L_U Table'!$J$3,"HEAVY",IF(E1707&gt;'Weight Category L_U Table'!$J$5,"UPPER MEDIUM",IF(E1707&gt;'Weight Category L_U Table'!$J$6,"LOWER MEDIUM",IF(E1707&gt;'Weight Category L_U Table'!$J$7,"SMALL",IF(E1707&lt;='Weight Category L_U Table'!$J$8,"LIGHT")))))</f>
        <v>LIGHT</v>
      </c>
      <c r="H1707" s="37" t="s">
        <v>89</v>
      </c>
      <c r="I1707" s="104" t="s">
        <v>5235</v>
      </c>
      <c r="J1707" s="104">
        <v>5</v>
      </c>
      <c r="K1707" s="49" t="s">
        <v>5236</v>
      </c>
    </row>
    <row r="1708" spans="1:11" s="23" customFormat="1" x14ac:dyDescent="0.25">
      <c r="A1708" s="36" t="s">
        <v>5215</v>
      </c>
      <c r="B1708" s="36" t="s">
        <v>5237</v>
      </c>
      <c r="C1708" s="36" t="s">
        <v>5238</v>
      </c>
      <c r="D1708" s="34" t="s">
        <v>14</v>
      </c>
      <c r="E1708" s="34">
        <v>1500</v>
      </c>
      <c r="F1708" s="33" t="str">
        <f>IF(E1708&gt;='Weight Category L_U Table'!$G$3,"HEAVY",IF(E1708&gt;'Weight Category L_U Table'!$G$4,"MEDIUM",IF(E1708&gt;'Weight Category L_U Table'!$G$7,"SMALL",IF(E1708&lt;='Weight Category L_U Table'!$G$8,"LIGHT"))))</f>
        <v>LIGHT</v>
      </c>
      <c r="G1708" s="34" t="str">
        <f>IF(E1708&gt;='Weight Category L_U Table'!$J$3,"HEAVY",IF(E1708&gt;'Weight Category L_U Table'!$J$5,"UPPER MEDIUM",IF(E1708&gt;'Weight Category L_U Table'!$J$6,"LOWER MEDIUM",IF(E1708&gt;'Weight Category L_U Table'!$J$7,"SMALL",IF(E1708&lt;='Weight Category L_U Table'!$J$8,"LIGHT")))))</f>
        <v>LIGHT</v>
      </c>
      <c r="H1708" s="37" t="s">
        <v>89</v>
      </c>
      <c r="I1708" s="104" t="s">
        <v>5235</v>
      </c>
      <c r="J1708" s="104">
        <v>5</v>
      </c>
      <c r="K1708" s="49"/>
    </row>
    <row r="1709" spans="1:11" s="23" customFormat="1" x14ac:dyDescent="0.25">
      <c r="A1709" s="29" t="s">
        <v>5215</v>
      </c>
      <c r="B1709" s="29" t="s">
        <v>5239</v>
      </c>
      <c r="C1709" s="29" t="s">
        <v>5240</v>
      </c>
      <c r="D1709" s="29" t="s">
        <v>14</v>
      </c>
      <c r="E1709" s="29">
        <v>0</v>
      </c>
      <c r="F1709" s="28" t="str">
        <f>IF(E1709&gt;='Weight Category L_U Table'!$G$3,"HEAVY",IF(E1709&gt;'Weight Category L_U Table'!$G$4,"MEDIUM",IF(E1709&gt;'Weight Category L_U Table'!$G$7,"SMALL",IF(E1709&lt;='Weight Category L_U Table'!$G$8,"LIGHT"))))</f>
        <v>LIGHT</v>
      </c>
      <c r="G1709" s="29" t="str">
        <f>IF(E1709&gt;='Weight Category L_U Table'!$J$3,"HEAVY",IF(E1709&gt;'Weight Category L_U Table'!$J$5,"UPPER MEDIUM",IF(E1709&gt;'Weight Category L_U Table'!$J$6,"LOWER MEDIUM",IF(E1709&gt;'Weight Category L_U Table'!$J$7,"SMALL",IF(E1709&lt;='Weight Category L_U Table'!$J$8,"LIGHT")))))</f>
        <v>LIGHT</v>
      </c>
      <c r="H1709" s="30" t="s">
        <v>15</v>
      </c>
      <c r="I1709" s="103"/>
      <c r="J1709" s="103"/>
      <c r="K1709" s="72" t="s">
        <v>5241</v>
      </c>
    </row>
    <row r="1710" spans="1:11" x14ac:dyDescent="0.25">
      <c r="A1710" s="36" t="s">
        <v>5215</v>
      </c>
      <c r="B1710" s="36" t="s">
        <v>5242</v>
      </c>
      <c r="C1710" s="36" t="s">
        <v>5243</v>
      </c>
      <c r="D1710" s="34" t="s">
        <v>14</v>
      </c>
      <c r="E1710" s="34">
        <v>3450</v>
      </c>
      <c r="F1710" s="33" t="str">
        <f>IF(E1710&gt;='Weight Category L_U Table'!$G$3,"HEAVY",IF(E1710&gt;'Weight Category L_U Table'!$G$4,"MEDIUM",IF(E1710&gt;'Weight Category L_U Table'!$G$7,"SMALL",IF(E1710&lt;='Weight Category L_U Table'!$G$8,"LIGHT"))))</f>
        <v>LIGHT</v>
      </c>
      <c r="G1710" s="34" t="str">
        <f>IF(E1710&gt;='Weight Category L_U Table'!$J$3,"HEAVY",IF(E1710&gt;'Weight Category L_U Table'!$J$5,"UPPER MEDIUM",IF(E1710&gt;'Weight Category L_U Table'!$J$6,"LOWER MEDIUM",IF(E1710&gt;'Weight Category L_U Table'!$J$7,"SMALL",IF(E1710&lt;='Weight Category L_U Table'!$J$8,"LIGHT")))))</f>
        <v>LIGHT</v>
      </c>
      <c r="H1710" s="37" t="s">
        <v>89</v>
      </c>
      <c r="I1710" s="104" t="s">
        <v>5244</v>
      </c>
      <c r="J1710" s="104">
        <v>1</v>
      </c>
      <c r="K1710" s="49"/>
    </row>
    <row r="1711" spans="1:11" x14ac:dyDescent="0.25">
      <c r="A1711" s="36" t="s">
        <v>5215</v>
      </c>
      <c r="B1711" s="36" t="s">
        <v>5245</v>
      </c>
      <c r="C1711" s="36" t="s">
        <v>5246</v>
      </c>
      <c r="D1711" s="34" t="s">
        <v>14</v>
      </c>
      <c r="E1711" s="34">
        <v>3500</v>
      </c>
      <c r="F1711" s="33" t="str">
        <f>IF(E1711&gt;='Weight Category L_U Table'!$G$3,"HEAVY",IF(E1711&gt;'Weight Category L_U Table'!$G$4,"MEDIUM",IF(E1711&gt;'Weight Category L_U Table'!$G$7,"SMALL",IF(E1711&lt;='Weight Category L_U Table'!$G$8,"LIGHT"))))</f>
        <v>LIGHT</v>
      </c>
      <c r="G1711" s="34" t="str">
        <f>IF(E1711&gt;='Weight Category L_U Table'!$J$3,"HEAVY",IF(E1711&gt;'Weight Category L_U Table'!$J$5,"UPPER MEDIUM",IF(E1711&gt;'Weight Category L_U Table'!$J$6,"LOWER MEDIUM",IF(E1711&gt;'Weight Category L_U Table'!$J$7,"SMALL",IF(E1711&lt;='Weight Category L_U Table'!$J$8,"LIGHT")))))</f>
        <v>LIGHT</v>
      </c>
      <c r="H1711" s="37" t="s">
        <v>89</v>
      </c>
      <c r="I1711" s="104" t="s">
        <v>5247</v>
      </c>
      <c r="J1711" s="104">
        <v>2</v>
      </c>
      <c r="K1711" s="49"/>
    </row>
    <row r="1712" spans="1:11" x14ac:dyDescent="0.25">
      <c r="A1712" s="36" t="s">
        <v>5248</v>
      </c>
      <c r="B1712" s="36" t="s">
        <v>5249</v>
      </c>
      <c r="C1712" s="36" t="s">
        <v>5250</v>
      </c>
      <c r="D1712" s="34" t="s">
        <v>14</v>
      </c>
      <c r="E1712" s="34">
        <v>1150</v>
      </c>
      <c r="F1712" s="33" t="str">
        <f>IF(E1712&gt;='Weight Category L_U Table'!$G$3,"HEAVY",IF(E1712&gt;'Weight Category L_U Table'!$G$4,"MEDIUM",IF(E1712&gt;'Weight Category L_U Table'!$G$7,"SMALL",IF(E1712&lt;='Weight Category L_U Table'!$G$8,"LIGHT"))))</f>
        <v>LIGHT</v>
      </c>
      <c r="G1712" s="34" t="str">
        <f>IF(E1712&gt;='Weight Category L_U Table'!$J$3,"HEAVY",IF(E1712&gt;'Weight Category L_U Table'!$J$5,"UPPER MEDIUM",IF(E1712&gt;'Weight Category L_U Table'!$J$6,"LOWER MEDIUM",IF(E1712&gt;'Weight Category L_U Table'!$J$7,"SMALL",IF(E1712&lt;='Weight Category L_U Table'!$J$8,"LIGHT")))))</f>
        <v>LIGHT</v>
      </c>
      <c r="H1712" s="37" t="s">
        <v>89</v>
      </c>
      <c r="I1712" s="104" t="s">
        <v>5251</v>
      </c>
      <c r="J1712" s="104">
        <v>1</v>
      </c>
      <c r="K1712" s="49"/>
    </row>
    <row r="1713" spans="1:11" s="23" customFormat="1" x14ac:dyDescent="0.25">
      <c r="A1713" s="36" t="s">
        <v>5252</v>
      </c>
      <c r="B1713" s="36" t="s">
        <v>5253</v>
      </c>
      <c r="C1713" s="36" t="s">
        <v>5254</v>
      </c>
      <c r="D1713" s="34" t="s">
        <v>14</v>
      </c>
      <c r="E1713" s="34">
        <v>1034</v>
      </c>
      <c r="F1713" s="33" t="str">
        <f>IF(E1713&gt;='Weight Category L_U Table'!$G$3,"HEAVY",IF(E1713&gt;'Weight Category L_U Table'!$G$4,"MEDIUM",IF(E1713&gt;'Weight Category L_U Table'!$G$7,"SMALL",IF(E1713&lt;='Weight Category L_U Table'!$G$8,"LIGHT"))))</f>
        <v>LIGHT</v>
      </c>
      <c r="G1713" s="34" t="str">
        <f>IF(E1713&gt;='Weight Category L_U Table'!$J$3,"HEAVY",IF(E1713&gt;'Weight Category L_U Table'!$J$5,"UPPER MEDIUM",IF(E1713&gt;'Weight Category L_U Table'!$J$6,"LOWER MEDIUM",IF(E1713&gt;'Weight Category L_U Table'!$J$7,"SMALL",IF(E1713&lt;='Weight Category L_U Table'!$J$8,"LIGHT")))))</f>
        <v>LIGHT</v>
      </c>
      <c r="H1713" s="37" t="s">
        <v>37</v>
      </c>
      <c r="I1713" s="104" t="s">
        <v>5255</v>
      </c>
      <c r="J1713" s="104">
        <v>22</v>
      </c>
      <c r="K1713" s="49"/>
    </row>
    <row r="1714" spans="1:11" s="23" customFormat="1" x14ac:dyDescent="0.25">
      <c r="A1714" s="29" t="s">
        <v>5256</v>
      </c>
      <c r="B1714" s="29" t="s">
        <v>5257</v>
      </c>
      <c r="C1714" s="29" t="s">
        <v>5258</v>
      </c>
      <c r="D1714" s="29" t="s">
        <v>14</v>
      </c>
      <c r="E1714" s="29">
        <v>0</v>
      </c>
      <c r="F1714" s="28" t="str">
        <f>IF(E1714&gt;='Weight Category L_U Table'!$G$3,"HEAVY",IF(E1714&gt;'Weight Category L_U Table'!$G$4,"MEDIUM",IF(E1714&gt;'Weight Category L_U Table'!$G$7,"SMALL",IF(E1714&lt;='Weight Category L_U Table'!$G$8,"LIGHT"))))</f>
        <v>LIGHT</v>
      </c>
      <c r="G1714" s="29" t="str">
        <f>IF(E1714&gt;='Weight Category L_U Table'!$J$3,"HEAVY",IF(E1714&gt;'Weight Category L_U Table'!$J$5,"UPPER MEDIUM",IF(E1714&gt;'Weight Category L_U Table'!$J$6,"LOWER MEDIUM",IF(E1714&gt;'Weight Category L_U Table'!$J$7,"SMALL",IF(E1714&lt;='Weight Category L_U Table'!$J$8,"LIGHT")))))</f>
        <v>LIGHT</v>
      </c>
      <c r="H1714" s="30" t="s">
        <v>15</v>
      </c>
      <c r="I1714" s="103"/>
      <c r="J1714" s="103"/>
      <c r="K1714" s="72" t="s">
        <v>5259</v>
      </c>
    </row>
    <row r="1715" spans="1:11" s="23" customFormat="1" x14ac:dyDescent="0.25">
      <c r="A1715" s="36" t="s">
        <v>5260</v>
      </c>
      <c r="B1715" s="36" t="s">
        <v>5261</v>
      </c>
      <c r="C1715" s="36" t="s">
        <v>5262</v>
      </c>
      <c r="D1715" s="34" t="s">
        <v>14</v>
      </c>
      <c r="E1715" s="34">
        <v>3291</v>
      </c>
      <c r="F1715" s="33" t="str">
        <f>IF(E1715&gt;='Weight Category L_U Table'!$G$3,"HEAVY",IF(E1715&gt;'Weight Category L_U Table'!$G$4,"MEDIUM",IF(E1715&gt;'Weight Category L_U Table'!$G$7,"SMALL",IF(E1715&lt;='Weight Category L_U Table'!$G$8,"LIGHT"))))</f>
        <v>LIGHT</v>
      </c>
      <c r="G1715" s="34" t="str">
        <f>IF(E1715&gt;='Weight Category L_U Table'!$J$3,"HEAVY",IF(E1715&gt;'Weight Category L_U Table'!$J$5,"UPPER MEDIUM",IF(E1715&gt;'Weight Category L_U Table'!$J$6,"LOWER MEDIUM",IF(E1715&gt;'Weight Category L_U Table'!$J$7,"SMALL",IF(E1715&lt;='Weight Category L_U Table'!$J$8,"LIGHT")))))</f>
        <v>LIGHT</v>
      </c>
      <c r="H1715" s="37" t="s">
        <v>89</v>
      </c>
      <c r="I1715" s="104" t="s">
        <v>5263</v>
      </c>
      <c r="J1715" s="104">
        <v>7</v>
      </c>
      <c r="K1715" s="49" t="s">
        <v>5264</v>
      </c>
    </row>
    <row r="1716" spans="1:11" s="23" customFormat="1" x14ac:dyDescent="0.25">
      <c r="A1716" s="29" t="s">
        <v>5265</v>
      </c>
      <c r="B1716" s="29" t="s">
        <v>5266</v>
      </c>
      <c r="C1716" s="29" t="s">
        <v>5267</v>
      </c>
      <c r="D1716" s="29" t="s">
        <v>14</v>
      </c>
      <c r="E1716" s="29">
        <v>0</v>
      </c>
      <c r="F1716" s="28" t="str">
        <f>IF(E1716&gt;='Weight Category L_U Table'!$G$3,"HEAVY",IF(E1716&gt;'Weight Category L_U Table'!$G$4,"MEDIUM",IF(E1716&gt;'Weight Category L_U Table'!$G$7,"SMALL",IF(E1716&lt;='Weight Category L_U Table'!$G$8,"LIGHT"))))</f>
        <v>LIGHT</v>
      </c>
      <c r="G1716" s="29" t="str">
        <f>IF(E1716&gt;='Weight Category L_U Table'!$J$3,"HEAVY",IF(E1716&gt;'Weight Category L_U Table'!$J$5,"UPPER MEDIUM",IF(E1716&gt;'Weight Category L_U Table'!$J$6,"LOWER MEDIUM",IF(E1716&gt;'Weight Category L_U Table'!$J$7,"SMALL",IF(E1716&lt;='Weight Category L_U Table'!$J$8,"LIGHT")))))</f>
        <v>LIGHT</v>
      </c>
      <c r="H1716" s="30" t="s">
        <v>15</v>
      </c>
      <c r="I1716" s="103"/>
      <c r="J1716" s="103"/>
      <c r="K1716" s="72" t="s">
        <v>5268</v>
      </c>
    </row>
    <row r="1717" spans="1:11" s="23" customFormat="1" x14ac:dyDescent="0.25">
      <c r="A1717" s="29" t="s">
        <v>5265</v>
      </c>
      <c r="B1717" s="29" t="s">
        <v>4570</v>
      </c>
      <c r="C1717" s="29" t="s">
        <v>5269</v>
      </c>
      <c r="D1717" s="29" t="s">
        <v>14</v>
      </c>
      <c r="E1717" s="29">
        <v>0</v>
      </c>
      <c r="F1717" s="28" t="str">
        <f>IF(E1717&gt;='Weight Category L_U Table'!$G$3,"HEAVY",IF(E1717&gt;'Weight Category L_U Table'!$G$4,"MEDIUM",IF(E1717&gt;'Weight Category L_U Table'!$G$7,"SMALL",IF(E1717&lt;='Weight Category L_U Table'!$G$8,"LIGHT"))))</f>
        <v>LIGHT</v>
      </c>
      <c r="G1717" s="29" t="str">
        <f>IF(E1717&gt;='Weight Category L_U Table'!$J$3,"HEAVY",IF(E1717&gt;'Weight Category L_U Table'!$J$5,"UPPER MEDIUM",IF(E1717&gt;'Weight Category L_U Table'!$J$6,"LOWER MEDIUM",IF(E1717&gt;'Weight Category L_U Table'!$J$7,"SMALL",IF(E1717&lt;='Weight Category L_U Table'!$J$8,"LIGHT")))))</f>
        <v>LIGHT</v>
      </c>
      <c r="H1717" s="30" t="s">
        <v>15</v>
      </c>
      <c r="I1717" s="103"/>
      <c r="J1717" s="103"/>
      <c r="K1717" s="72" t="s">
        <v>5270</v>
      </c>
    </row>
    <row r="1718" spans="1:11" x14ac:dyDescent="0.25">
      <c r="A1718" s="29" t="s">
        <v>5271</v>
      </c>
      <c r="B1718" s="29" t="s">
        <v>5272</v>
      </c>
      <c r="C1718" s="29" t="s">
        <v>5273</v>
      </c>
      <c r="D1718" s="29" t="s">
        <v>14</v>
      </c>
      <c r="E1718" s="29">
        <v>0</v>
      </c>
      <c r="F1718" s="28" t="str">
        <f>IF(E1718&gt;='Weight Category L_U Table'!$G$3,"HEAVY",IF(E1718&gt;'Weight Category L_U Table'!$G$4,"MEDIUM",IF(E1718&gt;'Weight Category L_U Table'!$G$7,"SMALL",IF(E1718&lt;='Weight Category L_U Table'!$G$8,"LIGHT"))))</f>
        <v>LIGHT</v>
      </c>
      <c r="G1718" s="29" t="str">
        <f>IF(E1718&gt;='Weight Category L_U Table'!$J$3,"HEAVY",IF(E1718&gt;'Weight Category L_U Table'!$J$5,"UPPER MEDIUM",IF(E1718&gt;'Weight Category L_U Table'!$J$6,"LOWER MEDIUM",IF(E1718&gt;'Weight Category L_U Table'!$J$7,"SMALL",IF(E1718&lt;='Weight Category L_U Table'!$J$8,"LIGHT")))))</f>
        <v>LIGHT</v>
      </c>
      <c r="H1718" s="30" t="s">
        <v>15</v>
      </c>
      <c r="I1718" s="103"/>
      <c r="J1718" s="103"/>
      <c r="K1718" s="72" t="s">
        <v>5274</v>
      </c>
    </row>
    <row r="1719" spans="1:11" x14ac:dyDescent="0.25">
      <c r="A1719" s="34" t="s">
        <v>5271</v>
      </c>
      <c r="B1719" s="34" t="s">
        <v>5275</v>
      </c>
      <c r="C1719" s="34" t="s">
        <v>5276</v>
      </c>
      <c r="D1719" s="34" t="s">
        <v>14</v>
      </c>
      <c r="E1719" s="34">
        <v>500</v>
      </c>
      <c r="F1719" s="33" t="str">
        <f>IF(E1719&gt;='Weight Category L_U Table'!$G$3,"HEAVY",IF(E1719&gt;'Weight Category L_U Table'!$G$4,"MEDIUM",IF(E1719&gt;'Weight Category L_U Table'!$G$7,"SMALL",IF(E1719&lt;='Weight Category L_U Table'!$G$8,"LIGHT"))))</f>
        <v>LIGHT</v>
      </c>
      <c r="G1719" s="34" t="str">
        <f>IF(E1719&gt;='Weight Category L_U Table'!$J$3,"HEAVY",IF(E1719&gt;'Weight Category L_U Table'!$J$5,"UPPER MEDIUM",IF(E1719&gt;'Weight Category L_U Table'!$J$6,"LOWER MEDIUM",IF(E1719&gt;'Weight Category L_U Table'!$J$7,"SMALL",IF(E1719&lt;='Weight Category L_U Table'!$J$8,"LIGHT")))))</f>
        <v>LIGHT</v>
      </c>
      <c r="H1719" s="35" t="s">
        <v>1153</v>
      </c>
      <c r="I1719" s="104"/>
      <c r="J1719" s="104"/>
      <c r="K1719" s="79"/>
    </row>
    <row r="1720" spans="1:11" s="23" customFormat="1" x14ac:dyDescent="0.25">
      <c r="A1720" s="36" t="s">
        <v>5277</v>
      </c>
      <c r="B1720" s="36" t="s">
        <v>5278</v>
      </c>
      <c r="C1720" s="34" t="s">
        <v>5279</v>
      </c>
      <c r="D1720" s="34" t="s">
        <v>14</v>
      </c>
      <c r="E1720" s="34">
        <v>1225</v>
      </c>
      <c r="F1720" s="33" t="str">
        <f>IF(E1720&gt;='Weight Category L_U Table'!$G$3,"HEAVY",IF(E1720&gt;'Weight Category L_U Table'!$G$4,"MEDIUM",IF(E1720&gt;'Weight Category L_U Table'!$G$7,"SMALL",IF(E1720&lt;='Weight Category L_U Table'!$G$8,"LIGHT"))))</f>
        <v>LIGHT</v>
      </c>
      <c r="G1720" s="34" t="str">
        <f>IF(E1720&gt;='Weight Category L_U Table'!$J$3,"HEAVY",IF(E1720&gt;'Weight Category L_U Table'!$J$5,"UPPER MEDIUM",IF(E1720&gt;'Weight Category L_U Table'!$J$6,"LOWER MEDIUM",IF(E1720&gt;'Weight Category L_U Table'!$J$7,"SMALL",IF(E1720&lt;='Weight Category L_U Table'!$J$8,"LIGHT")))))</f>
        <v>LIGHT</v>
      </c>
      <c r="H1720" s="37" t="s">
        <v>59</v>
      </c>
      <c r="I1720" s="104"/>
      <c r="J1720" s="104"/>
      <c r="K1720" s="49"/>
    </row>
    <row r="1721" spans="1:11" s="23" customFormat="1" x14ac:dyDescent="0.25">
      <c r="A1721" s="36" t="s">
        <v>5277</v>
      </c>
      <c r="B1721" s="36" t="s">
        <v>5280</v>
      </c>
      <c r="C1721" s="34" t="s">
        <v>5281</v>
      </c>
      <c r="D1721" s="34" t="s">
        <v>14</v>
      </c>
      <c r="E1721" s="34">
        <v>907</v>
      </c>
      <c r="F1721" s="33" t="str">
        <f>IF(E1721&gt;='Weight Category L_U Table'!$G$3,"HEAVY",IF(E1721&gt;'Weight Category L_U Table'!$G$4,"MEDIUM",IF(E1721&gt;'Weight Category L_U Table'!$G$7,"SMALL",IF(E1721&lt;='Weight Category L_U Table'!$G$8,"LIGHT"))))</f>
        <v>LIGHT</v>
      </c>
      <c r="G1721" s="34" t="str">
        <f>IF(E1721&gt;='Weight Category L_U Table'!$J$3,"HEAVY",IF(E1721&gt;'Weight Category L_U Table'!$J$5,"UPPER MEDIUM",IF(E1721&gt;'Weight Category L_U Table'!$J$6,"LOWER MEDIUM",IF(E1721&gt;'Weight Category L_U Table'!$J$7,"SMALL",IF(E1721&lt;='Weight Category L_U Table'!$J$8,"LIGHT")))))</f>
        <v>LIGHT</v>
      </c>
      <c r="H1721" s="37" t="s">
        <v>59</v>
      </c>
      <c r="I1721" s="104"/>
      <c r="J1721" s="104"/>
      <c r="K1721" s="49"/>
    </row>
    <row r="1722" spans="1:11" s="23" customFormat="1" x14ac:dyDescent="0.25">
      <c r="A1722" s="29" t="s">
        <v>5282</v>
      </c>
      <c r="B1722" s="29" t="s">
        <v>5283</v>
      </c>
      <c r="C1722" s="29" t="s">
        <v>5284</v>
      </c>
      <c r="D1722" s="29" t="s">
        <v>14</v>
      </c>
      <c r="E1722" s="29">
        <v>0</v>
      </c>
      <c r="F1722" s="28" t="str">
        <f>IF(E1722&gt;='Weight Category L_U Table'!$G$3,"HEAVY",IF(E1722&gt;'Weight Category L_U Table'!$G$4,"MEDIUM",IF(E1722&gt;'Weight Category L_U Table'!$G$7,"SMALL",IF(E1722&lt;='Weight Category L_U Table'!$G$8,"LIGHT"))))</f>
        <v>LIGHT</v>
      </c>
      <c r="G1722" s="29" t="str">
        <f>IF(E1722&gt;='Weight Category L_U Table'!$J$3,"HEAVY",IF(E1722&gt;'Weight Category L_U Table'!$J$5,"UPPER MEDIUM",IF(E1722&gt;'Weight Category L_U Table'!$J$6,"LOWER MEDIUM",IF(E1722&gt;'Weight Category L_U Table'!$J$7,"SMALL",IF(E1722&lt;='Weight Category L_U Table'!$J$8,"LIGHT")))))</f>
        <v>LIGHT</v>
      </c>
      <c r="H1722" s="30" t="s">
        <v>15</v>
      </c>
      <c r="I1722" s="103"/>
      <c r="J1722" s="103"/>
      <c r="K1722" s="72" t="s">
        <v>5285</v>
      </c>
    </row>
    <row r="1723" spans="1:11" s="23" customFormat="1" x14ac:dyDescent="0.25">
      <c r="A1723" s="29" t="s">
        <v>5286</v>
      </c>
      <c r="B1723" s="29" t="s">
        <v>5287</v>
      </c>
      <c r="C1723" s="29" t="s">
        <v>5288</v>
      </c>
      <c r="D1723" s="29" t="s">
        <v>14</v>
      </c>
      <c r="E1723" s="29">
        <v>0</v>
      </c>
      <c r="F1723" s="28" t="str">
        <f>IF(E1723&gt;='Weight Category L_U Table'!$G$3,"HEAVY",IF(E1723&gt;'Weight Category L_U Table'!$G$4,"MEDIUM",IF(E1723&gt;'Weight Category L_U Table'!$G$7,"SMALL",IF(E1723&lt;='Weight Category L_U Table'!$G$8,"LIGHT"))))</f>
        <v>LIGHT</v>
      </c>
      <c r="G1723" s="29" t="str">
        <f>IF(E1723&gt;='Weight Category L_U Table'!$J$3,"HEAVY",IF(E1723&gt;'Weight Category L_U Table'!$J$5,"UPPER MEDIUM",IF(E1723&gt;'Weight Category L_U Table'!$J$6,"LOWER MEDIUM",IF(E1723&gt;'Weight Category L_U Table'!$J$7,"SMALL",IF(E1723&lt;='Weight Category L_U Table'!$J$8,"LIGHT")))))</f>
        <v>LIGHT</v>
      </c>
      <c r="H1723" s="30" t="s">
        <v>15</v>
      </c>
      <c r="I1723" s="103"/>
      <c r="J1723" s="103"/>
      <c r="K1723" s="72" t="s">
        <v>5289</v>
      </c>
    </row>
    <row r="1724" spans="1:11" s="23" customFormat="1" x14ac:dyDescent="0.25">
      <c r="A1724" s="29" t="s">
        <v>5286</v>
      </c>
      <c r="B1724" s="29" t="s">
        <v>5290</v>
      </c>
      <c r="C1724" s="29" t="s">
        <v>5291</v>
      </c>
      <c r="D1724" s="29" t="s">
        <v>14</v>
      </c>
      <c r="E1724" s="29">
        <v>0</v>
      </c>
      <c r="F1724" s="28" t="str">
        <f>IF(E1724&gt;='Weight Category L_U Table'!$G$3,"HEAVY",IF(E1724&gt;'Weight Category L_U Table'!$G$4,"MEDIUM",IF(E1724&gt;'Weight Category L_U Table'!$G$7,"SMALL",IF(E1724&lt;='Weight Category L_U Table'!$G$8,"LIGHT"))))</f>
        <v>LIGHT</v>
      </c>
      <c r="G1724" s="29" t="str">
        <f>IF(E1724&gt;='Weight Category L_U Table'!$J$3,"HEAVY",IF(E1724&gt;'Weight Category L_U Table'!$J$5,"UPPER MEDIUM",IF(E1724&gt;'Weight Category L_U Table'!$J$6,"LOWER MEDIUM",IF(E1724&gt;'Weight Category L_U Table'!$J$7,"SMALL",IF(E1724&lt;='Weight Category L_U Table'!$J$8,"LIGHT")))))</f>
        <v>LIGHT</v>
      </c>
      <c r="H1724" s="30" t="s">
        <v>15</v>
      </c>
      <c r="I1724" s="103"/>
      <c r="J1724" s="103"/>
      <c r="K1724" s="72" t="s">
        <v>5292</v>
      </c>
    </row>
    <row r="1725" spans="1:11" s="23" customFormat="1" x14ac:dyDescent="0.25">
      <c r="A1725" s="29" t="s">
        <v>5286</v>
      </c>
      <c r="B1725" s="29" t="s">
        <v>5293</v>
      </c>
      <c r="C1725" s="29" t="s">
        <v>5294</v>
      </c>
      <c r="D1725" s="29" t="s">
        <v>14</v>
      </c>
      <c r="E1725" s="29">
        <v>0</v>
      </c>
      <c r="F1725" s="28" t="str">
        <f>IF(E1725&gt;='Weight Category L_U Table'!$G$3,"HEAVY",IF(E1725&gt;'Weight Category L_U Table'!$G$4,"MEDIUM",IF(E1725&gt;'Weight Category L_U Table'!$G$7,"SMALL",IF(E1725&lt;='Weight Category L_U Table'!$G$8,"LIGHT"))))</f>
        <v>LIGHT</v>
      </c>
      <c r="G1725" s="29" t="str">
        <f>IF(E1725&gt;='Weight Category L_U Table'!$J$3,"HEAVY",IF(E1725&gt;'Weight Category L_U Table'!$J$5,"UPPER MEDIUM",IF(E1725&gt;'Weight Category L_U Table'!$J$6,"LOWER MEDIUM",IF(E1725&gt;'Weight Category L_U Table'!$J$7,"SMALL",IF(E1725&lt;='Weight Category L_U Table'!$J$8,"LIGHT")))))</f>
        <v>LIGHT</v>
      </c>
      <c r="H1725" s="30" t="s">
        <v>15</v>
      </c>
      <c r="I1725" s="103"/>
      <c r="J1725" s="103"/>
      <c r="K1725" s="72" t="s">
        <v>5295</v>
      </c>
    </row>
    <row r="1726" spans="1:11" s="23" customFormat="1" x14ac:dyDescent="0.25">
      <c r="A1726" s="29" t="s">
        <v>5286</v>
      </c>
      <c r="B1726" s="29" t="s">
        <v>5296</v>
      </c>
      <c r="C1726" s="29" t="s">
        <v>5297</v>
      </c>
      <c r="D1726" s="29" t="s">
        <v>14</v>
      </c>
      <c r="E1726" s="29">
        <v>0</v>
      </c>
      <c r="F1726" s="28" t="str">
        <f>IF(E1726&gt;='Weight Category L_U Table'!$G$3,"HEAVY",IF(E1726&gt;'Weight Category L_U Table'!$G$4,"MEDIUM",IF(E1726&gt;'Weight Category L_U Table'!$G$7,"SMALL",IF(E1726&lt;='Weight Category L_U Table'!$G$8,"LIGHT"))))</f>
        <v>LIGHT</v>
      </c>
      <c r="G1726" s="29" t="str">
        <f>IF(E1726&gt;='Weight Category L_U Table'!$J$3,"HEAVY",IF(E1726&gt;'Weight Category L_U Table'!$J$5,"UPPER MEDIUM",IF(E1726&gt;'Weight Category L_U Table'!$J$6,"LOWER MEDIUM",IF(E1726&gt;'Weight Category L_U Table'!$J$7,"SMALL",IF(E1726&lt;='Weight Category L_U Table'!$J$8,"LIGHT")))))</f>
        <v>LIGHT</v>
      </c>
      <c r="H1726" s="30" t="s">
        <v>15</v>
      </c>
      <c r="I1726" s="103"/>
      <c r="J1726" s="103"/>
      <c r="K1726" s="72" t="s">
        <v>5298</v>
      </c>
    </row>
    <row r="1727" spans="1:11" x14ac:dyDescent="0.25">
      <c r="A1727" s="36" t="s">
        <v>5299</v>
      </c>
      <c r="B1727" s="36" t="s">
        <v>5300</v>
      </c>
      <c r="C1727" s="34" t="s">
        <v>5301</v>
      </c>
      <c r="D1727" s="34" t="s">
        <v>14</v>
      </c>
      <c r="E1727" s="34">
        <v>560</v>
      </c>
      <c r="F1727" s="33" t="str">
        <f>IF(E1727&gt;='Weight Category L_U Table'!$G$3,"HEAVY",IF(E1727&gt;'Weight Category L_U Table'!$G$4,"MEDIUM",IF(E1727&gt;'Weight Category L_U Table'!$G$7,"SMALL",IF(E1727&lt;='Weight Category L_U Table'!$G$8,"LIGHT"))))</f>
        <v>LIGHT</v>
      </c>
      <c r="G1727" s="34" t="str">
        <f>IF(E1727&gt;='Weight Category L_U Table'!$J$3,"HEAVY",IF(E1727&gt;'Weight Category L_U Table'!$J$5,"UPPER MEDIUM",IF(E1727&gt;'Weight Category L_U Table'!$J$6,"LOWER MEDIUM",IF(E1727&gt;'Weight Category L_U Table'!$J$7,"SMALL",IF(E1727&lt;='Weight Category L_U Table'!$J$8,"LIGHT")))))</f>
        <v>LIGHT</v>
      </c>
      <c r="H1727" s="6" t="s">
        <v>23</v>
      </c>
      <c r="I1727" s="104"/>
      <c r="J1727" s="104"/>
      <c r="K1727" s="49" t="s">
        <v>1076</v>
      </c>
    </row>
    <row r="1728" spans="1:11" x14ac:dyDescent="0.25">
      <c r="A1728" s="36" t="s">
        <v>5302</v>
      </c>
      <c r="B1728" s="36" t="s">
        <v>5303</v>
      </c>
      <c r="C1728" s="36" t="s">
        <v>5304</v>
      </c>
      <c r="D1728" s="36" t="s">
        <v>14</v>
      </c>
      <c r="E1728" s="34">
        <v>560</v>
      </c>
      <c r="F1728" s="33" t="str">
        <f>IF(E1728&gt;='Weight Category L_U Table'!$G$3,"HEAVY",IF(E1728&gt;'Weight Category L_U Table'!$G$4,"MEDIUM",IF(E1728&gt;'Weight Category L_U Table'!$G$7,"SMALL",IF(E1728&lt;='Weight Category L_U Table'!$G$8,"LIGHT"))))</f>
        <v>LIGHT</v>
      </c>
      <c r="G1728" s="34" t="str">
        <f>IF(E1728&gt;='Weight Category L_U Table'!$J$3,"HEAVY",IF(E1728&gt;'Weight Category L_U Table'!$J$5,"UPPER MEDIUM",IF(E1728&gt;'Weight Category L_U Table'!$J$6,"LOWER MEDIUM",IF(E1728&gt;'Weight Category L_U Table'!$J$7,"SMALL",IF(E1728&lt;='Weight Category L_U Table'!$J$8,"LIGHT")))))</f>
        <v>LIGHT</v>
      </c>
      <c r="H1728" s="37" t="s">
        <v>59</v>
      </c>
      <c r="I1728" s="104"/>
      <c r="J1728" s="104"/>
      <c r="K1728" s="49"/>
    </row>
    <row r="1729" spans="1:11" x14ac:dyDescent="0.25">
      <c r="A1729" s="29" t="s">
        <v>5305</v>
      </c>
      <c r="B1729" s="29" t="s">
        <v>5306</v>
      </c>
      <c r="C1729" s="29" t="s">
        <v>5307</v>
      </c>
      <c r="D1729" s="29" t="s">
        <v>14</v>
      </c>
      <c r="E1729" s="29">
        <v>0</v>
      </c>
      <c r="F1729" s="28" t="str">
        <f>IF(E1729&gt;='Weight Category L_U Table'!$G$3,"HEAVY",IF(E1729&gt;'Weight Category L_U Table'!$G$4,"MEDIUM",IF(E1729&gt;'Weight Category L_U Table'!$G$7,"SMALL",IF(E1729&lt;='Weight Category L_U Table'!$G$8,"LIGHT"))))</f>
        <v>LIGHT</v>
      </c>
      <c r="G1729" s="29" t="str">
        <f>IF(E1729&gt;='Weight Category L_U Table'!$J$3,"HEAVY",IF(E1729&gt;'Weight Category L_U Table'!$J$5,"UPPER MEDIUM",IF(E1729&gt;'Weight Category L_U Table'!$J$6,"LOWER MEDIUM",IF(E1729&gt;'Weight Category L_U Table'!$J$7,"SMALL",IF(E1729&lt;='Weight Category L_U Table'!$J$8,"LIGHT")))))</f>
        <v>LIGHT</v>
      </c>
      <c r="H1729" s="30" t="s">
        <v>15</v>
      </c>
      <c r="I1729" s="103"/>
      <c r="J1729" s="103"/>
      <c r="K1729" s="72" t="s">
        <v>5308</v>
      </c>
    </row>
    <row r="1730" spans="1:11" s="23" customFormat="1" x14ac:dyDescent="0.25">
      <c r="A1730" s="29" t="s">
        <v>5305</v>
      </c>
      <c r="B1730" s="29" t="s">
        <v>5309</v>
      </c>
      <c r="C1730" s="29" t="s">
        <v>5310</v>
      </c>
      <c r="D1730" s="29" t="s">
        <v>14</v>
      </c>
      <c r="E1730" s="29">
        <v>0</v>
      </c>
      <c r="F1730" s="28" t="str">
        <f>IF(E1730&gt;='Weight Category L_U Table'!$G$3,"HEAVY",IF(E1730&gt;'Weight Category L_U Table'!$G$4,"MEDIUM",IF(E1730&gt;'Weight Category L_U Table'!$G$7,"SMALL",IF(E1730&lt;='Weight Category L_U Table'!$G$8,"LIGHT"))))</f>
        <v>LIGHT</v>
      </c>
      <c r="G1730" s="29" t="str">
        <f>IF(E1730&gt;='Weight Category L_U Table'!$J$3,"HEAVY",IF(E1730&gt;'Weight Category L_U Table'!$J$5,"UPPER MEDIUM",IF(E1730&gt;'Weight Category L_U Table'!$J$6,"LOWER MEDIUM",IF(E1730&gt;'Weight Category L_U Table'!$J$7,"SMALL",IF(E1730&lt;='Weight Category L_U Table'!$J$8,"LIGHT")))))</f>
        <v>LIGHT</v>
      </c>
      <c r="H1730" s="30" t="s">
        <v>15</v>
      </c>
      <c r="I1730" s="103"/>
      <c r="J1730" s="103"/>
      <c r="K1730" s="72" t="s">
        <v>5311</v>
      </c>
    </row>
    <row r="1731" spans="1:11" x14ac:dyDescent="0.25">
      <c r="A1731" s="29" t="s">
        <v>5312</v>
      </c>
      <c r="B1731" s="29" t="s">
        <v>5313</v>
      </c>
      <c r="C1731" s="29" t="s">
        <v>5314</v>
      </c>
      <c r="D1731" s="29" t="s">
        <v>14</v>
      </c>
      <c r="E1731" s="29">
        <v>0</v>
      </c>
      <c r="F1731" s="28" t="str">
        <f>IF(E1731&gt;='Weight Category L_U Table'!$G$3,"HEAVY",IF(E1731&gt;'Weight Category L_U Table'!$G$4,"MEDIUM",IF(E1731&gt;'Weight Category L_U Table'!$G$7,"SMALL",IF(E1731&lt;='Weight Category L_U Table'!$G$8,"LIGHT"))))</f>
        <v>LIGHT</v>
      </c>
      <c r="G1731" s="29" t="str">
        <f>IF(E1731&gt;='Weight Category L_U Table'!$J$3,"HEAVY",IF(E1731&gt;'Weight Category L_U Table'!$J$5,"UPPER MEDIUM",IF(E1731&gt;'Weight Category L_U Table'!$J$6,"LOWER MEDIUM",IF(E1731&gt;'Weight Category L_U Table'!$J$7,"SMALL",IF(E1731&lt;='Weight Category L_U Table'!$J$8,"LIGHT")))))</f>
        <v>LIGHT</v>
      </c>
      <c r="H1731" s="30" t="s">
        <v>15</v>
      </c>
      <c r="I1731" s="103"/>
      <c r="J1731" s="103"/>
      <c r="K1731" s="72" t="s">
        <v>5315</v>
      </c>
    </row>
    <row r="1732" spans="1:11" s="23" customFormat="1" x14ac:dyDescent="0.25">
      <c r="A1732" s="29" t="s">
        <v>5312</v>
      </c>
      <c r="B1732" s="29" t="s">
        <v>5316</v>
      </c>
      <c r="C1732" s="29" t="s">
        <v>5317</v>
      </c>
      <c r="D1732" s="29" t="s">
        <v>14</v>
      </c>
      <c r="E1732" s="29">
        <v>0</v>
      </c>
      <c r="F1732" s="28" t="str">
        <f>IF(E1732&gt;='Weight Category L_U Table'!$G$3,"HEAVY",IF(E1732&gt;'Weight Category L_U Table'!$G$4,"MEDIUM",IF(E1732&gt;'Weight Category L_U Table'!$G$7,"SMALL",IF(E1732&lt;='Weight Category L_U Table'!$G$8,"LIGHT"))))</f>
        <v>LIGHT</v>
      </c>
      <c r="G1732" s="29" t="str">
        <f>IF(E1732&gt;='Weight Category L_U Table'!$J$3,"HEAVY",IF(E1732&gt;'Weight Category L_U Table'!$J$5,"UPPER MEDIUM",IF(E1732&gt;'Weight Category L_U Table'!$J$6,"LOWER MEDIUM",IF(E1732&gt;'Weight Category L_U Table'!$J$7,"SMALL",IF(E1732&lt;='Weight Category L_U Table'!$J$8,"LIGHT")))))</f>
        <v>LIGHT</v>
      </c>
      <c r="H1732" s="30" t="s">
        <v>15</v>
      </c>
      <c r="I1732" s="103"/>
      <c r="J1732" s="103"/>
      <c r="K1732" s="72" t="s">
        <v>5318</v>
      </c>
    </row>
    <row r="1733" spans="1:11" s="20" customFormat="1" x14ac:dyDescent="0.25">
      <c r="A1733" s="29" t="s">
        <v>5319</v>
      </c>
      <c r="B1733" s="29" t="s">
        <v>5320</v>
      </c>
      <c r="C1733" s="29" t="s">
        <v>5321</v>
      </c>
      <c r="D1733" s="29" t="s">
        <v>14</v>
      </c>
      <c r="E1733" s="29">
        <v>0</v>
      </c>
      <c r="F1733" s="28" t="str">
        <f>IF(E1733&gt;='Weight Category L_U Table'!$G$3,"HEAVY",IF(E1733&gt;'Weight Category L_U Table'!$G$4,"MEDIUM",IF(E1733&gt;'Weight Category L_U Table'!$G$7,"SMALL",IF(E1733&lt;='Weight Category L_U Table'!$G$8,"LIGHT"))))</f>
        <v>LIGHT</v>
      </c>
      <c r="G1733" s="29" t="str">
        <f>IF(E1733&gt;='Weight Category L_U Table'!$J$3,"HEAVY",IF(E1733&gt;'Weight Category L_U Table'!$J$5,"UPPER MEDIUM",IF(E1733&gt;'Weight Category L_U Table'!$J$6,"LOWER MEDIUM",IF(E1733&gt;'Weight Category L_U Table'!$J$7,"SMALL",IF(E1733&lt;='Weight Category L_U Table'!$J$8,"LIGHT")))))</f>
        <v>LIGHT</v>
      </c>
      <c r="H1733" s="30" t="s">
        <v>15</v>
      </c>
      <c r="I1733" s="103"/>
      <c r="J1733" s="103"/>
      <c r="K1733" s="72" t="s">
        <v>5322</v>
      </c>
    </row>
    <row r="1734" spans="1:11" x14ac:dyDescent="0.25">
      <c r="A1734" s="29" t="s">
        <v>5319</v>
      </c>
      <c r="B1734" s="29" t="s">
        <v>5323</v>
      </c>
      <c r="C1734" s="29" t="s">
        <v>5324</v>
      </c>
      <c r="D1734" s="29" t="s">
        <v>14</v>
      </c>
      <c r="E1734" s="29">
        <v>0</v>
      </c>
      <c r="F1734" s="28" t="str">
        <f>IF(E1734&gt;='Weight Category L_U Table'!$G$3,"HEAVY",IF(E1734&gt;'Weight Category L_U Table'!$G$4,"MEDIUM",IF(E1734&gt;'Weight Category L_U Table'!$G$7,"SMALL",IF(E1734&lt;='Weight Category L_U Table'!$G$8,"LIGHT"))))</f>
        <v>LIGHT</v>
      </c>
      <c r="G1734" s="29" t="str">
        <f>IF(E1734&gt;='Weight Category L_U Table'!$J$3,"HEAVY",IF(E1734&gt;'Weight Category L_U Table'!$J$5,"UPPER MEDIUM",IF(E1734&gt;'Weight Category L_U Table'!$J$6,"LOWER MEDIUM",IF(E1734&gt;'Weight Category L_U Table'!$J$7,"SMALL",IF(E1734&lt;='Weight Category L_U Table'!$J$8,"LIGHT")))))</f>
        <v>LIGHT</v>
      </c>
      <c r="H1734" s="30" t="s">
        <v>15</v>
      </c>
      <c r="I1734" s="103"/>
      <c r="J1734" s="103"/>
      <c r="K1734" s="72" t="s">
        <v>5325</v>
      </c>
    </row>
    <row r="1735" spans="1:11" x14ac:dyDescent="0.25">
      <c r="A1735" s="29" t="s">
        <v>5319</v>
      </c>
      <c r="B1735" s="29" t="s">
        <v>5326</v>
      </c>
      <c r="C1735" s="29" t="s">
        <v>5327</v>
      </c>
      <c r="D1735" s="29" t="s">
        <v>14</v>
      </c>
      <c r="E1735" s="29">
        <v>0</v>
      </c>
      <c r="F1735" s="28" t="str">
        <f>IF(E1735&gt;='Weight Category L_U Table'!$G$3,"HEAVY",IF(E1735&gt;'Weight Category L_U Table'!$G$4,"MEDIUM",IF(E1735&gt;'Weight Category L_U Table'!$G$7,"SMALL",IF(E1735&lt;='Weight Category L_U Table'!$G$8,"LIGHT"))))</f>
        <v>LIGHT</v>
      </c>
      <c r="G1735" s="29" t="str">
        <f>IF(E1735&gt;='Weight Category L_U Table'!$J$3,"HEAVY",IF(E1735&gt;'Weight Category L_U Table'!$J$5,"UPPER MEDIUM",IF(E1735&gt;'Weight Category L_U Table'!$J$6,"LOWER MEDIUM",IF(E1735&gt;'Weight Category L_U Table'!$J$7,"SMALL",IF(E1735&lt;='Weight Category L_U Table'!$J$8,"LIGHT")))))</f>
        <v>LIGHT</v>
      </c>
      <c r="H1735" s="30" t="s">
        <v>15</v>
      </c>
      <c r="I1735" s="103"/>
      <c r="J1735" s="103"/>
      <c r="K1735" s="72" t="s">
        <v>5328</v>
      </c>
    </row>
    <row r="1736" spans="1:11" x14ac:dyDescent="0.25">
      <c r="A1736" s="36" t="s">
        <v>5319</v>
      </c>
      <c r="B1736" s="36" t="s">
        <v>5329</v>
      </c>
      <c r="C1736" s="36" t="s">
        <v>5330</v>
      </c>
      <c r="D1736" s="36" t="s">
        <v>14</v>
      </c>
      <c r="E1736" s="34">
        <v>599</v>
      </c>
      <c r="F1736" s="33" t="str">
        <f>IF(E1736&gt;='Weight Category L_U Table'!$G$3,"HEAVY",IF(E1736&gt;'Weight Category L_U Table'!$G$4,"MEDIUM",IF(E1736&gt;'Weight Category L_U Table'!$G$7,"SMALL",IF(E1736&lt;='Weight Category L_U Table'!$G$8,"LIGHT"))))</f>
        <v>LIGHT</v>
      </c>
      <c r="G1736" s="34" t="str">
        <f>IF(E1736&gt;='Weight Category L_U Table'!$J$3,"HEAVY",IF(E1736&gt;'Weight Category L_U Table'!$J$5,"UPPER MEDIUM",IF(E1736&gt;'Weight Category L_U Table'!$J$6,"LOWER MEDIUM",IF(E1736&gt;'Weight Category L_U Table'!$J$7,"SMALL",IF(E1736&lt;='Weight Category L_U Table'!$J$8,"LIGHT")))))</f>
        <v>LIGHT</v>
      </c>
      <c r="H1736" s="37" t="s">
        <v>59</v>
      </c>
      <c r="I1736" s="104"/>
      <c r="J1736" s="104"/>
      <c r="K1736" s="49"/>
    </row>
    <row r="1737" spans="1:11" x14ac:dyDescent="0.25">
      <c r="A1737" s="36" t="s">
        <v>5319</v>
      </c>
      <c r="B1737" s="36" t="s">
        <v>5331</v>
      </c>
      <c r="C1737" s="34" t="s">
        <v>5332</v>
      </c>
      <c r="D1737" s="34" t="s">
        <v>14</v>
      </c>
      <c r="E1737" s="34">
        <v>599</v>
      </c>
      <c r="F1737" s="33" t="str">
        <f>IF(E1737&gt;='Weight Category L_U Table'!$G$3,"HEAVY",IF(E1737&gt;'Weight Category L_U Table'!$G$4,"MEDIUM",IF(E1737&gt;'Weight Category L_U Table'!$G$7,"SMALL",IF(E1737&lt;='Weight Category L_U Table'!$G$8,"LIGHT"))))</f>
        <v>LIGHT</v>
      </c>
      <c r="G1737" s="34" t="str">
        <f>IF(E1737&gt;='Weight Category L_U Table'!$J$3,"HEAVY",IF(E1737&gt;'Weight Category L_U Table'!$J$5,"UPPER MEDIUM",IF(E1737&gt;'Weight Category L_U Table'!$J$6,"LOWER MEDIUM",IF(E1737&gt;'Weight Category L_U Table'!$J$7,"SMALL",IF(E1737&lt;='Weight Category L_U Table'!$J$8,"LIGHT")))))</f>
        <v>LIGHT</v>
      </c>
      <c r="H1737" s="37" t="s">
        <v>59</v>
      </c>
      <c r="I1737" s="104"/>
      <c r="J1737" s="104"/>
      <c r="K1737" s="49"/>
    </row>
    <row r="1738" spans="1:11" x14ac:dyDescent="0.25">
      <c r="A1738" s="36" t="s">
        <v>5319</v>
      </c>
      <c r="B1738" s="36" t="s">
        <v>5333</v>
      </c>
      <c r="C1738" s="34" t="s">
        <v>5334</v>
      </c>
      <c r="D1738" s="34" t="s">
        <v>14</v>
      </c>
      <c r="E1738" s="34">
        <v>544</v>
      </c>
      <c r="F1738" s="33" t="str">
        <f>IF(E1738&gt;='Weight Category L_U Table'!$G$3,"HEAVY",IF(E1738&gt;'Weight Category L_U Table'!$G$4,"MEDIUM",IF(E1738&gt;'Weight Category L_U Table'!$G$7,"SMALL",IF(E1738&lt;='Weight Category L_U Table'!$G$8,"LIGHT"))))</f>
        <v>LIGHT</v>
      </c>
      <c r="G1738" s="34" t="str">
        <f>IF(E1738&gt;='Weight Category L_U Table'!$J$3,"HEAVY",IF(E1738&gt;'Weight Category L_U Table'!$J$5,"UPPER MEDIUM",IF(E1738&gt;'Weight Category L_U Table'!$J$6,"LOWER MEDIUM",IF(E1738&gt;'Weight Category L_U Table'!$J$7,"SMALL",IF(E1738&lt;='Weight Category L_U Table'!$J$8,"LIGHT")))))</f>
        <v>LIGHT</v>
      </c>
      <c r="H1738" s="37" t="s">
        <v>37</v>
      </c>
      <c r="I1738" s="104" t="s">
        <v>5335</v>
      </c>
      <c r="J1738" s="104">
        <v>0</v>
      </c>
      <c r="K1738" s="49"/>
    </row>
    <row r="1739" spans="1:11" x14ac:dyDescent="0.25">
      <c r="A1739" s="29" t="s">
        <v>5319</v>
      </c>
      <c r="B1739" s="29" t="s">
        <v>5336</v>
      </c>
      <c r="C1739" s="29" t="s">
        <v>5337</v>
      </c>
      <c r="D1739" s="29" t="s">
        <v>14</v>
      </c>
      <c r="E1739" s="29">
        <v>0</v>
      </c>
      <c r="F1739" s="28" t="str">
        <f>IF(E1739&gt;='Weight Category L_U Table'!$G$3,"HEAVY",IF(E1739&gt;'Weight Category L_U Table'!$G$4,"MEDIUM",IF(E1739&gt;'Weight Category L_U Table'!$G$7,"SMALL",IF(E1739&lt;='Weight Category L_U Table'!$G$8,"LIGHT"))))</f>
        <v>LIGHT</v>
      </c>
      <c r="G1739" s="29" t="str">
        <f>IF(E1739&gt;='Weight Category L_U Table'!$J$3,"HEAVY",IF(E1739&gt;'Weight Category L_U Table'!$J$5,"UPPER MEDIUM",IF(E1739&gt;'Weight Category L_U Table'!$J$6,"LOWER MEDIUM",IF(E1739&gt;'Weight Category L_U Table'!$J$7,"SMALL",IF(E1739&lt;='Weight Category L_U Table'!$J$8,"LIGHT")))))</f>
        <v>LIGHT</v>
      </c>
      <c r="H1739" s="30" t="s">
        <v>15</v>
      </c>
      <c r="I1739" s="103"/>
      <c r="J1739" s="103"/>
      <c r="K1739" s="72" t="s">
        <v>5338</v>
      </c>
    </row>
    <row r="1740" spans="1:11" x14ac:dyDescent="0.25">
      <c r="A1740" s="36" t="s">
        <v>5319</v>
      </c>
      <c r="B1740" s="36" t="s">
        <v>5339</v>
      </c>
      <c r="C1740" s="36" t="s">
        <v>5340</v>
      </c>
      <c r="D1740" s="34" t="s">
        <v>14</v>
      </c>
      <c r="E1740" s="34">
        <v>599</v>
      </c>
      <c r="F1740" s="33" t="str">
        <f>IF(E1740&gt;='Weight Category L_U Table'!$G$3,"HEAVY",IF(E1740&gt;'Weight Category L_U Table'!$G$4,"MEDIUM",IF(E1740&gt;'Weight Category L_U Table'!$G$7,"SMALL",IF(E1740&lt;='Weight Category L_U Table'!$G$8,"LIGHT"))))</f>
        <v>LIGHT</v>
      </c>
      <c r="G1740" s="34" t="str">
        <f>IF(E1740&gt;='Weight Category L_U Table'!$J$3,"HEAVY",IF(E1740&gt;'Weight Category L_U Table'!$J$5,"UPPER MEDIUM",IF(E1740&gt;'Weight Category L_U Table'!$J$6,"LOWER MEDIUM",IF(E1740&gt;'Weight Category L_U Table'!$J$7,"SMALL",IF(E1740&lt;='Weight Category L_U Table'!$J$8,"LIGHT")))))</f>
        <v>LIGHT</v>
      </c>
      <c r="H1740" s="37" t="s">
        <v>59</v>
      </c>
      <c r="I1740" s="104"/>
      <c r="J1740" s="104"/>
      <c r="K1740" s="49"/>
    </row>
    <row r="1741" spans="1:11" x14ac:dyDescent="0.25">
      <c r="A1741" s="29" t="s">
        <v>5341</v>
      </c>
      <c r="B1741" s="29" t="s">
        <v>5342</v>
      </c>
      <c r="C1741" s="29" t="s">
        <v>5343</v>
      </c>
      <c r="D1741" s="29" t="s">
        <v>14</v>
      </c>
      <c r="E1741" s="29">
        <v>0</v>
      </c>
      <c r="F1741" s="28" t="str">
        <f>IF(E1741&gt;='Weight Category L_U Table'!$G$3,"HEAVY",IF(E1741&gt;'Weight Category L_U Table'!$G$4,"MEDIUM",IF(E1741&gt;'Weight Category L_U Table'!$G$7,"SMALL",IF(E1741&lt;='Weight Category L_U Table'!$G$8,"LIGHT"))))</f>
        <v>LIGHT</v>
      </c>
      <c r="G1741" s="29" t="str">
        <f>IF(E1741&gt;='Weight Category L_U Table'!$J$3,"HEAVY",IF(E1741&gt;'Weight Category L_U Table'!$J$5,"UPPER MEDIUM",IF(E1741&gt;'Weight Category L_U Table'!$J$6,"LOWER MEDIUM",IF(E1741&gt;'Weight Category L_U Table'!$J$7,"SMALL",IF(E1741&lt;='Weight Category L_U Table'!$J$8,"LIGHT")))))</f>
        <v>LIGHT</v>
      </c>
      <c r="H1741" s="30" t="s">
        <v>15</v>
      </c>
      <c r="I1741" s="103"/>
      <c r="J1741" s="103"/>
      <c r="K1741" s="72" t="s">
        <v>5344</v>
      </c>
    </row>
    <row r="1742" spans="1:11" x14ac:dyDescent="0.25">
      <c r="A1742" s="36" t="s">
        <v>5341</v>
      </c>
      <c r="B1742" s="36" t="s">
        <v>5345</v>
      </c>
      <c r="C1742" s="36" t="s">
        <v>5346</v>
      </c>
      <c r="D1742" s="36" t="s">
        <v>14</v>
      </c>
      <c r="E1742" s="36">
        <v>1621</v>
      </c>
      <c r="F1742" s="44" t="str">
        <f>IF(E1742&gt;='Weight Category L_U Table'!$G$3,"HEAVY",IF(E1742&gt;'Weight Category L_U Table'!$G$4,"MEDIUM",IF(E1742&gt;'Weight Category L_U Table'!$G$7,"SMALL",IF(E1742&lt;='Weight Category L_U Table'!$G$8,"LIGHT"))))</f>
        <v>LIGHT</v>
      </c>
      <c r="G1742" s="36" t="str">
        <f>IF(E1742&gt;='Weight Category L_U Table'!$J$3,"HEAVY",IF(E1742&gt;'Weight Category L_U Table'!$J$5,"UPPER MEDIUM",IF(E1742&gt;'Weight Category L_U Table'!$J$6,"LOWER MEDIUM",IF(E1742&gt;'Weight Category L_U Table'!$J$7,"SMALL",IF(E1742&lt;='Weight Category L_U Table'!$J$8,"LIGHT")))))</f>
        <v>LIGHT</v>
      </c>
      <c r="H1742" s="45" t="s">
        <v>5347</v>
      </c>
      <c r="I1742" s="105"/>
      <c r="J1742" s="105"/>
      <c r="K1742" s="75" t="s">
        <v>149</v>
      </c>
    </row>
    <row r="1743" spans="1:11" x14ac:dyDescent="0.25">
      <c r="A1743" s="31" t="s">
        <v>5348</v>
      </c>
      <c r="B1743" s="31" t="s">
        <v>5349</v>
      </c>
      <c r="C1743" s="31" t="s">
        <v>5350</v>
      </c>
      <c r="D1743" s="32" t="s">
        <v>14</v>
      </c>
      <c r="E1743" s="34">
        <v>6759</v>
      </c>
      <c r="F1743" s="33" t="str">
        <f>IF(E1743&gt;='Weight Category L_U Table'!$G$3,"HEAVY",IF(E1743&gt;'Weight Category L_U Table'!$G$4,"MEDIUM",IF(E1743&gt;'Weight Category L_U Table'!$G$7,"SMALL",IF(E1743&lt;='Weight Category L_U Table'!$G$8,"LIGHT"))))</f>
        <v>LIGHT</v>
      </c>
      <c r="G1743" s="34" t="str">
        <f>IF(E1743&gt;='Weight Category L_U Table'!$J$3,"HEAVY",IF(E1743&gt;'Weight Category L_U Table'!$J$5,"UPPER MEDIUM",IF(E1743&gt;'Weight Category L_U Table'!$J$6,"LOWER MEDIUM",IF(E1743&gt;'Weight Category L_U Table'!$J$7,"SMALL",IF(E1743&lt;='Weight Category L_U Table'!$J$8,"LIGHT")))))</f>
        <v>LIGHT</v>
      </c>
      <c r="H1743" s="37" t="s">
        <v>37</v>
      </c>
      <c r="I1743" s="104" t="s">
        <v>5351</v>
      </c>
      <c r="J1743" s="104">
        <v>14</v>
      </c>
      <c r="K1743" s="49"/>
    </row>
    <row r="1744" spans="1:11" ht="45" x14ac:dyDescent="0.25">
      <c r="A1744" s="36" t="s">
        <v>5348</v>
      </c>
      <c r="B1744" s="36" t="s">
        <v>5352</v>
      </c>
      <c r="C1744" s="48" t="s">
        <v>5353</v>
      </c>
      <c r="D1744" s="36" t="s">
        <v>320</v>
      </c>
      <c r="E1744" s="36">
        <v>7765</v>
      </c>
      <c r="F1744" s="33" t="str">
        <f>IF(E1744&gt;='Weight Category L_U Table'!$G$3,"HEAVY",IF(E1744&gt;'Weight Category L_U Table'!$G$4,"MEDIUM",IF(E1744&gt;'Weight Category L_U Table'!$G$7,"SMALL",IF(E1744&lt;='Weight Category L_U Table'!$G$8,"LIGHT"))))</f>
        <v>LIGHT</v>
      </c>
      <c r="G1744" s="34" t="str">
        <f>IF(E1744&gt;='Weight Category L_U Table'!$J$3,"HEAVY",IF(E1744&gt;'Weight Category L_U Table'!$J$5,"UPPER MEDIUM",IF(E1744&gt;'Weight Category L_U Table'!$J$6,"LOWER MEDIUM",IF(E1744&gt;'Weight Category L_U Table'!$J$7,"SMALL",IF(E1744&lt;='Weight Category L_U Table'!$J$8,"LIGHT")))))</f>
        <v>LIGHT</v>
      </c>
      <c r="H1744" s="37" t="s">
        <v>37</v>
      </c>
      <c r="I1744" s="104" t="s">
        <v>824</v>
      </c>
      <c r="J1744" s="104">
        <v>123</v>
      </c>
      <c r="K1744" s="49" t="s">
        <v>5354</v>
      </c>
    </row>
    <row r="1745" spans="1:11" x14ac:dyDescent="0.25">
      <c r="A1745" s="36" t="s">
        <v>5348</v>
      </c>
      <c r="B1745" s="36" t="s">
        <v>5355</v>
      </c>
      <c r="C1745" s="36" t="s">
        <v>5356</v>
      </c>
      <c r="D1745" s="34" t="s">
        <v>14</v>
      </c>
      <c r="E1745" s="34">
        <v>5670</v>
      </c>
      <c r="F1745" s="33" t="str">
        <f>IF(E1745&gt;='Weight Category L_U Table'!$G$3,"HEAVY",IF(E1745&gt;'Weight Category L_U Table'!$G$4,"MEDIUM",IF(E1745&gt;'Weight Category L_U Table'!$G$7,"SMALL",IF(E1745&lt;='Weight Category L_U Table'!$G$8,"LIGHT"))))</f>
        <v>LIGHT</v>
      </c>
      <c r="G1745" s="34" t="str">
        <f>IF(E1745&gt;='Weight Category L_U Table'!$J$3,"HEAVY",IF(E1745&gt;'Weight Category L_U Table'!$J$5,"UPPER MEDIUM",IF(E1745&gt;'Weight Category L_U Table'!$J$6,"LOWER MEDIUM",IF(E1745&gt;'Weight Category L_U Table'!$J$7,"SMALL",IF(E1745&lt;='Weight Category L_U Table'!$J$8,"LIGHT")))))</f>
        <v>LIGHT</v>
      </c>
      <c r="H1745" s="37" t="s">
        <v>89</v>
      </c>
      <c r="I1745" s="104" t="s">
        <v>5357</v>
      </c>
      <c r="J1745" s="104">
        <v>2</v>
      </c>
      <c r="K1745" s="49"/>
    </row>
    <row r="1746" spans="1:11" x14ac:dyDescent="0.25">
      <c r="A1746" s="36" t="s">
        <v>5348</v>
      </c>
      <c r="B1746" s="36" t="s">
        <v>5358</v>
      </c>
      <c r="C1746" s="34" t="s">
        <v>5359</v>
      </c>
      <c r="D1746" s="34" t="s">
        <v>14</v>
      </c>
      <c r="E1746" s="34">
        <v>1656</v>
      </c>
      <c r="F1746" s="33" t="str">
        <f>IF(E1746&gt;='Weight Category L_U Table'!$G$3,"HEAVY",IF(E1746&gt;'Weight Category L_U Table'!$G$4,"MEDIUM",IF(E1746&gt;'Weight Category L_U Table'!$G$7,"SMALL",IF(E1746&lt;='Weight Category L_U Table'!$G$8,"LIGHT"))))</f>
        <v>LIGHT</v>
      </c>
      <c r="G1746" s="34" t="str">
        <f>IF(E1746&gt;='Weight Category L_U Table'!$J$3,"HEAVY",IF(E1746&gt;'Weight Category L_U Table'!$J$5,"UPPER MEDIUM",IF(E1746&gt;'Weight Category L_U Table'!$J$6,"LOWER MEDIUM",IF(E1746&gt;'Weight Category L_U Table'!$J$7,"SMALL",IF(E1746&lt;='Weight Category L_U Table'!$J$8,"LIGHT")))))</f>
        <v>LIGHT</v>
      </c>
      <c r="H1746" s="37" t="s">
        <v>89</v>
      </c>
      <c r="I1746" s="104" t="s">
        <v>893</v>
      </c>
      <c r="J1746" s="104">
        <v>3</v>
      </c>
      <c r="K1746" s="49"/>
    </row>
    <row r="1747" spans="1:11" x14ac:dyDescent="0.25">
      <c r="A1747" s="31" t="s">
        <v>5348</v>
      </c>
      <c r="B1747" s="31" t="s">
        <v>5360</v>
      </c>
      <c r="C1747" s="31" t="s">
        <v>5361</v>
      </c>
      <c r="D1747" s="32" t="s">
        <v>14</v>
      </c>
      <c r="E1747" s="34">
        <v>3130</v>
      </c>
      <c r="F1747" s="33" t="str">
        <f>IF(E1747&gt;='Weight Category L_U Table'!$G$3,"HEAVY",IF(E1747&gt;'Weight Category L_U Table'!$G$4,"MEDIUM",IF(E1747&gt;'Weight Category L_U Table'!$G$7,"SMALL",IF(E1747&lt;='Weight Category L_U Table'!$G$8,"LIGHT"))))</f>
        <v>LIGHT</v>
      </c>
      <c r="G1747" s="34" t="str">
        <f>IF(E1747&gt;='Weight Category L_U Table'!$J$3,"HEAVY",IF(E1747&gt;'Weight Category L_U Table'!$J$5,"UPPER MEDIUM",IF(E1747&gt;'Weight Category L_U Table'!$J$6,"LOWER MEDIUM",IF(E1747&gt;'Weight Category L_U Table'!$J$7,"SMALL",IF(E1747&lt;='Weight Category L_U Table'!$J$8,"LIGHT")))))</f>
        <v>LIGHT</v>
      </c>
      <c r="H1747" s="37" t="s">
        <v>89</v>
      </c>
      <c r="I1747" s="104" t="s">
        <v>5362</v>
      </c>
      <c r="J1747" s="104">
        <v>4</v>
      </c>
      <c r="K1747" s="49"/>
    </row>
    <row r="1748" spans="1:11" s="23" customFormat="1" x14ac:dyDescent="0.25">
      <c r="A1748" s="36" t="s">
        <v>5348</v>
      </c>
      <c r="B1748" s="36" t="s">
        <v>5363</v>
      </c>
      <c r="C1748" s="36" t="s">
        <v>5364</v>
      </c>
      <c r="D1748" s="34" t="s">
        <v>58</v>
      </c>
      <c r="E1748" s="34">
        <v>14106</v>
      </c>
      <c r="F1748" s="33" t="str">
        <f>IF(E1748&gt;='Weight Category L_U Table'!$G$3,"HEAVY",IF(E1748&gt;'Weight Category L_U Table'!$G$4,"MEDIUM",IF(E1748&gt;'Weight Category L_U Table'!$G$7,"SMALL",IF(E1748&lt;='Weight Category L_U Table'!$G$8,"LIGHT"))))</f>
        <v>LIGHT</v>
      </c>
      <c r="G1748" s="34" t="str">
        <f>IF(E1748&gt;='Weight Category L_U Table'!$J$3,"HEAVY",IF(E1748&gt;'Weight Category L_U Table'!$J$5,"UPPER MEDIUM",IF(E1748&gt;'Weight Category L_U Table'!$J$6,"LOWER MEDIUM",IF(E1748&gt;'Weight Category L_U Table'!$J$7,"SMALL",IF(E1748&lt;='Weight Category L_U Table'!$J$8,"LIGHT")))))</f>
        <v>LIGHT</v>
      </c>
      <c r="H1748" s="37" t="s">
        <v>89</v>
      </c>
      <c r="I1748" s="104" t="s">
        <v>2987</v>
      </c>
      <c r="J1748" s="104">
        <v>5</v>
      </c>
      <c r="K1748" s="49"/>
    </row>
    <row r="1749" spans="1:11" s="23" customFormat="1" x14ac:dyDescent="0.25">
      <c r="A1749" s="36" t="s">
        <v>5348</v>
      </c>
      <c r="B1749" s="36" t="s">
        <v>5365</v>
      </c>
      <c r="C1749" s="36" t="s">
        <v>5366</v>
      </c>
      <c r="D1749" s="34" t="s">
        <v>58</v>
      </c>
      <c r="E1749" s="34">
        <v>14106</v>
      </c>
      <c r="F1749" s="33" t="str">
        <f>IF(E1749&gt;='Weight Category L_U Table'!$G$3,"HEAVY",IF(E1749&gt;'Weight Category L_U Table'!$G$4,"MEDIUM",IF(E1749&gt;'Weight Category L_U Table'!$G$7,"SMALL",IF(E1749&lt;='Weight Category L_U Table'!$G$8,"LIGHT"))))</f>
        <v>LIGHT</v>
      </c>
      <c r="G1749" s="34" t="str">
        <f>IF(E1749&gt;='Weight Category L_U Table'!$J$3,"HEAVY",IF(E1749&gt;'Weight Category L_U Table'!$J$5,"UPPER MEDIUM",IF(E1749&gt;'Weight Category L_U Table'!$J$6,"LOWER MEDIUM",IF(E1749&gt;'Weight Category L_U Table'!$J$7,"SMALL",IF(E1749&lt;='Weight Category L_U Table'!$J$8,"LIGHT")))))</f>
        <v>LIGHT</v>
      </c>
      <c r="H1749" s="37" t="s">
        <v>89</v>
      </c>
      <c r="I1749" s="104" t="s">
        <v>2987</v>
      </c>
      <c r="J1749" s="104">
        <v>5</v>
      </c>
      <c r="K1749" s="49"/>
    </row>
    <row r="1750" spans="1:11" s="23" customFormat="1" x14ac:dyDescent="0.25">
      <c r="A1750" s="36" t="s">
        <v>5348</v>
      </c>
      <c r="B1750" s="36" t="s">
        <v>5367</v>
      </c>
      <c r="C1750" s="36" t="s">
        <v>5368</v>
      </c>
      <c r="D1750" s="34" t="s">
        <v>58</v>
      </c>
      <c r="E1750" s="34">
        <v>52095</v>
      </c>
      <c r="F1750" s="33" t="str">
        <f>IF(E1750&gt;='Weight Category L_U Table'!$G$3,"HEAVY",IF(E1750&gt;'Weight Category L_U Table'!$G$4,"MEDIUM",IF(E1750&gt;'Weight Category L_U Table'!$G$7,"SMALL",IF(E1750&lt;='Weight Category L_U Table'!$G$8,"LIGHT"))))</f>
        <v>MEDIUM</v>
      </c>
      <c r="G1750" s="34" t="str">
        <f>IF(E1750&gt;='Weight Category L_U Table'!$J$3,"HEAVY",IF(E1750&gt;'Weight Category L_U Table'!$J$5,"UPPER MEDIUM",IF(E1750&gt;'Weight Category L_U Table'!$J$6,"LOWER MEDIUM",IF(E1750&gt;'Weight Category L_U Table'!$J$7,"SMALL",IF(E1750&lt;='Weight Category L_U Table'!$J$8,"LIGHT")))))</f>
        <v>LOWER MEDIUM</v>
      </c>
      <c r="H1750" s="37" t="s">
        <v>89</v>
      </c>
      <c r="I1750" s="104" t="s">
        <v>1133</v>
      </c>
      <c r="J1750" s="104">
        <v>13</v>
      </c>
      <c r="K1750" s="49"/>
    </row>
    <row r="1751" spans="1:11" x14ac:dyDescent="0.25">
      <c r="A1751" s="36" t="s">
        <v>5369</v>
      </c>
      <c r="B1751" s="36" t="s">
        <v>5370</v>
      </c>
      <c r="C1751" s="34" t="s">
        <v>5371</v>
      </c>
      <c r="D1751" s="34" t="s">
        <v>14</v>
      </c>
      <c r="E1751" s="34">
        <v>599</v>
      </c>
      <c r="F1751" s="33" t="str">
        <f>IF(E1751&gt;='Weight Category L_U Table'!$G$3,"HEAVY",IF(E1751&gt;'Weight Category L_U Table'!$G$4,"MEDIUM",IF(E1751&gt;'Weight Category L_U Table'!$G$7,"SMALL",IF(E1751&lt;='Weight Category L_U Table'!$G$8,"LIGHT"))))</f>
        <v>LIGHT</v>
      </c>
      <c r="G1751" s="34" t="str">
        <f>IF(E1751&gt;='Weight Category L_U Table'!$J$3,"HEAVY",IF(E1751&gt;'Weight Category L_U Table'!$J$5,"UPPER MEDIUM",IF(E1751&gt;'Weight Category L_U Table'!$J$6,"LOWER MEDIUM",IF(E1751&gt;'Weight Category L_U Table'!$J$7,"SMALL",IF(E1751&lt;='Weight Category L_U Table'!$J$8,"LIGHT")))))</f>
        <v>LIGHT</v>
      </c>
      <c r="H1751" s="37" t="s">
        <v>59</v>
      </c>
      <c r="I1751" s="104"/>
      <c r="J1751" s="104"/>
      <c r="K1751" s="49"/>
    </row>
    <row r="1752" spans="1:11" x14ac:dyDescent="0.25">
      <c r="A1752" s="36" t="s">
        <v>5372</v>
      </c>
      <c r="B1752" s="36" t="s">
        <v>5373</v>
      </c>
      <c r="C1752" s="36" t="s">
        <v>5374</v>
      </c>
      <c r="D1752" s="34" t="s">
        <v>14</v>
      </c>
      <c r="E1752" s="34">
        <v>1070</v>
      </c>
      <c r="F1752" s="33" t="str">
        <f>IF(E1752&gt;='Weight Category L_U Table'!$G$3,"HEAVY",IF(E1752&gt;'Weight Category L_U Table'!$G$4,"MEDIUM",IF(E1752&gt;'Weight Category L_U Table'!$G$7,"SMALL",IF(E1752&lt;='Weight Category L_U Table'!$G$8,"LIGHT"))))</f>
        <v>LIGHT</v>
      </c>
      <c r="G1752" s="34" t="str">
        <f>IF(E1752&gt;='Weight Category L_U Table'!$J$3,"HEAVY",IF(E1752&gt;'Weight Category L_U Table'!$J$5,"UPPER MEDIUM",IF(E1752&gt;'Weight Category L_U Table'!$J$6,"LOWER MEDIUM",IF(E1752&gt;'Weight Category L_U Table'!$J$7,"SMALL",IF(E1752&lt;='Weight Category L_U Table'!$J$8,"LIGHT")))))</f>
        <v>LIGHT</v>
      </c>
      <c r="H1752" s="37" t="s">
        <v>37</v>
      </c>
      <c r="I1752" s="104" t="s">
        <v>5375</v>
      </c>
      <c r="J1752" s="104">
        <v>0</v>
      </c>
      <c r="K1752" s="49"/>
    </row>
    <row r="1753" spans="1:11" s="23" customFormat="1" x14ac:dyDescent="0.25">
      <c r="A1753" s="36" t="s">
        <v>5372</v>
      </c>
      <c r="B1753" s="36" t="s">
        <v>5376</v>
      </c>
      <c r="C1753" s="36" t="s">
        <v>5377</v>
      </c>
      <c r="D1753" s="34" t="s">
        <v>14</v>
      </c>
      <c r="E1753" s="34">
        <v>771</v>
      </c>
      <c r="F1753" s="33" t="str">
        <f>IF(E1753&gt;='Weight Category L_U Table'!$G$3,"HEAVY",IF(E1753&gt;'Weight Category L_U Table'!$G$4,"MEDIUM",IF(E1753&gt;'Weight Category L_U Table'!$G$7,"SMALL",IF(E1753&lt;='Weight Category L_U Table'!$G$8,"LIGHT"))))</f>
        <v>LIGHT</v>
      </c>
      <c r="G1753" s="34" t="str">
        <f>IF(E1753&gt;='Weight Category L_U Table'!$J$3,"HEAVY",IF(E1753&gt;'Weight Category L_U Table'!$J$5,"UPPER MEDIUM",IF(E1753&gt;'Weight Category L_U Table'!$J$6,"LOWER MEDIUM",IF(E1753&gt;'Weight Category L_U Table'!$J$7,"SMALL",IF(E1753&lt;='Weight Category L_U Table'!$J$8,"LIGHT")))))</f>
        <v>LIGHT</v>
      </c>
      <c r="H1753" s="37" t="s">
        <v>37</v>
      </c>
      <c r="I1753" s="104" t="s">
        <v>5378</v>
      </c>
      <c r="J1753" s="104">
        <v>0</v>
      </c>
      <c r="K1753" s="49"/>
    </row>
    <row r="1754" spans="1:11" x14ac:dyDescent="0.25">
      <c r="A1754" s="36" t="s">
        <v>5372</v>
      </c>
      <c r="B1754" s="36" t="s">
        <v>5379</v>
      </c>
      <c r="C1754" s="36" t="s">
        <v>5380</v>
      </c>
      <c r="D1754" s="34" t="s">
        <v>14</v>
      </c>
      <c r="E1754" s="34">
        <v>733</v>
      </c>
      <c r="F1754" s="33" t="str">
        <f>IF(E1754&gt;='Weight Category L_U Table'!$G$3,"HEAVY",IF(E1754&gt;'Weight Category L_U Table'!$G$4,"MEDIUM",IF(E1754&gt;'Weight Category L_U Table'!$G$7,"SMALL",IF(E1754&lt;='Weight Category L_U Table'!$G$8,"LIGHT"))))</f>
        <v>LIGHT</v>
      </c>
      <c r="G1754" s="34" t="str">
        <f>IF(E1754&gt;='Weight Category L_U Table'!$J$3,"HEAVY",IF(E1754&gt;'Weight Category L_U Table'!$J$5,"UPPER MEDIUM",IF(E1754&gt;'Weight Category L_U Table'!$J$6,"LOWER MEDIUM",IF(E1754&gt;'Weight Category L_U Table'!$J$7,"SMALL",IF(E1754&lt;='Weight Category L_U Table'!$J$8,"LIGHT")))))</f>
        <v>LIGHT</v>
      </c>
      <c r="H1754" s="37" t="s">
        <v>37</v>
      </c>
      <c r="I1754" s="104" t="s">
        <v>5381</v>
      </c>
      <c r="J1754" s="104">
        <v>0</v>
      </c>
      <c r="K1754" s="49"/>
    </row>
    <row r="1755" spans="1:11" x14ac:dyDescent="0.25">
      <c r="A1755" s="36" t="s">
        <v>5372</v>
      </c>
      <c r="B1755" s="36" t="s">
        <v>5382</v>
      </c>
      <c r="C1755" s="34" t="s">
        <v>5383</v>
      </c>
      <c r="D1755" s="34" t="s">
        <v>14</v>
      </c>
      <c r="E1755" s="34">
        <v>862</v>
      </c>
      <c r="F1755" s="33" t="str">
        <f>IF(E1755&gt;='Weight Category L_U Table'!$G$3,"HEAVY",IF(E1755&gt;'Weight Category L_U Table'!$G$4,"MEDIUM",IF(E1755&gt;'Weight Category L_U Table'!$G$7,"SMALL",IF(E1755&lt;='Weight Category L_U Table'!$G$8,"LIGHT"))))</f>
        <v>LIGHT</v>
      </c>
      <c r="G1755" s="34" t="str">
        <f>IF(E1755&gt;='Weight Category L_U Table'!$J$3,"HEAVY",IF(E1755&gt;'Weight Category L_U Table'!$J$5,"UPPER MEDIUM",IF(E1755&gt;'Weight Category L_U Table'!$J$6,"LOWER MEDIUM",IF(E1755&gt;'Weight Category L_U Table'!$J$7,"SMALL",IF(E1755&lt;='Weight Category L_U Table'!$J$8,"LIGHT")))))</f>
        <v>LIGHT</v>
      </c>
      <c r="H1755" s="37" t="s">
        <v>37</v>
      </c>
      <c r="I1755" s="104" t="s">
        <v>5384</v>
      </c>
      <c r="J1755" s="104">
        <v>0</v>
      </c>
      <c r="K1755" s="49"/>
    </row>
    <row r="1756" spans="1:11" s="23" customFormat="1" x14ac:dyDescent="0.25">
      <c r="A1756" s="36" t="s">
        <v>5372</v>
      </c>
      <c r="B1756" s="36" t="s">
        <v>5385</v>
      </c>
      <c r="C1756" s="36" t="s">
        <v>5386</v>
      </c>
      <c r="D1756" s="34" t="s">
        <v>14</v>
      </c>
      <c r="E1756" s="34">
        <v>658</v>
      </c>
      <c r="F1756" s="33" t="str">
        <f>IF(E1756&gt;='Weight Category L_U Table'!$G$3,"HEAVY",IF(E1756&gt;'Weight Category L_U Table'!$G$4,"MEDIUM",IF(E1756&gt;'Weight Category L_U Table'!$G$7,"SMALL",IF(E1756&lt;='Weight Category L_U Table'!$G$8,"LIGHT"))))</f>
        <v>LIGHT</v>
      </c>
      <c r="G1756" s="34" t="str">
        <f>IF(E1756&gt;='Weight Category L_U Table'!$J$3,"HEAVY",IF(E1756&gt;'Weight Category L_U Table'!$J$5,"UPPER MEDIUM",IF(E1756&gt;'Weight Category L_U Table'!$J$6,"LOWER MEDIUM",IF(E1756&gt;'Weight Category L_U Table'!$J$7,"SMALL",IF(E1756&lt;='Weight Category L_U Table'!$J$8,"LIGHT")))))</f>
        <v>LIGHT</v>
      </c>
      <c r="H1756" s="37" t="s">
        <v>37</v>
      </c>
      <c r="I1756" s="104" t="s">
        <v>5387</v>
      </c>
      <c r="J1756" s="104">
        <v>5</v>
      </c>
      <c r="K1756" s="49"/>
    </row>
    <row r="1757" spans="1:11" s="23" customFormat="1" x14ac:dyDescent="0.25">
      <c r="A1757" s="29" t="s">
        <v>5388</v>
      </c>
      <c r="B1757" s="29" t="s">
        <v>5389</v>
      </c>
      <c r="C1757" s="29" t="s">
        <v>5390</v>
      </c>
      <c r="D1757" s="29" t="s">
        <v>14</v>
      </c>
      <c r="E1757" s="29">
        <v>0</v>
      </c>
      <c r="F1757" s="28" t="str">
        <f>IF(E1757&gt;='Weight Category L_U Table'!$G$3,"HEAVY",IF(E1757&gt;'Weight Category L_U Table'!$G$4,"MEDIUM",IF(E1757&gt;'Weight Category L_U Table'!$G$7,"SMALL",IF(E1757&lt;='Weight Category L_U Table'!$G$8,"LIGHT"))))</f>
        <v>LIGHT</v>
      </c>
      <c r="G1757" s="29" t="str">
        <f>IF(E1757&gt;='Weight Category L_U Table'!$J$3,"HEAVY",IF(E1757&gt;'Weight Category L_U Table'!$J$5,"UPPER MEDIUM",IF(E1757&gt;'Weight Category L_U Table'!$J$6,"LOWER MEDIUM",IF(E1757&gt;'Weight Category L_U Table'!$J$7,"SMALL",IF(E1757&lt;='Weight Category L_U Table'!$J$8,"LIGHT")))))</f>
        <v>LIGHT</v>
      </c>
      <c r="H1757" s="30" t="s">
        <v>15</v>
      </c>
      <c r="I1757" s="103"/>
      <c r="J1757" s="103"/>
      <c r="K1757" s="72" t="s">
        <v>5391</v>
      </c>
    </row>
    <row r="1758" spans="1:11" s="1" customFormat="1" ht="30" x14ac:dyDescent="0.25">
      <c r="A1758" s="29" t="s">
        <v>5388</v>
      </c>
      <c r="B1758" s="29" t="s">
        <v>5392</v>
      </c>
      <c r="C1758" s="29" t="s">
        <v>5393</v>
      </c>
      <c r="D1758" s="29" t="s">
        <v>14</v>
      </c>
      <c r="E1758" s="29">
        <v>0</v>
      </c>
      <c r="F1758" s="28" t="str">
        <f>IF(E1758&gt;='Weight Category L_U Table'!$G$3,"HEAVY",IF(E1758&gt;'Weight Category L_U Table'!$G$4,"MEDIUM",IF(E1758&gt;'Weight Category L_U Table'!$G$7,"SMALL",IF(E1758&lt;='Weight Category L_U Table'!$G$8,"LIGHT"))))</f>
        <v>LIGHT</v>
      </c>
      <c r="G1758" s="29" t="str">
        <f>IF(E1758&gt;='Weight Category L_U Table'!$J$3,"HEAVY",IF(E1758&gt;'Weight Category L_U Table'!$J$5,"UPPER MEDIUM",IF(E1758&gt;'Weight Category L_U Table'!$J$6,"LOWER MEDIUM",IF(E1758&gt;'Weight Category L_U Table'!$J$7,"SMALL",IF(E1758&lt;='Weight Category L_U Table'!$J$8,"LIGHT")))))</f>
        <v>LIGHT</v>
      </c>
      <c r="H1758" s="30" t="s">
        <v>15</v>
      </c>
      <c r="I1758" s="103"/>
      <c r="J1758" s="103"/>
      <c r="K1758" s="72" t="s">
        <v>5394</v>
      </c>
    </row>
    <row r="1759" spans="1:11" s="23" customFormat="1" x14ac:dyDescent="0.25">
      <c r="A1759" s="29" t="s">
        <v>5395</v>
      </c>
      <c r="B1759" s="29" t="s">
        <v>5396</v>
      </c>
      <c r="C1759" s="29" t="s">
        <v>5397</v>
      </c>
      <c r="D1759" s="29" t="s">
        <v>14</v>
      </c>
      <c r="E1759" s="29">
        <v>0</v>
      </c>
      <c r="F1759" s="28" t="str">
        <f>IF(E1759&gt;='Weight Category L_U Table'!$G$3,"HEAVY",IF(E1759&gt;'Weight Category L_U Table'!$G$4,"MEDIUM",IF(E1759&gt;'Weight Category L_U Table'!$G$7,"SMALL",IF(E1759&lt;='Weight Category L_U Table'!$G$8,"LIGHT"))))</f>
        <v>LIGHT</v>
      </c>
      <c r="G1759" s="29" t="str">
        <f>IF(E1759&gt;='Weight Category L_U Table'!$J$3,"HEAVY",IF(E1759&gt;'Weight Category L_U Table'!$J$5,"UPPER MEDIUM",IF(E1759&gt;'Weight Category L_U Table'!$J$6,"LOWER MEDIUM",IF(E1759&gt;'Weight Category L_U Table'!$J$7,"SMALL",IF(E1759&lt;='Weight Category L_U Table'!$J$8,"LIGHT")))))</f>
        <v>LIGHT</v>
      </c>
      <c r="H1759" s="30" t="s">
        <v>15</v>
      </c>
      <c r="I1759" s="103"/>
      <c r="J1759" s="103"/>
      <c r="K1759" s="71" t="s">
        <v>5398</v>
      </c>
    </row>
    <row r="1760" spans="1:11" s="23" customFormat="1" x14ac:dyDescent="0.25">
      <c r="A1760" s="36" t="s">
        <v>5399</v>
      </c>
      <c r="B1760" s="36" t="s">
        <v>5400</v>
      </c>
      <c r="C1760" s="34" t="s">
        <v>5401</v>
      </c>
      <c r="D1760" s="34" t="s">
        <v>14</v>
      </c>
      <c r="E1760" s="34">
        <v>4468</v>
      </c>
      <c r="F1760" s="33" t="str">
        <f>IF(E1760&gt;='Weight Category L_U Table'!$G$3,"HEAVY",IF(E1760&gt;'Weight Category L_U Table'!$G$4,"MEDIUM",IF(E1760&gt;'Weight Category L_U Table'!$G$7,"SMALL",IF(E1760&lt;='Weight Category L_U Table'!$G$8,"LIGHT"))))</f>
        <v>LIGHT</v>
      </c>
      <c r="G1760" s="34" t="str">
        <f>IF(E1760&gt;='Weight Category L_U Table'!$J$3,"HEAVY",IF(E1760&gt;'Weight Category L_U Table'!$J$5,"UPPER MEDIUM",IF(E1760&gt;'Weight Category L_U Table'!$J$6,"LOWER MEDIUM",IF(E1760&gt;'Weight Category L_U Table'!$J$7,"SMALL",IF(E1760&lt;='Weight Category L_U Table'!$J$8,"LIGHT")))))</f>
        <v>LIGHT</v>
      </c>
      <c r="H1760" s="37" t="s">
        <v>89</v>
      </c>
      <c r="I1760" s="104" t="s">
        <v>5402</v>
      </c>
      <c r="J1760" s="104">
        <v>7</v>
      </c>
      <c r="K1760" s="49"/>
    </row>
    <row r="1761" spans="1:11" x14ac:dyDescent="0.25">
      <c r="A1761" s="36" t="s">
        <v>5399</v>
      </c>
      <c r="B1761" s="36" t="s">
        <v>5403</v>
      </c>
      <c r="C1761" s="36" t="s">
        <v>5404</v>
      </c>
      <c r="D1761" s="34" t="s">
        <v>14</v>
      </c>
      <c r="E1761" s="34">
        <v>2132</v>
      </c>
      <c r="F1761" s="33" t="str">
        <f>IF(E1761&gt;='Weight Category L_U Table'!$G$3,"HEAVY",IF(E1761&gt;'Weight Category L_U Table'!$G$4,"MEDIUM",IF(E1761&gt;'Weight Category L_U Table'!$G$7,"SMALL",IF(E1761&lt;='Weight Category L_U Table'!$G$8,"LIGHT"))))</f>
        <v>LIGHT</v>
      </c>
      <c r="G1761" s="34" t="str">
        <f>IF(E1761&gt;='Weight Category L_U Table'!$J$3,"HEAVY",IF(E1761&gt;'Weight Category L_U Table'!$J$5,"UPPER MEDIUM",IF(E1761&gt;'Weight Category L_U Table'!$J$6,"LOWER MEDIUM",IF(E1761&gt;'Weight Category L_U Table'!$J$7,"SMALL",IF(E1761&lt;='Weight Category L_U Table'!$J$8,"LIGHT")))))</f>
        <v>LIGHT</v>
      </c>
      <c r="H1761" s="37" t="s">
        <v>37</v>
      </c>
      <c r="I1761" s="104" t="s">
        <v>1445</v>
      </c>
      <c r="J1761" s="104">
        <v>41</v>
      </c>
      <c r="K1761" s="49"/>
    </row>
    <row r="1762" spans="1:11" s="23" customFormat="1" x14ac:dyDescent="0.25">
      <c r="A1762" s="29" t="s">
        <v>5405</v>
      </c>
      <c r="B1762" s="29" t="s">
        <v>5406</v>
      </c>
      <c r="C1762" s="29" t="s">
        <v>5407</v>
      </c>
      <c r="D1762" s="29" t="s">
        <v>14</v>
      </c>
      <c r="E1762" s="29">
        <v>0</v>
      </c>
      <c r="F1762" s="28" t="str">
        <f>IF(E1762&gt;='Weight Category L_U Table'!$G$3,"HEAVY",IF(E1762&gt;'Weight Category L_U Table'!$G$4,"MEDIUM",IF(E1762&gt;'Weight Category L_U Table'!$G$7,"SMALL",IF(E1762&lt;='Weight Category L_U Table'!$G$8,"LIGHT"))))</f>
        <v>LIGHT</v>
      </c>
      <c r="G1762" s="29" t="str">
        <f>IF(E1762&gt;='Weight Category L_U Table'!$J$3,"HEAVY",IF(E1762&gt;'Weight Category L_U Table'!$J$5,"UPPER MEDIUM",IF(E1762&gt;'Weight Category L_U Table'!$J$6,"LOWER MEDIUM",IF(E1762&gt;'Weight Category L_U Table'!$J$7,"SMALL",IF(E1762&lt;='Weight Category L_U Table'!$J$8,"LIGHT")))))</f>
        <v>LIGHT</v>
      </c>
      <c r="H1762" s="30" t="s">
        <v>15</v>
      </c>
      <c r="I1762" s="103"/>
      <c r="J1762" s="103"/>
      <c r="K1762" s="72" t="s">
        <v>5408</v>
      </c>
    </row>
    <row r="1763" spans="1:11" s="23" customFormat="1" x14ac:dyDescent="0.25">
      <c r="A1763" s="36" t="s">
        <v>5409</v>
      </c>
      <c r="B1763" s="36" t="s">
        <v>5410</v>
      </c>
      <c r="C1763" s="36" t="s">
        <v>5410</v>
      </c>
      <c r="D1763" s="34" t="s">
        <v>14</v>
      </c>
      <c r="E1763" s="34">
        <v>600</v>
      </c>
      <c r="F1763" s="33" t="str">
        <f>IF(E1763&gt;='Weight Category L_U Table'!$G$3,"HEAVY",IF(E1763&gt;'Weight Category L_U Table'!$G$4,"MEDIUM",IF(E1763&gt;'Weight Category L_U Table'!$G$7,"SMALL",IF(E1763&lt;='Weight Category L_U Table'!$G$8,"LIGHT"))))</f>
        <v>LIGHT</v>
      </c>
      <c r="G1763" s="34" t="str">
        <f>IF(E1763&gt;='Weight Category L_U Table'!$J$3,"HEAVY",IF(E1763&gt;'Weight Category L_U Table'!$J$5,"UPPER MEDIUM",IF(E1763&gt;'Weight Category L_U Table'!$J$6,"LOWER MEDIUM",IF(E1763&gt;'Weight Category L_U Table'!$J$7,"SMALL",IF(E1763&lt;='Weight Category L_U Table'!$J$8,"LIGHT")))))</f>
        <v>LIGHT</v>
      </c>
      <c r="H1763" s="37" t="s">
        <v>59</v>
      </c>
      <c r="I1763" s="104"/>
      <c r="J1763" s="104"/>
      <c r="K1763" s="49"/>
    </row>
    <row r="1764" spans="1:11" x14ac:dyDescent="0.25">
      <c r="A1764" s="36" t="s">
        <v>5409</v>
      </c>
      <c r="B1764" s="36" t="s">
        <v>5411</v>
      </c>
      <c r="C1764" s="34" t="s">
        <v>5412</v>
      </c>
      <c r="D1764" s="34" t="s">
        <v>14</v>
      </c>
      <c r="E1764" s="34">
        <v>472</v>
      </c>
      <c r="F1764" s="33" t="str">
        <f>IF(E1764&gt;='Weight Category L_U Table'!$G$3,"HEAVY",IF(E1764&gt;'Weight Category L_U Table'!$G$4,"MEDIUM",IF(E1764&gt;'Weight Category L_U Table'!$G$7,"SMALL",IF(E1764&lt;='Weight Category L_U Table'!$G$8,"LIGHT"))))</f>
        <v>LIGHT</v>
      </c>
      <c r="G1764" s="34" t="str">
        <f>IF(E1764&gt;='Weight Category L_U Table'!$J$3,"HEAVY",IF(E1764&gt;'Weight Category L_U Table'!$J$5,"UPPER MEDIUM",IF(E1764&gt;'Weight Category L_U Table'!$J$6,"LOWER MEDIUM",IF(E1764&gt;'Weight Category L_U Table'!$J$7,"SMALL",IF(E1764&lt;='Weight Category L_U Table'!$J$8,"LIGHT")))))</f>
        <v>LIGHT</v>
      </c>
      <c r="H1764" s="37" t="s">
        <v>54</v>
      </c>
      <c r="I1764" s="104"/>
      <c r="J1764" s="104"/>
      <c r="K1764" s="49"/>
    </row>
    <row r="1765" spans="1:11" x14ac:dyDescent="0.25">
      <c r="A1765" s="29" t="s">
        <v>5413</v>
      </c>
      <c r="B1765" s="29" t="s">
        <v>5414</v>
      </c>
      <c r="C1765" s="29" t="s">
        <v>5415</v>
      </c>
      <c r="D1765" s="29" t="s">
        <v>14</v>
      </c>
      <c r="E1765" s="29">
        <v>0</v>
      </c>
      <c r="F1765" s="28" t="str">
        <f>IF(E1765&gt;='Weight Category L_U Table'!$G$3,"HEAVY",IF(E1765&gt;'Weight Category L_U Table'!$G$4,"MEDIUM",IF(E1765&gt;'Weight Category L_U Table'!$G$7,"SMALL",IF(E1765&lt;='Weight Category L_U Table'!$G$8,"LIGHT"))))</f>
        <v>LIGHT</v>
      </c>
      <c r="G1765" s="29" t="str">
        <f>IF(E1765&gt;='Weight Category L_U Table'!$J$3,"HEAVY",IF(E1765&gt;'Weight Category L_U Table'!$J$5,"UPPER MEDIUM",IF(E1765&gt;'Weight Category L_U Table'!$J$6,"LOWER MEDIUM",IF(E1765&gt;'Weight Category L_U Table'!$J$7,"SMALL",IF(E1765&lt;='Weight Category L_U Table'!$J$8,"LIGHT")))))</f>
        <v>LIGHT</v>
      </c>
      <c r="H1765" s="30" t="s">
        <v>15</v>
      </c>
      <c r="I1765" s="103"/>
      <c r="J1765" s="103"/>
      <c r="K1765" s="72" t="s">
        <v>5416</v>
      </c>
    </row>
    <row r="1766" spans="1:11" x14ac:dyDescent="0.25">
      <c r="A1766" s="29" t="s">
        <v>5417</v>
      </c>
      <c r="B1766" s="29" t="s">
        <v>5283</v>
      </c>
      <c r="C1766" s="29" t="s">
        <v>5418</v>
      </c>
      <c r="D1766" s="29" t="s">
        <v>14</v>
      </c>
      <c r="E1766" s="29">
        <v>0</v>
      </c>
      <c r="F1766" s="28" t="str">
        <f>IF(E1766&gt;='Weight Category L_U Table'!$G$3,"HEAVY",IF(E1766&gt;'Weight Category L_U Table'!$G$4,"MEDIUM",IF(E1766&gt;'Weight Category L_U Table'!$G$7,"SMALL",IF(E1766&lt;='Weight Category L_U Table'!$G$8,"LIGHT"))))</f>
        <v>LIGHT</v>
      </c>
      <c r="G1766" s="29" t="str">
        <f>IF(E1766&gt;='Weight Category L_U Table'!$J$3,"HEAVY",IF(E1766&gt;'Weight Category L_U Table'!$J$5,"UPPER MEDIUM",IF(E1766&gt;'Weight Category L_U Table'!$J$6,"LOWER MEDIUM",IF(E1766&gt;'Weight Category L_U Table'!$J$7,"SMALL",IF(E1766&lt;='Weight Category L_U Table'!$J$8,"LIGHT")))))</f>
        <v>LIGHT</v>
      </c>
      <c r="H1766" s="30" t="s">
        <v>15</v>
      </c>
      <c r="I1766" s="103"/>
      <c r="J1766" s="103"/>
      <c r="K1766" s="72" t="s">
        <v>5419</v>
      </c>
    </row>
    <row r="1767" spans="1:11" ht="45" x14ac:dyDescent="0.25">
      <c r="A1767" s="51" t="s">
        <v>5420</v>
      </c>
      <c r="B1767" s="51" t="s">
        <v>5421</v>
      </c>
      <c r="C1767" s="51" t="s">
        <v>5422</v>
      </c>
      <c r="D1767" s="51" t="s">
        <v>58</v>
      </c>
      <c r="E1767" s="51">
        <v>6350</v>
      </c>
      <c r="F1767" s="52" t="str">
        <f>IF(E1767&gt;='Weight Category L_U Table'!$G$3,"HEAVY",IF(E1767&gt;'Weight Category L_U Table'!$G$4,"MEDIUM",IF(E1767&gt;'Weight Category L_U Table'!$G$7,"SMALL",IF(E1767&lt;='Weight Category L_U Table'!$G$8,"LIGHT"))))</f>
        <v>LIGHT</v>
      </c>
      <c r="G1767" s="51" t="str">
        <f>IF(E1767&gt;='Weight Category L_U Table'!$J$3,"HEAVY",IF(E1767&gt;'Weight Category L_U Table'!$J$5,"UPPER MEDIUM",IF(E1767&gt;'Weight Category L_U Table'!$J$6,"LOWER MEDIUM",IF(E1767&gt;'Weight Category L_U Table'!$J$7,"SMALL",IF(E1767&lt;='Weight Category L_U Table'!$J$8,"LIGHT")))))</f>
        <v>LIGHT</v>
      </c>
      <c r="H1767" s="53" t="s">
        <v>1094</v>
      </c>
      <c r="I1767" s="108"/>
      <c r="J1767" s="108"/>
      <c r="K1767" s="78" t="s">
        <v>5423</v>
      </c>
    </row>
    <row r="1768" spans="1:11" x14ac:dyDescent="0.25">
      <c r="A1768" s="29" t="s">
        <v>5424</v>
      </c>
      <c r="B1768" s="29" t="s">
        <v>5425</v>
      </c>
      <c r="C1768" s="29" t="s">
        <v>5426</v>
      </c>
      <c r="D1768" s="29" t="s">
        <v>14</v>
      </c>
      <c r="E1768" s="29">
        <v>0</v>
      </c>
      <c r="F1768" s="28" t="str">
        <f>IF(E1768&gt;='Weight Category L_U Table'!$G$3,"HEAVY",IF(E1768&gt;'Weight Category L_U Table'!$G$4,"MEDIUM",IF(E1768&gt;'Weight Category L_U Table'!$G$7,"SMALL",IF(E1768&lt;='Weight Category L_U Table'!$G$8,"LIGHT"))))</f>
        <v>LIGHT</v>
      </c>
      <c r="G1768" s="29" t="str">
        <f>IF(E1768&gt;='Weight Category L_U Table'!$J$3,"HEAVY",IF(E1768&gt;'Weight Category L_U Table'!$J$5,"UPPER MEDIUM",IF(E1768&gt;'Weight Category L_U Table'!$J$6,"LOWER MEDIUM",IF(E1768&gt;'Weight Category L_U Table'!$J$7,"SMALL",IF(E1768&lt;='Weight Category L_U Table'!$J$8,"LIGHT")))))</f>
        <v>LIGHT</v>
      </c>
      <c r="H1768" s="30" t="s">
        <v>15</v>
      </c>
      <c r="I1768" s="103"/>
      <c r="J1768" s="103"/>
      <c r="K1768" s="72" t="s">
        <v>5427</v>
      </c>
    </row>
    <row r="1769" spans="1:11" x14ac:dyDescent="0.25">
      <c r="A1769" s="29" t="s">
        <v>5424</v>
      </c>
      <c r="B1769" s="29" t="s">
        <v>5428</v>
      </c>
      <c r="C1769" s="29" t="s">
        <v>5429</v>
      </c>
      <c r="D1769" s="29" t="s">
        <v>14</v>
      </c>
      <c r="E1769" s="29">
        <v>0</v>
      </c>
      <c r="F1769" s="28" t="str">
        <f>IF(E1769&gt;='Weight Category L_U Table'!$G$3,"HEAVY",IF(E1769&gt;'Weight Category L_U Table'!$G$4,"MEDIUM",IF(E1769&gt;'Weight Category L_U Table'!$G$7,"SMALL",IF(E1769&lt;='Weight Category L_U Table'!$G$8,"LIGHT"))))</f>
        <v>LIGHT</v>
      </c>
      <c r="G1769" s="29" t="str">
        <f>IF(E1769&gt;='Weight Category L_U Table'!$J$3,"HEAVY",IF(E1769&gt;'Weight Category L_U Table'!$J$5,"UPPER MEDIUM",IF(E1769&gt;'Weight Category L_U Table'!$J$6,"LOWER MEDIUM",IF(E1769&gt;'Weight Category L_U Table'!$J$7,"SMALL",IF(E1769&lt;='Weight Category L_U Table'!$J$8,"LIGHT")))))</f>
        <v>LIGHT</v>
      </c>
      <c r="H1769" s="30" t="s">
        <v>15</v>
      </c>
      <c r="I1769" s="103"/>
      <c r="J1769" s="103"/>
      <c r="K1769" s="72" t="s">
        <v>5430</v>
      </c>
    </row>
    <row r="1770" spans="1:11" x14ac:dyDescent="0.25">
      <c r="A1770" s="36" t="s">
        <v>5431</v>
      </c>
      <c r="B1770" s="36" t="s">
        <v>5432</v>
      </c>
      <c r="C1770" s="36" t="s">
        <v>5433</v>
      </c>
      <c r="D1770" s="34" t="s">
        <v>14</v>
      </c>
      <c r="E1770" s="34">
        <v>900</v>
      </c>
      <c r="F1770" s="33" t="str">
        <f>IF(E1770&gt;='Weight Category L_U Table'!$G$3,"HEAVY",IF(E1770&gt;'Weight Category L_U Table'!$G$4,"MEDIUM",IF(E1770&gt;'Weight Category L_U Table'!$G$7,"SMALL",IF(E1770&lt;='Weight Category L_U Table'!$G$8,"LIGHT"))))</f>
        <v>LIGHT</v>
      </c>
      <c r="G1770" s="34" t="str">
        <f>IF(E1770&gt;='Weight Category L_U Table'!$J$3,"HEAVY",IF(E1770&gt;'Weight Category L_U Table'!$J$5,"UPPER MEDIUM",IF(E1770&gt;'Weight Category L_U Table'!$J$6,"LOWER MEDIUM",IF(E1770&gt;'Weight Category L_U Table'!$J$7,"SMALL",IF(E1770&lt;='Weight Category L_U Table'!$J$8,"LIGHT")))))</f>
        <v>LIGHT</v>
      </c>
      <c r="H1770" s="37" t="s">
        <v>37</v>
      </c>
      <c r="I1770" s="104" t="s">
        <v>5434</v>
      </c>
      <c r="J1770" s="104">
        <v>2</v>
      </c>
      <c r="K1770" s="49"/>
    </row>
    <row r="1771" spans="1:11" x14ac:dyDescent="0.25">
      <c r="A1771" s="29" t="s">
        <v>5435</v>
      </c>
      <c r="B1771" s="29" t="s">
        <v>5436</v>
      </c>
      <c r="C1771" s="29" t="s">
        <v>5437</v>
      </c>
      <c r="D1771" s="29" t="s">
        <v>14</v>
      </c>
      <c r="E1771" s="29">
        <v>0</v>
      </c>
      <c r="F1771" s="28" t="str">
        <f>IF(E1771&gt;='Weight Category L_U Table'!$G$3,"HEAVY",IF(E1771&gt;'Weight Category L_U Table'!$G$4,"MEDIUM",IF(E1771&gt;'Weight Category L_U Table'!$G$7,"SMALL",IF(E1771&lt;='Weight Category L_U Table'!$G$8,"LIGHT"))))</f>
        <v>LIGHT</v>
      </c>
      <c r="G1771" s="29" t="str">
        <f>IF(E1771&gt;='Weight Category L_U Table'!$J$3,"HEAVY",IF(E1771&gt;'Weight Category L_U Table'!$J$5,"UPPER MEDIUM",IF(E1771&gt;'Weight Category L_U Table'!$J$6,"LOWER MEDIUM",IF(E1771&gt;'Weight Category L_U Table'!$J$7,"SMALL",IF(E1771&lt;='Weight Category L_U Table'!$J$8,"LIGHT")))))</f>
        <v>LIGHT</v>
      </c>
      <c r="H1771" s="30" t="s">
        <v>15</v>
      </c>
      <c r="I1771" s="103"/>
      <c r="J1771" s="103"/>
      <c r="K1771" s="72" t="s">
        <v>5438</v>
      </c>
    </row>
    <row r="1772" spans="1:11" x14ac:dyDescent="0.25">
      <c r="A1772" s="29" t="s">
        <v>5435</v>
      </c>
      <c r="B1772" s="29" t="s">
        <v>5439</v>
      </c>
      <c r="C1772" s="29" t="s">
        <v>5440</v>
      </c>
      <c r="D1772" s="29" t="s">
        <v>14</v>
      </c>
      <c r="E1772" s="29">
        <v>0</v>
      </c>
      <c r="F1772" s="28" t="str">
        <f>IF(E1772&gt;='Weight Category L_U Table'!$G$3,"HEAVY",IF(E1772&gt;'Weight Category L_U Table'!$G$4,"MEDIUM",IF(E1772&gt;'Weight Category L_U Table'!$G$7,"SMALL",IF(E1772&lt;='Weight Category L_U Table'!$G$8,"LIGHT"))))</f>
        <v>LIGHT</v>
      </c>
      <c r="G1772" s="29" t="str">
        <f>IF(E1772&gt;='Weight Category L_U Table'!$J$3,"HEAVY",IF(E1772&gt;'Weight Category L_U Table'!$J$5,"UPPER MEDIUM",IF(E1772&gt;'Weight Category L_U Table'!$J$6,"LOWER MEDIUM",IF(E1772&gt;'Weight Category L_U Table'!$J$7,"SMALL",IF(E1772&lt;='Weight Category L_U Table'!$J$8,"LIGHT")))))</f>
        <v>LIGHT</v>
      </c>
      <c r="H1772" s="30" t="s">
        <v>15</v>
      </c>
      <c r="I1772" s="103"/>
      <c r="J1772" s="103"/>
      <c r="K1772" s="72" t="s">
        <v>5441</v>
      </c>
    </row>
    <row r="1773" spans="1:11" x14ac:dyDescent="0.25">
      <c r="A1773" s="36" t="s">
        <v>5442</v>
      </c>
      <c r="B1773" s="36" t="s">
        <v>5443</v>
      </c>
      <c r="C1773" s="36" t="s">
        <v>5444</v>
      </c>
      <c r="D1773" s="34" t="s">
        <v>14</v>
      </c>
      <c r="E1773" s="34">
        <v>1860</v>
      </c>
      <c r="F1773" s="33" t="str">
        <f>IF(E1773&gt;='Weight Category L_U Table'!$G$3,"HEAVY",IF(E1773&gt;'Weight Category L_U Table'!$G$4,"MEDIUM",IF(E1773&gt;'Weight Category L_U Table'!$G$7,"SMALL",IF(E1773&lt;='Weight Category L_U Table'!$G$8,"LIGHT"))))</f>
        <v>LIGHT</v>
      </c>
      <c r="G1773" s="34" t="str">
        <f>IF(E1773&gt;='Weight Category L_U Table'!$J$3,"HEAVY",IF(E1773&gt;'Weight Category L_U Table'!$J$5,"UPPER MEDIUM",IF(E1773&gt;'Weight Category L_U Table'!$J$6,"LOWER MEDIUM",IF(E1773&gt;'Weight Category L_U Table'!$J$7,"SMALL",IF(E1773&lt;='Weight Category L_U Table'!$J$8,"LIGHT")))))</f>
        <v>LIGHT</v>
      </c>
      <c r="H1773" s="37" t="s">
        <v>37</v>
      </c>
      <c r="I1773" s="104" t="s">
        <v>1386</v>
      </c>
      <c r="J1773" s="104">
        <v>49</v>
      </c>
      <c r="K1773" s="49"/>
    </row>
    <row r="1774" spans="1:11" x14ac:dyDescent="0.25">
      <c r="A1774" s="31" t="s">
        <v>5445</v>
      </c>
      <c r="B1774" s="31" t="s">
        <v>5446</v>
      </c>
      <c r="C1774" s="31" t="s">
        <v>5447</v>
      </c>
      <c r="D1774" s="31" t="s">
        <v>14</v>
      </c>
      <c r="E1774" s="34">
        <v>2000</v>
      </c>
      <c r="F1774" s="33" t="str">
        <f>IF(E1774&gt;='Weight Category L_U Table'!$G$3,"HEAVY",IF(E1774&gt;'Weight Category L_U Table'!$G$4,"MEDIUM",IF(E1774&gt;'Weight Category L_U Table'!$G$7,"SMALL",IF(E1774&lt;='Weight Category L_U Table'!$G$8,"LIGHT"))))</f>
        <v>LIGHT</v>
      </c>
      <c r="G1774" s="34" t="str">
        <f>IF(E1774&gt;='Weight Category L_U Table'!$J$3,"HEAVY",IF(E1774&gt;'Weight Category L_U Table'!$J$5,"UPPER MEDIUM",IF(E1774&gt;'Weight Category L_U Table'!$J$6,"LOWER MEDIUM",IF(E1774&gt;'Weight Category L_U Table'!$J$7,"SMALL",IF(E1774&lt;='Weight Category L_U Table'!$J$8,"LIGHT")))))</f>
        <v>LIGHT</v>
      </c>
      <c r="H1774" s="37" t="s">
        <v>59</v>
      </c>
      <c r="I1774" s="104"/>
      <c r="J1774" s="104"/>
      <c r="K1774" s="49"/>
    </row>
    <row r="1775" spans="1:11" s="23" customFormat="1" x14ac:dyDescent="0.25">
      <c r="A1775" s="36" t="s">
        <v>5448</v>
      </c>
      <c r="B1775" s="36" t="s">
        <v>5449</v>
      </c>
      <c r="C1775" s="34" t="s">
        <v>5450</v>
      </c>
      <c r="D1775" s="34" t="s">
        <v>14</v>
      </c>
      <c r="E1775" s="34">
        <v>1150</v>
      </c>
      <c r="F1775" s="33" t="str">
        <f>IF(E1775&gt;='Weight Category L_U Table'!$G$3,"HEAVY",IF(E1775&gt;'Weight Category L_U Table'!$G$4,"MEDIUM",IF(E1775&gt;'Weight Category L_U Table'!$G$7,"SMALL",IF(E1775&lt;='Weight Category L_U Table'!$G$8,"LIGHT"))))</f>
        <v>LIGHT</v>
      </c>
      <c r="G1775" s="34" t="str">
        <f>IF(E1775&gt;='Weight Category L_U Table'!$J$3,"HEAVY",IF(E1775&gt;'Weight Category L_U Table'!$J$5,"UPPER MEDIUM",IF(E1775&gt;'Weight Category L_U Table'!$J$6,"LOWER MEDIUM",IF(E1775&gt;'Weight Category L_U Table'!$J$7,"SMALL",IF(E1775&lt;='Weight Category L_U Table'!$J$8,"LIGHT")))))</f>
        <v>LIGHT</v>
      </c>
      <c r="H1775" s="37" t="s">
        <v>89</v>
      </c>
      <c r="I1775" s="104" t="s">
        <v>1358</v>
      </c>
      <c r="J1775" s="104">
        <v>5</v>
      </c>
      <c r="K1775" s="49" t="s">
        <v>5451</v>
      </c>
    </row>
    <row r="1776" spans="1:11" s="23" customFormat="1" x14ac:dyDescent="0.25">
      <c r="A1776" s="36" t="s">
        <v>5448</v>
      </c>
      <c r="B1776" s="36" t="s">
        <v>5452</v>
      </c>
      <c r="C1776" s="36" t="s">
        <v>5453</v>
      </c>
      <c r="D1776" s="34" t="s">
        <v>14</v>
      </c>
      <c r="E1776" s="34">
        <v>800</v>
      </c>
      <c r="F1776" s="33" t="str">
        <f>IF(E1776&gt;='Weight Category L_U Table'!$G$3,"HEAVY",IF(E1776&gt;'Weight Category L_U Table'!$G$4,"MEDIUM",IF(E1776&gt;'Weight Category L_U Table'!$G$7,"SMALL",IF(E1776&lt;='Weight Category L_U Table'!$G$8,"LIGHT"))))</f>
        <v>LIGHT</v>
      </c>
      <c r="G1776" s="34" t="str">
        <f>IF(E1776&gt;='Weight Category L_U Table'!$J$3,"HEAVY",IF(E1776&gt;'Weight Category L_U Table'!$J$5,"UPPER MEDIUM",IF(E1776&gt;'Weight Category L_U Table'!$J$6,"LOWER MEDIUM",IF(E1776&gt;'Weight Category L_U Table'!$J$7,"SMALL",IF(E1776&lt;='Weight Category L_U Table'!$J$8,"LIGHT")))))</f>
        <v>LIGHT</v>
      </c>
      <c r="H1776" s="37" t="s">
        <v>89</v>
      </c>
      <c r="I1776" s="104" t="s">
        <v>5454</v>
      </c>
      <c r="J1776" s="104">
        <v>4</v>
      </c>
      <c r="K1776" s="49"/>
    </row>
    <row r="1777" spans="1:11" s="23" customFormat="1" x14ac:dyDescent="0.25">
      <c r="A1777" s="36" t="s">
        <v>5448</v>
      </c>
      <c r="B1777" s="36" t="s">
        <v>5455</v>
      </c>
      <c r="C1777" s="36" t="s">
        <v>5456</v>
      </c>
      <c r="D1777" s="34" t="s">
        <v>14</v>
      </c>
      <c r="E1777" s="34">
        <v>1150</v>
      </c>
      <c r="F1777" s="33" t="str">
        <f>IF(E1777&gt;='Weight Category L_U Table'!$G$3,"HEAVY",IF(E1777&gt;'Weight Category L_U Table'!$G$4,"MEDIUM",IF(E1777&gt;'Weight Category L_U Table'!$G$7,"SMALL",IF(E1777&lt;='Weight Category L_U Table'!$G$8,"LIGHT"))))</f>
        <v>LIGHT</v>
      </c>
      <c r="G1777" s="34" t="str">
        <f>IF(E1777&gt;='Weight Category L_U Table'!$J$3,"HEAVY",IF(E1777&gt;'Weight Category L_U Table'!$J$5,"UPPER MEDIUM",IF(E1777&gt;'Weight Category L_U Table'!$J$6,"LOWER MEDIUM",IF(E1777&gt;'Weight Category L_U Table'!$J$7,"SMALL",IF(E1777&lt;='Weight Category L_U Table'!$J$8,"LIGHT")))))</f>
        <v>LIGHT</v>
      </c>
      <c r="H1777" s="37" t="s">
        <v>89</v>
      </c>
      <c r="I1777" s="104" t="s">
        <v>5457</v>
      </c>
      <c r="J1777" s="104">
        <v>2</v>
      </c>
      <c r="K1777" s="49"/>
    </row>
    <row r="1778" spans="1:11" x14ac:dyDescent="0.25">
      <c r="A1778" s="36" t="s">
        <v>5448</v>
      </c>
      <c r="B1778" s="36" t="s">
        <v>5458</v>
      </c>
      <c r="C1778" s="36" t="s">
        <v>5459</v>
      </c>
      <c r="D1778" s="34" t="s">
        <v>14</v>
      </c>
      <c r="E1778" s="34">
        <v>900</v>
      </c>
      <c r="F1778" s="33" t="str">
        <f>IF(E1778&gt;='Weight Category L_U Table'!$G$3,"HEAVY",IF(E1778&gt;'Weight Category L_U Table'!$G$4,"MEDIUM",IF(E1778&gt;'Weight Category L_U Table'!$G$7,"SMALL",IF(E1778&lt;='Weight Category L_U Table'!$G$8,"LIGHT"))))</f>
        <v>LIGHT</v>
      </c>
      <c r="G1778" s="34" t="str">
        <f>IF(E1778&gt;='Weight Category L_U Table'!$J$3,"HEAVY",IF(E1778&gt;'Weight Category L_U Table'!$J$5,"UPPER MEDIUM",IF(E1778&gt;'Weight Category L_U Table'!$J$6,"LOWER MEDIUM",IF(E1778&gt;'Weight Category L_U Table'!$J$7,"SMALL",IF(E1778&lt;='Weight Category L_U Table'!$J$8,"LIGHT")))))</f>
        <v>LIGHT</v>
      </c>
      <c r="H1778" s="37" t="s">
        <v>89</v>
      </c>
      <c r="I1778" s="104" t="s">
        <v>5454</v>
      </c>
      <c r="J1778" s="104">
        <v>4</v>
      </c>
      <c r="K1778" s="49"/>
    </row>
    <row r="1779" spans="1:11" x14ac:dyDescent="0.25">
      <c r="A1779" s="36" t="s">
        <v>5448</v>
      </c>
      <c r="B1779" s="36" t="s">
        <v>5460</v>
      </c>
      <c r="C1779" s="34" t="s">
        <v>5460</v>
      </c>
      <c r="D1779" s="34" t="s">
        <v>14</v>
      </c>
      <c r="E1779" s="34">
        <v>580</v>
      </c>
      <c r="F1779" s="33" t="str">
        <f>IF(E1779&gt;='Weight Category L_U Table'!$G$3,"HEAVY",IF(E1779&gt;'Weight Category L_U Table'!$G$4,"MEDIUM",IF(E1779&gt;'Weight Category L_U Table'!$G$7,"SMALL",IF(E1779&lt;='Weight Category L_U Table'!$G$8,"LIGHT"))))</f>
        <v>LIGHT</v>
      </c>
      <c r="G1779" s="34" t="str">
        <f>IF(E1779&gt;='Weight Category L_U Table'!$J$3,"HEAVY",IF(E1779&gt;'Weight Category L_U Table'!$J$5,"UPPER MEDIUM",IF(E1779&gt;'Weight Category L_U Table'!$J$6,"LOWER MEDIUM",IF(E1779&gt;'Weight Category L_U Table'!$J$7,"SMALL",IF(E1779&lt;='Weight Category L_U Table'!$J$8,"LIGHT")))))</f>
        <v>LIGHT</v>
      </c>
      <c r="H1779" s="37" t="s">
        <v>89</v>
      </c>
      <c r="I1779" s="104" t="s">
        <v>5461</v>
      </c>
      <c r="J1779" s="104">
        <v>1</v>
      </c>
      <c r="K1779" s="49"/>
    </row>
    <row r="1780" spans="1:11" x14ac:dyDescent="0.25">
      <c r="A1780" s="36" t="s">
        <v>5448</v>
      </c>
      <c r="B1780" s="36" t="s">
        <v>5462</v>
      </c>
      <c r="C1780" s="34" t="s">
        <v>5463</v>
      </c>
      <c r="D1780" s="34" t="s">
        <v>14</v>
      </c>
      <c r="E1780" s="34">
        <v>1070</v>
      </c>
      <c r="F1780" s="33" t="str">
        <f>IF(E1780&gt;='Weight Category L_U Table'!$G$3,"HEAVY",IF(E1780&gt;'Weight Category L_U Table'!$G$4,"MEDIUM",IF(E1780&gt;'Weight Category L_U Table'!$G$7,"SMALL",IF(E1780&lt;='Weight Category L_U Table'!$G$8,"LIGHT"))))</f>
        <v>LIGHT</v>
      </c>
      <c r="G1780" s="34" t="str">
        <f>IF(E1780&gt;='Weight Category L_U Table'!$J$3,"HEAVY",IF(E1780&gt;'Weight Category L_U Table'!$J$5,"UPPER MEDIUM",IF(E1780&gt;'Weight Category L_U Table'!$J$6,"LOWER MEDIUM",IF(E1780&gt;'Weight Category L_U Table'!$J$7,"SMALL",IF(E1780&lt;='Weight Category L_U Table'!$J$8,"LIGHT")))))</f>
        <v>LIGHT</v>
      </c>
      <c r="H1780" s="37" t="s">
        <v>89</v>
      </c>
      <c r="I1780" s="104" t="s">
        <v>1358</v>
      </c>
      <c r="J1780" s="104">
        <v>5</v>
      </c>
      <c r="K1780" s="49" t="s">
        <v>5464</v>
      </c>
    </row>
    <row r="1781" spans="1:11" s="23" customFormat="1" x14ac:dyDescent="0.25">
      <c r="A1781" s="36" t="s">
        <v>5448</v>
      </c>
      <c r="B1781" s="36" t="s">
        <v>5465</v>
      </c>
      <c r="C1781" s="34" t="s">
        <v>5466</v>
      </c>
      <c r="D1781" s="34" t="s">
        <v>14</v>
      </c>
      <c r="E1781" s="34">
        <v>753</v>
      </c>
      <c r="F1781" s="33" t="str">
        <f>IF(E1781&gt;='Weight Category L_U Table'!$G$3,"HEAVY",IF(E1781&gt;'Weight Category L_U Table'!$G$4,"MEDIUM",IF(E1781&gt;'Weight Category L_U Table'!$G$7,"SMALL",IF(E1781&lt;='Weight Category L_U Table'!$G$8,"LIGHT"))))</f>
        <v>LIGHT</v>
      </c>
      <c r="G1781" s="34" t="str">
        <f>IF(E1781&gt;='Weight Category L_U Table'!$J$3,"HEAVY",IF(E1781&gt;'Weight Category L_U Table'!$J$5,"UPPER MEDIUM",IF(E1781&gt;'Weight Category L_U Table'!$J$6,"LOWER MEDIUM",IF(E1781&gt;'Weight Category L_U Table'!$J$7,"SMALL",IF(E1781&lt;='Weight Category L_U Table'!$J$8,"LIGHT")))))</f>
        <v>LIGHT</v>
      </c>
      <c r="H1781" s="37" t="s">
        <v>37</v>
      </c>
      <c r="I1781" s="104" t="s">
        <v>5467</v>
      </c>
      <c r="J1781" s="104">
        <v>0</v>
      </c>
      <c r="K1781" s="49"/>
    </row>
    <row r="1782" spans="1:11" x14ac:dyDescent="0.25">
      <c r="A1782" s="36" t="s">
        <v>5448</v>
      </c>
      <c r="B1782" s="36" t="s">
        <v>5468</v>
      </c>
      <c r="C1782" s="36" t="s">
        <v>5469</v>
      </c>
      <c r="D1782" s="34" t="s">
        <v>14</v>
      </c>
      <c r="E1782" s="34">
        <v>1470</v>
      </c>
      <c r="F1782" s="33" t="str">
        <f>IF(E1782&gt;='Weight Category L_U Table'!$G$3,"HEAVY",IF(E1782&gt;'Weight Category L_U Table'!$G$4,"MEDIUM",IF(E1782&gt;'Weight Category L_U Table'!$G$7,"SMALL",IF(E1782&lt;='Weight Category L_U Table'!$G$8,"LIGHT"))))</f>
        <v>LIGHT</v>
      </c>
      <c r="G1782" s="34" t="str">
        <f>IF(E1782&gt;='Weight Category L_U Table'!$J$3,"HEAVY",IF(E1782&gt;'Weight Category L_U Table'!$J$5,"UPPER MEDIUM",IF(E1782&gt;'Weight Category L_U Table'!$J$6,"LOWER MEDIUM",IF(E1782&gt;'Weight Category L_U Table'!$J$7,"SMALL",IF(E1782&lt;='Weight Category L_U Table'!$J$8,"LIGHT")))))</f>
        <v>LIGHT</v>
      </c>
      <c r="H1782" s="37" t="s">
        <v>89</v>
      </c>
      <c r="I1782" s="104" t="s">
        <v>5457</v>
      </c>
      <c r="J1782" s="104">
        <v>2</v>
      </c>
      <c r="K1782" s="49"/>
    </row>
    <row r="1783" spans="1:11" x14ac:dyDescent="0.25">
      <c r="A1783" s="36" t="s">
        <v>5448</v>
      </c>
      <c r="B1783" s="36" t="s">
        <v>5470</v>
      </c>
      <c r="C1783" s="36" t="s">
        <v>5471</v>
      </c>
      <c r="D1783" s="34" t="s">
        <v>14</v>
      </c>
      <c r="E1783" s="34">
        <v>1150</v>
      </c>
      <c r="F1783" s="33" t="str">
        <f>IF(E1783&gt;='Weight Category L_U Table'!$G$3,"HEAVY",IF(E1783&gt;'Weight Category L_U Table'!$G$4,"MEDIUM",IF(E1783&gt;'Weight Category L_U Table'!$G$7,"SMALL",IF(E1783&lt;='Weight Category L_U Table'!$G$8,"LIGHT"))))</f>
        <v>LIGHT</v>
      </c>
      <c r="G1783" s="34" t="str">
        <f>IF(E1783&gt;='Weight Category L_U Table'!$J$3,"HEAVY",IF(E1783&gt;'Weight Category L_U Table'!$J$5,"UPPER MEDIUM",IF(E1783&gt;'Weight Category L_U Table'!$J$6,"LOWER MEDIUM",IF(E1783&gt;'Weight Category L_U Table'!$J$7,"SMALL",IF(E1783&lt;='Weight Category L_U Table'!$J$8,"LIGHT")))))</f>
        <v>LIGHT</v>
      </c>
      <c r="H1783" s="37" t="s">
        <v>89</v>
      </c>
      <c r="I1783" s="104" t="s">
        <v>5472</v>
      </c>
      <c r="J1783" s="104">
        <v>1</v>
      </c>
      <c r="K1783" s="49"/>
    </row>
    <row r="1784" spans="1:11" x14ac:dyDescent="0.25">
      <c r="A1784" s="29" t="s">
        <v>5448</v>
      </c>
      <c r="B1784" s="29" t="s">
        <v>5473</v>
      </c>
      <c r="C1784" s="29" t="s">
        <v>5474</v>
      </c>
      <c r="D1784" s="29" t="s">
        <v>14</v>
      </c>
      <c r="E1784" s="29">
        <v>0</v>
      </c>
      <c r="F1784" s="28" t="str">
        <f>IF(E1784&gt;='Weight Category L_U Table'!$G$3,"HEAVY",IF(E1784&gt;'Weight Category L_U Table'!$G$4,"MEDIUM",IF(E1784&gt;'Weight Category L_U Table'!$G$7,"SMALL",IF(E1784&lt;='Weight Category L_U Table'!$G$8,"LIGHT"))))</f>
        <v>LIGHT</v>
      </c>
      <c r="G1784" s="29" t="str">
        <f>IF(E1784&gt;='Weight Category L_U Table'!$J$3,"HEAVY",IF(E1784&gt;'Weight Category L_U Table'!$J$5,"UPPER MEDIUM",IF(E1784&gt;'Weight Category L_U Table'!$J$6,"LOWER MEDIUM",IF(E1784&gt;'Weight Category L_U Table'!$J$7,"SMALL",IF(E1784&lt;='Weight Category L_U Table'!$J$8,"LIGHT")))))</f>
        <v>LIGHT</v>
      </c>
      <c r="H1784" s="30" t="s">
        <v>15</v>
      </c>
      <c r="I1784" s="103"/>
      <c r="J1784" s="103"/>
      <c r="K1784" s="72" t="s">
        <v>5475</v>
      </c>
    </row>
    <row r="1785" spans="1:11" x14ac:dyDescent="0.25">
      <c r="A1785" s="29" t="s">
        <v>5476</v>
      </c>
      <c r="B1785" s="29" t="s">
        <v>5477</v>
      </c>
      <c r="C1785" s="29" t="s">
        <v>5478</v>
      </c>
      <c r="D1785" s="29" t="s">
        <v>14</v>
      </c>
      <c r="E1785" s="29">
        <v>0</v>
      </c>
      <c r="F1785" s="28" t="str">
        <f>IF(E1785&gt;='Weight Category L_U Table'!$G$3,"HEAVY",IF(E1785&gt;'Weight Category L_U Table'!$G$4,"MEDIUM",IF(E1785&gt;'Weight Category L_U Table'!$G$7,"SMALL",IF(E1785&lt;='Weight Category L_U Table'!$G$8,"LIGHT"))))</f>
        <v>LIGHT</v>
      </c>
      <c r="G1785" s="29" t="str">
        <f>IF(E1785&gt;='Weight Category L_U Table'!$J$3,"HEAVY",IF(E1785&gt;'Weight Category L_U Table'!$J$5,"UPPER MEDIUM",IF(E1785&gt;'Weight Category L_U Table'!$J$6,"LOWER MEDIUM",IF(E1785&gt;'Weight Category L_U Table'!$J$7,"SMALL",IF(E1785&lt;='Weight Category L_U Table'!$J$8,"LIGHT")))))</f>
        <v>LIGHT</v>
      </c>
      <c r="H1785" s="30" t="s">
        <v>15</v>
      </c>
      <c r="I1785" s="103"/>
      <c r="J1785" s="103"/>
      <c r="K1785" s="72" t="s">
        <v>5479</v>
      </c>
    </row>
    <row r="1786" spans="1:11" x14ac:dyDescent="0.25">
      <c r="A1786" s="29" t="s">
        <v>5480</v>
      </c>
      <c r="B1786" s="29" t="s">
        <v>5481</v>
      </c>
      <c r="C1786" s="29" t="s">
        <v>5482</v>
      </c>
      <c r="D1786" s="29" t="s">
        <v>14</v>
      </c>
      <c r="E1786" s="29">
        <v>0</v>
      </c>
      <c r="F1786" s="28" t="str">
        <f>IF(E1786&gt;='Weight Category L_U Table'!$G$3,"HEAVY",IF(E1786&gt;'Weight Category L_U Table'!$G$4,"MEDIUM",IF(E1786&gt;'Weight Category L_U Table'!$G$7,"SMALL",IF(E1786&lt;='Weight Category L_U Table'!$G$8,"LIGHT"))))</f>
        <v>LIGHT</v>
      </c>
      <c r="G1786" s="29" t="str">
        <f>IF(E1786&gt;='Weight Category L_U Table'!$J$3,"HEAVY",IF(E1786&gt;'Weight Category L_U Table'!$J$5,"UPPER MEDIUM",IF(E1786&gt;'Weight Category L_U Table'!$J$6,"LOWER MEDIUM",IF(E1786&gt;'Weight Category L_U Table'!$J$7,"SMALL",IF(E1786&lt;='Weight Category L_U Table'!$J$8,"LIGHT")))))</f>
        <v>LIGHT</v>
      </c>
      <c r="H1786" s="30" t="s">
        <v>15</v>
      </c>
      <c r="I1786" s="103"/>
      <c r="J1786" s="103"/>
      <c r="K1786" s="72" t="s">
        <v>5483</v>
      </c>
    </row>
    <row r="1787" spans="1:11" x14ac:dyDescent="0.25">
      <c r="A1787" s="36" t="s">
        <v>5484</v>
      </c>
      <c r="B1787" s="36" t="s">
        <v>5485</v>
      </c>
      <c r="C1787" s="34" t="s">
        <v>5486</v>
      </c>
      <c r="D1787" s="34" t="s">
        <v>14</v>
      </c>
      <c r="E1787" s="34">
        <v>1499</v>
      </c>
      <c r="F1787" s="33" t="str">
        <f>IF(E1787&gt;='Weight Category L_U Table'!$G$3,"HEAVY",IF(E1787&gt;'Weight Category L_U Table'!$G$4,"MEDIUM",IF(E1787&gt;'Weight Category L_U Table'!$G$7,"SMALL",IF(E1787&lt;='Weight Category L_U Table'!$G$8,"LIGHT"))))</f>
        <v>LIGHT</v>
      </c>
      <c r="G1787" s="34" t="str">
        <f>IF(E1787&gt;='Weight Category L_U Table'!$J$3,"HEAVY",IF(E1787&gt;'Weight Category L_U Table'!$J$5,"UPPER MEDIUM",IF(E1787&gt;'Weight Category L_U Table'!$J$6,"LOWER MEDIUM",IF(E1787&gt;'Weight Category L_U Table'!$J$7,"SMALL",IF(E1787&lt;='Weight Category L_U Table'!$J$8,"LIGHT")))))</f>
        <v>LIGHT</v>
      </c>
      <c r="H1787" s="37" t="s">
        <v>37</v>
      </c>
      <c r="I1787" s="104" t="s">
        <v>5487</v>
      </c>
      <c r="J1787" s="104">
        <v>23</v>
      </c>
      <c r="K1787" s="49"/>
    </row>
    <row r="1788" spans="1:11" x14ac:dyDescent="0.25">
      <c r="A1788" s="36" t="s">
        <v>5484</v>
      </c>
      <c r="B1788" s="36" t="s">
        <v>5488</v>
      </c>
      <c r="C1788" s="34" t="s">
        <v>5489</v>
      </c>
      <c r="D1788" s="34" t="s">
        <v>14</v>
      </c>
      <c r="E1788" s="34">
        <v>3062</v>
      </c>
      <c r="F1788" s="33" t="str">
        <f>IF(E1788&gt;='Weight Category L_U Table'!$G$3,"HEAVY",IF(E1788&gt;'Weight Category L_U Table'!$G$4,"MEDIUM",IF(E1788&gt;'Weight Category L_U Table'!$G$7,"SMALL",IF(E1788&lt;='Weight Category L_U Table'!$G$8,"LIGHT"))))</f>
        <v>LIGHT</v>
      </c>
      <c r="G1788" s="34" t="str">
        <f>IF(E1788&gt;='Weight Category L_U Table'!$J$3,"HEAVY",IF(E1788&gt;'Weight Category L_U Table'!$J$5,"UPPER MEDIUM",IF(E1788&gt;'Weight Category L_U Table'!$J$6,"LOWER MEDIUM",IF(E1788&gt;'Weight Category L_U Table'!$J$7,"SMALL",IF(E1788&lt;='Weight Category L_U Table'!$J$8,"LIGHT")))))</f>
        <v>LIGHT</v>
      </c>
      <c r="H1788" s="37" t="s">
        <v>37</v>
      </c>
      <c r="I1788" s="104" t="s">
        <v>106</v>
      </c>
      <c r="J1788" s="104">
        <v>48</v>
      </c>
      <c r="K1788" s="49"/>
    </row>
    <row r="1789" spans="1:11" x14ac:dyDescent="0.25">
      <c r="A1789" s="31" t="s">
        <v>5484</v>
      </c>
      <c r="B1789" s="31" t="s">
        <v>5490</v>
      </c>
      <c r="C1789" s="31" t="s">
        <v>5491</v>
      </c>
      <c r="D1789" s="32" t="s">
        <v>14</v>
      </c>
      <c r="E1789" s="34">
        <v>6552</v>
      </c>
      <c r="F1789" s="33" t="str">
        <f>IF(E1789&gt;='Weight Category L_U Table'!$G$3,"HEAVY",IF(E1789&gt;'Weight Category L_U Table'!$G$4,"MEDIUM",IF(E1789&gt;'Weight Category L_U Table'!$G$7,"SMALL",IF(E1789&lt;='Weight Category L_U Table'!$G$8,"LIGHT"))))</f>
        <v>LIGHT</v>
      </c>
      <c r="G1789" s="34" t="str">
        <f>IF(E1789&gt;='Weight Category L_U Table'!$J$3,"HEAVY",IF(E1789&gt;'Weight Category L_U Table'!$J$5,"UPPER MEDIUM",IF(E1789&gt;'Weight Category L_U Table'!$J$6,"LOWER MEDIUM",IF(E1789&gt;'Weight Category L_U Table'!$J$7,"SMALL",IF(E1789&lt;='Weight Category L_U Table'!$J$8,"LIGHT")))))</f>
        <v>LIGHT</v>
      </c>
      <c r="H1789" s="37" t="s">
        <v>59</v>
      </c>
      <c r="I1789" s="104"/>
      <c r="J1789" s="104"/>
      <c r="K1789" s="49"/>
    </row>
    <row r="1790" spans="1:11" x14ac:dyDescent="0.25">
      <c r="A1790" s="25" t="s">
        <v>5484</v>
      </c>
      <c r="B1790" s="25" t="s">
        <v>5492</v>
      </c>
      <c r="C1790" s="25" t="s">
        <v>5493</v>
      </c>
      <c r="D1790" s="25" t="s">
        <v>14</v>
      </c>
      <c r="E1790" s="29">
        <v>0</v>
      </c>
      <c r="F1790" s="28" t="str">
        <f>IF(E1790&gt;='Weight Category L_U Table'!$G$3,"HEAVY",IF(E1790&gt;'Weight Category L_U Table'!$G$4,"MEDIUM",IF(E1790&gt;'Weight Category L_U Table'!$G$7,"SMALL",IF(E1790&lt;='Weight Category L_U Table'!$G$8,"LIGHT"))))</f>
        <v>LIGHT</v>
      </c>
      <c r="G1790" s="29" t="str">
        <f>IF(E1790&gt;='Weight Category L_U Table'!$J$3,"HEAVY",IF(E1790&gt;'Weight Category L_U Table'!$J$5,"UPPER MEDIUM",IF(E1790&gt;'Weight Category L_U Table'!$J$6,"LOWER MEDIUM",IF(E1790&gt;'Weight Category L_U Table'!$J$7,"SMALL",IF(E1790&lt;='Weight Category L_U Table'!$J$8,"LIGHT")))))</f>
        <v>LIGHT</v>
      </c>
      <c r="H1790" s="30" t="s">
        <v>15</v>
      </c>
      <c r="I1790" s="103"/>
      <c r="J1790" s="103"/>
      <c r="K1790" s="72" t="s">
        <v>5494</v>
      </c>
    </row>
    <row r="1791" spans="1:11" x14ac:dyDescent="0.25">
      <c r="A1791" s="36" t="s">
        <v>5484</v>
      </c>
      <c r="B1791" s="36" t="s">
        <v>5495</v>
      </c>
      <c r="C1791" s="34" t="s">
        <v>5496</v>
      </c>
      <c r="D1791" s="34" t="s">
        <v>14</v>
      </c>
      <c r="E1791" s="34">
        <v>4264</v>
      </c>
      <c r="F1791" s="33" t="str">
        <f>IF(E1791&gt;='Weight Category L_U Table'!$G$3,"HEAVY",IF(E1791&gt;'Weight Category L_U Table'!$G$4,"MEDIUM",IF(E1791&gt;'Weight Category L_U Table'!$G$7,"SMALL",IF(E1791&lt;='Weight Category L_U Table'!$G$8,"LIGHT"))))</f>
        <v>LIGHT</v>
      </c>
      <c r="G1791" s="34" t="str">
        <f>IF(E1791&gt;='Weight Category L_U Table'!$J$3,"HEAVY",IF(E1791&gt;'Weight Category L_U Table'!$J$5,"UPPER MEDIUM",IF(E1791&gt;'Weight Category L_U Table'!$J$6,"LOWER MEDIUM",IF(E1791&gt;'Weight Category L_U Table'!$J$7,"SMALL",IF(E1791&lt;='Weight Category L_U Table'!$J$8,"LIGHT")))))</f>
        <v>LIGHT</v>
      </c>
      <c r="H1791" s="37" t="s">
        <v>37</v>
      </c>
      <c r="I1791" s="104" t="s">
        <v>103</v>
      </c>
      <c r="J1791" s="104">
        <v>49</v>
      </c>
      <c r="K1791" s="49"/>
    </row>
    <row r="1792" spans="1:11" x14ac:dyDescent="0.25">
      <c r="A1792" s="36" t="s">
        <v>5484</v>
      </c>
      <c r="B1792" s="36" t="s">
        <v>5497</v>
      </c>
      <c r="C1792" s="36" t="s">
        <v>5498</v>
      </c>
      <c r="D1792" s="34" t="s">
        <v>14</v>
      </c>
      <c r="E1792" s="34">
        <v>3151</v>
      </c>
      <c r="F1792" s="33" t="str">
        <f>IF(E1792&gt;='Weight Category L_U Table'!$G$3,"HEAVY",IF(E1792&gt;'Weight Category L_U Table'!$G$4,"MEDIUM",IF(E1792&gt;'Weight Category L_U Table'!$G$7,"SMALL",IF(E1792&lt;='Weight Category L_U Table'!$G$8,"LIGHT"))))</f>
        <v>LIGHT</v>
      </c>
      <c r="G1792" s="34" t="str">
        <f>IF(E1792&gt;='Weight Category L_U Table'!$J$3,"HEAVY",IF(E1792&gt;'Weight Category L_U Table'!$J$5,"UPPER MEDIUM",IF(E1792&gt;'Weight Category L_U Table'!$J$6,"LOWER MEDIUM",IF(E1792&gt;'Weight Category L_U Table'!$J$7,"SMALL",IF(E1792&lt;='Weight Category L_U Table'!$J$8,"LIGHT")))))</f>
        <v>LIGHT</v>
      </c>
      <c r="H1792" s="37" t="s">
        <v>37</v>
      </c>
      <c r="I1792" s="104" t="s">
        <v>5499</v>
      </c>
      <c r="J1792" s="104">
        <v>13</v>
      </c>
      <c r="K1792" s="49"/>
    </row>
    <row r="1793" spans="1:11" s="23" customFormat="1" x14ac:dyDescent="0.25">
      <c r="A1793" s="36" t="s">
        <v>5484</v>
      </c>
      <c r="B1793" s="36" t="s">
        <v>5500</v>
      </c>
      <c r="C1793" s="34" t="s">
        <v>5501</v>
      </c>
      <c r="D1793" s="34" t="s">
        <v>14</v>
      </c>
      <c r="E1793" s="34">
        <v>4853</v>
      </c>
      <c r="F1793" s="33" t="str">
        <f>IF(E1793&gt;='Weight Category L_U Table'!$G$3,"HEAVY",IF(E1793&gt;'Weight Category L_U Table'!$G$4,"MEDIUM",IF(E1793&gt;'Weight Category L_U Table'!$G$7,"SMALL",IF(E1793&lt;='Weight Category L_U Table'!$G$8,"LIGHT"))))</f>
        <v>LIGHT</v>
      </c>
      <c r="G1793" s="34" t="str">
        <f>IF(E1793&gt;='Weight Category L_U Table'!$J$3,"HEAVY",IF(E1793&gt;'Weight Category L_U Table'!$J$5,"UPPER MEDIUM",IF(E1793&gt;'Weight Category L_U Table'!$J$6,"LOWER MEDIUM",IF(E1793&gt;'Weight Category L_U Table'!$J$7,"SMALL",IF(E1793&lt;='Weight Category L_U Table'!$J$8,"LIGHT")))))</f>
        <v>LIGHT</v>
      </c>
      <c r="H1793" s="37" t="s">
        <v>37</v>
      </c>
      <c r="I1793" s="104" t="s">
        <v>103</v>
      </c>
      <c r="J1793" s="104">
        <v>49</v>
      </c>
      <c r="K1793" s="49"/>
    </row>
    <row r="1794" spans="1:11" s="23" customFormat="1" x14ac:dyDescent="0.25">
      <c r="A1794" s="36" t="s">
        <v>5484</v>
      </c>
      <c r="B1794" s="36" t="s">
        <v>5502</v>
      </c>
      <c r="C1794" s="34" t="s">
        <v>5503</v>
      </c>
      <c r="D1794" s="34" t="s">
        <v>14</v>
      </c>
      <c r="E1794" s="34">
        <v>5330</v>
      </c>
      <c r="F1794" s="33" t="str">
        <f>IF(E1794&gt;='Weight Category L_U Table'!$G$3,"HEAVY",IF(E1794&gt;'Weight Category L_U Table'!$G$4,"MEDIUM",IF(E1794&gt;'Weight Category L_U Table'!$G$7,"SMALL",IF(E1794&lt;='Weight Category L_U Table'!$G$8,"LIGHT"))))</f>
        <v>LIGHT</v>
      </c>
      <c r="G1794" s="34" t="str">
        <f>IF(E1794&gt;='Weight Category L_U Table'!$J$3,"HEAVY",IF(E1794&gt;'Weight Category L_U Table'!$J$5,"UPPER MEDIUM",IF(E1794&gt;'Weight Category L_U Table'!$J$6,"LOWER MEDIUM",IF(E1794&gt;'Weight Category L_U Table'!$J$7,"SMALL",IF(E1794&lt;='Weight Category L_U Table'!$J$8,"LIGHT")))))</f>
        <v>LIGHT</v>
      </c>
      <c r="H1794" s="37" t="s">
        <v>37</v>
      </c>
      <c r="I1794" s="104" t="s">
        <v>103</v>
      </c>
      <c r="J1794" s="104">
        <v>49</v>
      </c>
      <c r="K1794" s="49"/>
    </row>
    <row r="1795" spans="1:11" s="23" customFormat="1" x14ac:dyDescent="0.25">
      <c r="A1795" s="36" t="s">
        <v>5484</v>
      </c>
      <c r="B1795" s="36" t="s">
        <v>1575</v>
      </c>
      <c r="C1795" s="34" t="s">
        <v>5504</v>
      </c>
      <c r="D1795" s="34" t="s">
        <v>332</v>
      </c>
      <c r="E1795" s="34">
        <v>216365</v>
      </c>
      <c r="F1795" s="33" t="str">
        <f>IF(E1795&gt;='Weight Category L_U Table'!$G$3,"HEAVY",IF(E1795&gt;'Weight Category L_U Table'!$G$4,"MEDIUM",IF(E1795&gt;'Weight Category L_U Table'!$G$7,"SMALL",IF(E1795&lt;='Weight Category L_U Table'!$G$8,"LIGHT"))))</f>
        <v>HEAVY</v>
      </c>
      <c r="G1795" s="34" t="str">
        <f>IF(E1795&gt;='Weight Category L_U Table'!$J$3,"HEAVY",IF(E1795&gt;'Weight Category L_U Table'!$J$5,"UPPER MEDIUM",IF(E1795&gt;'Weight Category L_U Table'!$J$6,"LOWER MEDIUM",IF(E1795&gt;'Weight Category L_U Table'!$J$7,"SMALL",IF(E1795&lt;='Weight Category L_U Table'!$J$8,"LIGHT")))))</f>
        <v>HEAVY</v>
      </c>
      <c r="H1795" s="37" t="s">
        <v>54</v>
      </c>
      <c r="I1795" s="104"/>
      <c r="J1795" s="104"/>
      <c r="K1795" s="49"/>
    </row>
    <row r="1796" spans="1:11" s="23" customFormat="1" x14ac:dyDescent="0.25">
      <c r="A1796" s="36" t="s">
        <v>5484</v>
      </c>
      <c r="B1796" s="36" t="s">
        <v>5505</v>
      </c>
      <c r="C1796" s="36" t="s">
        <v>5506</v>
      </c>
      <c r="D1796" s="34" t="s">
        <v>58</v>
      </c>
      <c r="E1796" s="34">
        <v>10886</v>
      </c>
      <c r="F1796" s="33" t="str">
        <f>IF(E1796&gt;='Weight Category L_U Table'!$G$3,"HEAVY",IF(E1796&gt;'Weight Category L_U Table'!$G$4,"MEDIUM",IF(E1796&gt;'Weight Category L_U Table'!$G$7,"SMALL",IF(E1796&lt;='Weight Category L_U Table'!$G$8,"LIGHT"))))</f>
        <v>LIGHT</v>
      </c>
      <c r="G1796" s="34" t="str">
        <f>IF(E1796&gt;='Weight Category L_U Table'!$J$3,"HEAVY",IF(E1796&gt;'Weight Category L_U Table'!$J$5,"UPPER MEDIUM",IF(E1796&gt;'Weight Category L_U Table'!$J$6,"LOWER MEDIUM",IF(E1796&gt;'Weight Category L_U Table'!$J$7,"SMALL",IF(E1796&lt;='Weight Category L_U Table'!$J$8,"LIGHT")))))</f>
        <v>LIGHT</v>
      </c>
      <c r="H1796" s="37" t="s">
        <v>37</v>
      </c>
      <c r="I1796" s="104" t="s">
        <v>5507</v>
      </c>
      <c r="J1796" s="104">
        <v>28</v>
      </c>
      <c r="K1796" s="49"/>
    </row>
    <row r="1797" spans="1:11" x14ac:dyDescent="0.25">
      <c r="A1797" s="36" t="s">
        <v>5484</v>
      </c>
      <c r="B1797" s="36" t="s">
        <v>5508</v>
      </c>
      <c r="C1797" s="36" t="s">
        <v>5509</v>
      </c>
      <c r="D1797" s="34" t="s">
        <v>58</v>
      </c>
      <c r="E1797" s="34">
        <v>10569</v>
      </c>
      <c r="F1797" s="33" t="str">
        <f>IF(E1797&gt;='Weight Category L_U Table'!$G$3,"HEAVY",IF(E1797&gt;'Weight Category L_U Table'!$G$4,"MEDIUM",IF(E1797&gt;'Weight Category L_U Table'!$G$7,"SMALL",IF(E1797&lt;='Weight Category L_U Table'!$G$8,"LIGHT"))))</f>
        <v>LIGHT</v>
      </c>
      <c r="G1797" s="34" t="str">
        <f>IF(E1797&gt;='Weight Category L_U Table'!$J$3,"HEAVY",IF(E1797&gt;'Weight Category L_U Table'!$J$5,"UPPER MEDIUM",IF(E1797&gt;'Weight Category L_U Table'!$J$6,"LOWER MEDIUM",IF(E1797&gt;'Weight Category L_U Table'!$J$7,"SMALL",IF(E1797&lt;='Weight Category L_U Table'!$J$8,"LIGHT")))))</f>
        <v>LIGHT</v>
      </c>
      <c r="H1797" s="37" t="s">
        <v>37</v>
      </c>
      <c r="I1797" s="104" t="s">
        <v>5507</v>
      </c>
      <c r="J1797" s="104">
        <v>28</v>
      </c>
      <c r="K1797" s="49"/>
    </row>
    <row r="1798" spans="1:11" x14ac:dyDescent="0.25">
      <c r="A1798" s="36" t="s">
        <v>5510</v>
      </c>
      <c r="B1798" s="36" t="s">
        <v>5511</v>
      </c>
      <c r="C1798" s="36" t="s">
        <v>5512</v>
      </c>
      <c r="D1798" s="34" t="s">
        <v>14</v>
      </c>
      <c r="E1798" s="34">
        <v>600</v>
      </c>
      <c r="F1798" s="33" t="str">
        <f>IF(E1798&gt;='Weight Category L_U Table'!$G$3,"HEAVY",IF(E1798&gt;'Weight Category L_U Table'!$G$4,"MEDIUM",IF(E1798&gt;'Weight Category L_U Table'!$G$7,"SMALL",IF(E1798&lt;='Weight Category L_U Table'!$G$8,"LIGHT"))))</f>
        <v>LIGHT</v>
      </c>
      <c r="G1798" s="34" t="str">
        <f>IF(E1798&gt;='Weight Category L_U Table'!$J$3,"HEAVY",IF(E1798&gt;'Weight Category L_U Table'!$J$5,"UPPER MEDIUM",IF(E1798&gt;'Weight Category L_U Table'!$J$6,"LOWER MEDIUM",IF(E1798&gt;'Weight Category L_U Table'!$J$7,"SMALL",IF(E1798&lt;='Weight Category L_U Table'!$J$8,"LIGHT")))))</f>
        <v>LIGHT</v>
      </c>
      <c r="H1798" s="6" t="s">
        <v>23</v>
      </c>
      <c r="I1798" s="104"/>
      <c r="J1798" s="104"/>
      <c r="K1798" s="49" t="s">
        <v>1076</v>
      </c>
    </row>
    <row r="1799" spans="1:11" s="23" customFormat="1" x14ac:dyDescent="0.25">
      <c r="A1799" s="36" t="s">
        <v>5513</v>
      </c>
      <c r="B1799" s="36" t="s">
        <v>5514</v>
      </c>
      <c r="C1799" s="34" t="s">
        <v>5515</v>
      </c>
      <c r="D1799" s="34" t="s">
        <v>14</v>
      </c>
      <c r="E1799" s="34">
        <v>386</v>
      </c>
      <c r="F1799" s="33" t="str">
        <f>IF(E1799&gt;='Weight Category L_U Table'!$G$3,"HEAVY",IF(E1799&gt;'Weight Category L_U Table'!$G$4,"MEDIUM",IF(E1799&gt;'Weight Category L_U Table'!$G$7,"SMALL",IF(E1799&lt;='Weight Category L_U Table'!$G$8,"LIGHT"))))</f>
        <v>LIGHT</v>
      </c>
      <c r="G1799" s="34" t="str">
        <f>IF(E1799&gt;='Weight Category L_U Table'!$J$3,"HEAVY",IF(E1799&gt;'Weight Category L_U Table'!$J$5,"UPPER MEDIUM",IF(E1799&gt;'Weight Category L_U Table'!$J$6,"LOWER MEDIUM",IF(E1799&gt;'Weight Category L_U Table'!$J$7,"SMALL",IF(E1799&lt;='Weight Category L_U Table'!$J$8,"LIGHT")))))</f>
        <v>LIGHT</v>
      </c>
      <c r="H1799" s="6" t="s">
        <v>23</v>
      </c>
      <c r="I1799" s="104"/>
      <c r="J1799" s="104"/>
      <c r="K1799" s="49" t="s">
        <v>1076</v>
      </c>
    </row>
    <row r="1800" spans="1:11" x14ac:dyDescent="0.25">
      <c r="A1800" s="29" t="s">
        <v>5513</v>
      </c>
      <c r="B1800" s="29" t="s">
        <v>5516</v>
      </c>
      <c r="C1800" s="29" t="s">
        <v>5517</v>
      </c>
      <c r="D1800" s="29" t="s">
        <v>14</v>
      </c>
      <c r="E1800" s="29">
        <v>0</v>
      </c>
      <c r="F1800" s="28" t="str">
        <f>IF(E1800&gt;='Weight Category L_U Table'!$G$3,"HEAVY",IF(E1800&gt;'Weight Category L_U Table'!$G$4,"MEDIUM",IF(E1800&gt;'Weight Category L_U Table'!$G$7,"SMALL",IF(E1800&lt;='Weight Category L_U Table'!$G$8,"LIGHT"))))</f>
        <v>LIGHT</v>
      </c>
      <c r="G1800" s="29" t="str">
        <f>IF(E1800&gt;='Weight Category L_U Table'!$J$3,"HEAVY",IF(E1800&gt;'Weight Category L_U Table'!$J$5,"UPPER MEDIUM",IF(E1800&gt;'Weight Category L_U Table'!$J$6,"LOWER MEDIUM",IF(E1800&gt;'Weight Category L_U Table'!$J$7,"SMALL",IF(E1800&lt;='Weight Category L_U Table'!$J$8,"LIGHT")))))</f>
        <v>LIGHT</v>
      </c>
      <c r="H1800" s="30" t="s">
        <v>15</v>
      </c>
      <c r="I1800" s="103"/>
      <c r="J1800" s="103"/>
      <c r="K1800" s="72" t="s">
        <v>5518</v>
      </c>
    </row>
    <row r="1801" spans="1:11" x14ac:dyDescent="0.25">
      <c r="A1801" s="29" t="s">
        <v>5519</v>
      </c>
      <c r="B1801" s="29" t="s">
        <v>5520</v>
      </c>
      <c r="C1801" s="29" t="s">
        <v>5521</v>
      </c>
      <c r="D1801" s="29" t="s">
        <v>14</v>
      </c>
      <c r="E1801" s="29">
        <v>0</v>
      </c>
      <c r="F1801" s="28" t="str">
        <f>IF(E1801&gt;='Weight Category L_U Table'!$G$3,"HEAVY",IF(E1801&gt;'Weight Category L_U Table'!$G$4,"MEDIUM",IF(E1801&gt;'Weight Category L_U Table'!$G$7,"SMALL",IF(E1801&lt;='Weight Category L_U Table'!$G$8,"LIGHT"))))</f>
        <v>LIGHT</v>
      </c>
      <c r="G1801" s="29" t="str">
        <f>IF(E1801&gt;='Weight Category L_U Table'!$J$3,"HEAVY",IF(E1801&gt;'Weight Category L_U Table'!$J$5,"UPPER MEDIUM",IF(E1801&gt;'Weight Category L_U Table'!$J$6,"LOWER MEDIUM",IF(E1801&gt;'Weight Category L_U Table'!$J$7,"SMALL",IF(E1801&lt;='Weight Category L_U Table'!$J$8,"LIGHT")))))</f>
        <v>LIGHT</v>
      </c>
      <c r="H1801" s="30" t="s">
        <v>15</v>
      </c>
      <c r="I1801" s="103"/>
      <c r="J1801" s="103"/>
      <c r="K1801" s="72" t="s">
        <v>5522</v>
      </c>
    </row>
    <row r="1802" spans="1:11" x14ac:dyDescent="0.25">
      <c r="A1802" s="29" t="s">
        <v>5523</v>
      </c>
      <c r="B1802" s="29" t="s">
        <v>5524</v>
      </c>
      <c r="C1802" s="29" t="s">
        <v>5525</v>
      </c>
      <c r="D1802" s="29" t="s">
        <v>14</v>
      </c>
      <c r="E1802" s="29">
        <v>0</v>
      </c>
      <c r="F1802" s="28" t="str">
        <f>IF(E1802&gt;='Weight Category L_U Table'!$G$3,"HEAVY",IF(E1802&gt;'Weight Category L_U Table'!$G$4,"MEDIUM",IF(E1802&gt;'Weight Category L_U Table'!$G$7,"SMALL",IF(E1802&lt;='Weight Category L_U Table'!$G$8,"LIGHT"))))</f>
        <v>LIGHT</v>
      </c>
      <c r="G1802" s="29" t="str">
        <f>IF(E1802&gt;='Weight Category L_U Table'!$J$3,"HEAVY",IF(E1802&gt;'Weight Category L_U Table'!$J$5,"UPPER MEDIUM",IF(E1802&gt;'Weight Category L_U Table'!$J$6,"LOWER MEDIUM",IF(E1802&gt;'Weight Category L_U Table'!$J$7,"SMALL",IF(E1802&lt;='Weight Category L_U Table'!$J$8,"LIGHT")))))</f>
        <v>LIGHT</v>
      </c>
      <c r="H1802" s="30" t="s">
        <v>15</v>
      </c>
      <c r="I1802" s="103"/>
      <c r="J1802" s="103"/>
      <c r="K1802" s="72" t="s">
        <v>5526</v>
      </c>
    </row>
    <row r="1803" spans="1:11" s="23" customFormat="1" x14ac:dyDescent="0.25">
      <c r="A1803" s="29" t="s">
        <v>5523</v>
      </c>
      <c r="B1803" s="29" t="s">
        <v>5527</v>
      </c>
      <c r="C1803" s="29" t="s">
        <v>5528</v>
      </c>
      <c r="D1803" s="29" t="s">
        <v>14</v>
      </c>
      <c r="E1803" s="29">
        <v>0</v>
      </c>
      <c r="F1803" s="28" t="str">
        <f>IF(E1803&gt;='Weight Category L_U Table'!$G$3,"HEAVY",IF(E1803&gt;'Weight Category L_U Table'!$G$4,"MEDIUM",IF(E1803&gt;'Weight Category L_U Table'!$G$7,"SMALL",IF(E1803&lt;='Weight Category L_U Table'!$G$8,"LIGHT"))))</f>
        <v>LIGHT</v>
      </c>
      <c r="G1803" s="29" t="str">
        <f>IF(E1803&gt;='Weight Category L_U Table'!$J$3,"HEAVY",IF(E1803&gt;'Weight Category L_U Table'!$J$5,"UPPER MEDIUM",IF(E1803&gt;'Weight Category L_U Table'!$J$6,"LOWER MEDIUM",IF(E1803&gt;'Weight Category L_U Table'!$J$7,"SMALL",IF(E1803&lt;='Weight Category L_U Table'!$J$8,"LIGHT")))))</f>
        <v>LIGHT</v>
      </c>
      <c r="H1803" s="30" t="s">
        <v>15</v>
      </c>
      <c r="I1803" s="103"/>
      <c r="J1803" s="103"/>
      <c r="K1803" s="72" t="s">
        <v>5529</v>
      </c>
    </row>
    <row r="1804" spans="1:11" s="23" customFormat="1" x14ac:dyDescent="0.25">
      <c r="A1804" s="36" t="s">
        <v>5530</v>
      </c>
      <c r="B1804" s="36" t="s">
        <v>5531</v>
      </c>
      <c r="C1804" s="34" t="s">
        <v>5532</v>
      </c>
      <c r="D1804" s="34" t="s">
        <v>14</v>
      </c>
      <c r="E1804" s="34">
        <v>6400</v>
      </c>
      <c r="F1804" s="33" t="str">
        <f>IF(E1804&gt;='Weight Category L_U Table'!$G$3,"HEAVY",IF(E1804&gt;'Weight Category L_U Table'!$G$4,"MEDIUM",IF(E1804&gt;'Weight Category L_U Table'!$G$7,"SMALL",IF(E1804&lt;='Weight Category L_U Table'!$G$8,"LIGHT"))))</f>
        <v>LIGHT</v>
      </c>
      <c r="G1804" s="34" t="str">
        <f>IF(E1804&gt;='Weight Category L_U Table'!$J$3,"HEAVY",IF(E1804&gt;'Weight Category L_U Table'!$J$5,"UPPER MEDIUM",IF(E1804&gt;'Weight Category L_U Table'!$J$6,"LOWER MEDIUM",IF(E1804&gt;'Weight Category L_U Table'!$J$7,"SMALL",IF(E1804&lt;='Weight Category L_U Table'!$J$8,"LIGHT")))))</f>
        <v>LIGHT</v>
      </c>
      <c r="H1804" s="37" t="s">
        <v>89</v>
      </c>
      <c r="I1804" s="104" t="s">
        <v>5533</v>
      </c>
      <c r="J1804" s="104">
        <v>7</v>
      </c>
      <c r="K1804" s="49"/>
    </row>
    <row r="1805" spans="1:11" s="23" customFormat="1" x14ac:dyDescent="0.25">
      <c r="A1805" s="36" t="s">
        <v>5530</v>
      </c>
      <c r="B1805" s="36" t="s">
        <v>5534</v>
      </c>
      <c r="C1805" s="36" t="s">
        <v>5535</v>
      </c>
      <c r="D1805" s="34" t="s">
        <v>58</v>
      </c>
      <c r="E1805" s="34">
        <v>15660</v>
      </c>
      <c r="F1805" s="33" t="str">
        <f>IF(E1805&gt;='Weight Category L_U Table'!$G$3,"HEAVY",IF(E1805&gt;'Weight Category L_U Table'!$G$4,"MEDIUM",IF(E1805&gt;'Weight Category L_U Table'!$G$7,"SMALL",IF(E1805&lt;='Weight Category L_U Table'!$G$8,"LIGHT"))))</f>
        <v>LIGHT</v>
      </c>
      <c r="G1805" s="34" t="str">
        <f>IF(E1805&gt;='Weight Category L_U Table'!$J$3,"HEAVY",IF(E1805&gt;'Weight Category L_U Table'!$J$5,"UPPER MEDIUM",IF(E1805&gt;'Weight Category L_U Table'!$J$6,"LOWER MEDIUM",IF(E1805&gt;'Weight Category L_U Table'!$J$7,"SMALL",IF(E1805&lt;='Weight Category L_U Table'!$J$8,"LIGHT")))))</f>
        <v>LIGHT</v>
      </c>
      <c r="H1805" s="37" t="s">
        <v>89</v>
      </c>
      <c r="I1805" s="104" t="s">
        <v>2399</v>
      </c>
      <c r="J1805" s="104">
        <v>9</v>
      </c>
      <c r="K1805" s="49"/>
    </row>
    <row r="1806" spans="1:11" s="23" customFormat="1" x14ac:dyDescent="0.25">
      <c r="A1806" s="29" t="s">
        <v>5536</v>
      </c>
      <c r="B1806" s="29" t="s">
        <v>5537</v>
      </c>
      <c r="C1806" s="29" t="s">
        <v>5538</v>
      </c>
      <c r="D1806" s="29" t="s">
        <v>14</v>
      </c>
      <c r="E1806" s="29">
        <v>0</v>
      </c>
      <c r="F1806" s="28" t="str">
        <f>IF(E1806&gt;='Weight Category L_U Table'!$G$3,"HEAVY",IF(E1806&gt;'Weight Category L_U Table'!$G$4,"MEDIUM",IF(E1806&gt;'Weight Category L_U Table'!$G$7,"SMALL",IF(E1806&lt;='Weight Category L_U Table'!$G$8,"LIGHT"))))</f>
        <v>LIGHT</v>
      </c>
      <c r="G1806" s="29" t="str">
        <f>IF(E1806&gt;='Weight Category L_U Table'!$J$3,"HEAVY",IF(E1806&gt;'Weight Category L_U Table'!$J$5,"UPPER MEDIUM",IF(E1806&gt;'Weight Category L_U Table'!$J$6,"LOWER MEDIUM",IF(E1806&gt;'Weight Category L_U Table'!$J$7,"SMALL",IF(E1806&lt;='Weight Category L_U Table'!$J$8,"LIGHT")))))</f>
        <v>LIGHT</v>
      </c>
      <c r="H1806" s="30" t="s">
        <v>15</v>
      </c>
      <c r="I1806" s="103"/>
      <c r="J1806" s="103"/>
      <c r="K1806" s="72" t="s">
        <v>5539</v>
      </c>
    </row>
    <row r="1807" spans="1:11" s="23" customFormat="1" x14ac:dyDescent="0.25">
      <c r="A1807" s="36" t="s">
        <v>5540</v>
      </c>
      <c r="B1807" s="36" t="s">
        <v>5541</v>
      </c>
      <c r="C1807" s="36" t="s">
        <v>5542</v>
      </c>
      <c r="D1807" s="34" t="s">
        <v>14</v>
      </c>
      <c r="E1807" s="34">
        <v>1350</v>
      </c>
      <c r="F1807" s="33" t="str">
        <f>IF(E1807&gt;='Weight Category L_U Table'!$G$3,"HEAVY",IF(E1807&gt;'Weight Category L_U Table'!$G$4,"MEDIUM",IF(E1807&gt;'Weight Category L_U Table'!$G$7,"SMALL",IF(E1807&lt;='Weight Category L_U Table'!$G$8,"LIGHT"))))</f>
        <v>LIGHT</v>
      </c>
      <c r="G1807" s="34" t="str">
        <f>IF(E1807&gt;='Weight Category L_U Table'!$J$3,"HEAVY",IF(E1807&gt;'Weight Category L_U Table'!$J$5,"UPPER MEDIUM",IF(E1807&gt;'Weight Category L_U Table'!$J$6,"LOWER MEDIUM",IF(E1807&gt;'Weight Category L_U Table'!$J$7,"SMALL",IF(E1807&lt;='Weight Category L_U Table'!$J$8,"LIGHT")))))</f>
        <v>LIGHT</v>
      </c>
      <c r="H1807" s="37" t="s">
        <v>89</v>
      </c>
      <c r="I1807" s="104" t="s">
        <v>5543</v>
      </c>
      <c r="J1807" s="104">
        <v>4</v>
      </c>
      <c r="K1807" s="49"/>
    </row>
    <row r="1808" spans="1:11" s="23" customFormat="1" x14ac:dyDescent="0.25">
      <c r="A1808" s="36" t="s">
        <v>5540</v>
      </c>
      <c r="B1808" s="36" t="s">
        <v>5544</v>
      </c>
      <c r="C1808" s="36" t="s">
        <v>5545</v>
      </c>
      <c r="D1808" s="34" t="s">
        <v>14</v>
      </c>
      <c r="E1808" s="34">
        <v>1350</v>
      </c>
      <c r="F1808" s="33" t="str">
        <f>IF(E1808&gt;='Weight Category L_U Table'!$G$3,"HEAVY",IF(E1808&gt;'Weight Category L_U Table'!$G$4,"MEDIUM",IF(E1808&gt;'Weight Category L_U Table'!$G$7,"SMALL",IF(E1808&lt;='Weight Category L_U Table'!$G$8,"LIGHT"))))</f>
        <v>LIGHT</v>
      </c>
      <c r="G1808" s="34" t="str">
        <f>IF(E1808&gt;='Weight Category L_U Table'!$J$3,"HEAVY",IF(E1808&gt;'Weight Category L_U Table'!$J$5,"UPPER MEDIUM",IF(E1808&gt;'Weight Category L_U Table'!$J$6,"LOWER MEDIUM",IF(E1808&gt;'Weight Category L_U Table'!$J$7,"SMALL",IF(E1808&lt;='Weight Category L_U Table'!$J$8,"LIGHT")))))</f>
        <v>LIGHT</v>
      </c>
      <c r="H1808" s="37" t="s">
        <v>89</v>
      </c>
      <c r="I1808" s="104" t="s">
        <v>5543</v>
      </c>
      <c r="J1808" s="104">
        <v>4</v>
      </c>
      <c r="K1808" s="49"/>
    </row>
    <row r="1809" spans="1:11" s="23" customFormat="1" x14ac:dyDescent="0.25">
      <c r="A1809" s="36" t="s">
        <v>5540</v>
      </c>
      <c r="B1809" s="36" t="s">
        <v>5546</v>
      </c>
      <c r="C1809" s="36" t="s">
        <v>5547</v>
      </c>
      <c r="D1809" s="34" t="s">
        <v>14</v>
      </c>
      <c r="E1809" s="34">
        <v>1350</v>
      </c>
      <c r="F1809" s="33" t="str">
        <f>IF(E1809&gt;='Weight Category L_U Table'!$G$3,"HEAVY",IF(E1809&gt;'Weight Category L_U Table'!$G$4,"MEDIUM",IF(E1809&gt;'Weight Category L_U Table'!$G$7,"SMALL",IF(E1809&lt;='Weight Category L_U Table'!$G$8,"LIGHT"))))</f>
        <v>LIGHT</v>
      </c>
      <c r="G1809" s="34" t="str">
        <f>IF(E1809&gt;='Weight Category L_U Table'!$J$3,"HEAVY",IF(E1809&gt;'Weight Category L_U Table'!$J$5,"UPPER MEDIUM",IF(E1809&gt;'Weight Category L_U Table'!$J$6,"LOWER MEDIUM",IF(E1809&gt;'Weight Category L_U Table'!$J$7,"SMALL",IF(E1809&lt;='Weight Category L_U Table'!$J$8,"LIGHT")))))</f>
        <v>LIGHT</v>
      </c>
      <c r="H1809" s="37" t="s">
        <v>89</v>
      </c>
      <c r="I1809" s="104" t="s">
        <v>5543</v>
      </c>
      <c r="J1809" s="104">
        <v>4</v>
      </c>
      <c r="K1809" s="49"/>
    </row>
    <row r="1810" spans="1:11" x14ac:dyDescent="0.25">
      <c r="A1810" s="29" t="s">
        <v>5548</v>
      </c>
      <c r="B1810" s="29" t="s">
        <v>5549</v>
      </c>
      <c r="C1810" s="29" t="s">
        <v>5550</v>
      </c>
      <c r="D1810" s="29" t="s">
        <v>14</v>
      </c>
      <c r="E1810" s="29">
        <v>0</v>
      </c>
      <c r="F1810" s="28" t="str">
        <f>IF(E1810&gt;='Weight Category L_U Table'!$G$3,"HEAVY",IF(E1810&gt;'Weight Category L_U Table'!$G$4,"MEDIUM",IF(E1810&gt;'Weight Category L_U Table'!$G$7,"SMALL",IF(E1810&lt;='Weight Category L_U Table'!$G$8,"LIGHT"))))</f>
        <v>LIGHT</v>
      </c>
      <c r="G1810" s="29" t="str">
        <f>IF(E1810&gt;='Weight Category L_U Table'!$J$3,"HEAVY",IF(E1810&gt;'Weight Category L_U Table'!$J$5,"UPPER MEDIUM",IF(E1810&gt;'Weight Category L_U Table'!$J$6,"LOWER MEDIUM",IF(E1810&gt;'Weight Category L_U Table'!$J$7,"SMALL",IF(E1810&lt;='Weight Category L_U Table'!$J$8,"LIGHT")))))</f>
        <v>LIGHT</v>
      </c>
      <c r="H1810" s="30" t="s">
        <v>15</v>
      </c>
      <c r="I1810" s="103"/>
      <c r="J1810" s="103"/>
      <c r="K1810" s="72" t="s">
        <v>5551</v>
      </c>
    </row>
    <row r="1811" spans="1:11" x14ac:dyDescent="0.25">
      <c r="A1811" s="25" t="s">
        <v>5548</v>
      </c>
      <c r="B1811" s="25" t="s">
        <v>5552</v>
      </c>
      <c r="C1811" s="25" t="s">
        <v>5553</v>
      </c>
      <c r="D1811" s="25" t="s">
        <v>14</v>
      </c>
      <c r="E1811" s="29">
        <v>0</v>
      </c>
      <c r="F1811" s="28" t="str">
        <f>IF(E1811&gt;='Weight Category L_U Table'!$G$3,"HEAVY",IF(E1811&gt;'Weight Category L_U Table'!$G$4,"MEDIUM",IF(E1811&gt;'Weight Category L_U Table'!$G$7,"SMALL",IF(E1811&lt;='Weight Category L_U Table'!$G$8,"LIGHT"))))</f>
        <v>LIGHT</v>
      </c>
      <c r="G1811" s="29" t="str">
        <f>IF(E1811&gt;='Weight Category L_U Table'!$J$3,"HEAVY",IF(E1811&gt;'Weight Category L_U Table'!$J$5,"UPPER MEDIUM",IF(E1811&gt;'Weight Category L_U Table'!$J$6,"LOWER MEDIUM",IF(E1811&gt;'Weight Category L_U Table'!$J$7,"SMALL",IF(E1811&lt;='Weight Category L_U Table'!$J$8,"LIGHT")))))</f>
        <v>LIGHT</v>
      </c>
      <c r="H1811" s="30" t="s">
        <v>15</v>
      </c>
      <c r="I1811" s="103"/>
      <c r="J1811" s="103"/>
      <c r="K1811" s="72" t="s">
        <v>5554</v>
      </c>
    </row>
    <row r="1812" spans="1:11" s="21" customFormat="1" x14ac:dyDescent="0.25">
      <c r="A1812" s="29" t="s">
        <v>5548</v>
      </c>
      <c r="B1812" s="29" t="s">
        <v>5555</v>
      </c>
      <c r="C1812" s="29" t="s">
        <v>5556</v>
      </c>
      <c r="D1812" s="29" t="s">
        <v>14</v>
      </c>
      <c r="E1812" s="29">
        <v>0</v>
      </c>
      <c r="F1812" s="28" t="str">
        <f>IF(E1812&gt;='Weight Category L_U Table'!$G$3,"HEAVY",IF(E1812&gt;'Weight Category L_U Table'!$G$4,"MEDIUM",IF(E1812&gt;'Weight Category L_U Table'!$G$7,"SMALL",IF(E1812&lt;='Weight Category L_U Table'!$G$8,"LIGHT"))))</f>
        <v>LIGHT</v>
      </c>
      <c r="G1812" s="29" t="str">
        <f>IF(E1812&gt;='Weight Category L_U Table'!$J$3,"HEAVY",IF(E1812&gt;'Weight Category L_U Table'!$J$5,"UPPER MEDIUM",IF(E1812&gt;'Weight Category L_U Table'!$J$6,"LOWER MEDIUM",IF(E1812&gt;'Weight Category L_U Table'!$J$7,"SMALL",IF(E1812&lt;='Weight Category L_U Table'!$J$8,"LIGHT")))))</f>
        <v>LIGHT</v>
      </c>
      <c r="H1812" s="30" t="s">
        <v>15</v>
      </c>
      <c r="I1812" s="103"/>
      <c r="J1812" s="103"/>
      <c r="K1812" s="72" t="s">
        <v>5557</v>
      </c>
    </row>
    <row r="1813" spans="1:11" x14ac:dyDescent="0.25">
      <c r="A1813" s="29" t="s">
        <v>5548</v>
      </c>
      <c r="B1813" s="29" t="s">
        <v>5558</v>
      </c>
      <c r="C1813" s="29" t="s">
        <v>5559</v>
      </c>
      <c r="D1813" s="29" t="s">
        <v>14</v>
      </c>
      <c r="E1813" s="29">
        <v>0</v>
      </c>
      <c r="F1813" s="28" t="str">
        <f>IF(E1813&gt;='Weight Category L_U Table'!$G$3,"HEAVY",IF(E1813&gt;'Weight Category L_U Table'!$G$4,"MEDIUM",IF(E1813&gt;'Weight Category L_U Table'!$G$7,"SMALL",IF(E1813&lt;='Weight Category L_U Table'!$G$8,"LIGHT"))))</f>
        <v>LIGHT</v>
      </c>
      <c r="G1813" s="29" t="str">
        <f>IF(E1813&gt;='Weight Category L_U Table'!$J$3,"HEAVY",IF(E1813&gt;'Weight Category L_U Table'!$J$5,"UPPER MEDIUM",IF(E1813&gt;'Weight Category L_U Table'!$J$6,"LOWER MEDIUM",IF(E1813&gt;'Weight Category L_U Table'!$J$7,"SMALL",IF(E1813&lt;='Weight Category L_U Table'!$J$8,"LIGHT")))))</f>
        <v>LIGHT</v>
      </c>
      <c r="H1813" s="30" t="s">
        <v>15</v>
      </c>
      <c r="I1813" s="103"/>
      <c r="J1813" s="103"/>
      <c r="K1813" s="72" t="s">
        <v>5560</v>
      </c>
    </row>
    <row r="1814" spans="1:11" ht="30" x14ac:dyDescent="0.25">
      <c r="A1814" s="29" t="s">
        <v>5548</v>
      </c>
      <c r="B1814" s="29" t="s">
        <v>1649</v>
      </c>
      <c r="C1814" s="29" t="s">
        <v>5561</v>
      </c>
      <c r="D1814" s="29" t="s">
        <v>14</v>
      </c>
      <c r="E1814" s="29">
        <v>0</v>
      </c>
      <c r="F1814" s="28" t="str">
        <f>IF(E1814&gt;='Weight Category L_U Table'!$G$3,"HEAVY",IF(E1814&gt;'Weight Category L_U Table'!$G$4,"MEDIUM",IF(E1814&gt;'Weight Category L_U Table'!$G$7,"SMALL",IF(E1814&lt;='Weight Category L_U Table'!$G$8,"LIGHT"))))</f>
        <v>LIGHT</v>
      </c>
      <c r="G1814" s="29" t="str">
        <f>IF(E1814&gt;='Weight Category L_U Table'!$J$3,"HEAVY",IF(E1814&gt;'Weight Category L_U Table'!$J$5,"UPPER MEDIUM",IF(E1814&gt;'Weight Category L_U Table'!$J$6,"LOWER MEDIUM",IF(E1814&gt;'Weight Category L_U Table'!$J$7,"SMALL",IF(E1814&lt;='Weight Category L_U Table'!$J$8,"LIGHT")))))</f>
        <v>LIGHT</v>
      </c>
      <c r="H1814" s="30" t="s">
        <v>15</v>
      </c>
      <c r="I1814" s="103"/>
      <c r="J1814" s="103"/>
      <c r="K1814" s="72" t="s">
        <v>5562</v>
      </c>
    </row>
    <row r="1815" spans="1:11" s="23" customFormat="1" x14ac:dyDescent="0.25">
      <c r="A1815" s="29" t="s">
        <v>5548</v>
      </c>
      <c r="B1815" s="29" t="s">
        <v>5563</v>
      </c>
      <c r="C1815" s="29" t="s">
        <v>5564</v>
      </c>
      <c r="D1815" s="29" t="s">
        <v>14</v>
      </c>
      <c r="E1815" s="29">
        <v>0</v>
      </c>
      <c r="F1815" s="28" t="str">
        <f>IF(E1815&gt;='Weight Category L_U Table'!$G$3,"HEAVY",IF(E1815&gt;'Weight Category L_U Table'!$G$4,"MEDIUM",IF(E1815&gt;'Weight Category L_U Table'!$G$7,"SMALL",IF(E1815&lt;='Weight Category L_U Table'!$G$8,"LIGHT"))))</f>
        <v>LIGHT</v>
      </c>
      <c r="G1815" s="29" t="str">
        <f>IF(E1815&gt;='Weight Category L_U Table'!$J$3,"HEAVY",IF(E1815&gt;'Weight Category L_U Table'!$J$5,"UPPER MEDIUM",IF(E1815&gt;'Weight Category L_U Table'!$J$6,"LOWER MEDIUM",IF(E1815&gt;'Weight Category L_U Table'!$J$7,"SMALL",IF(E1815&lt;='Weight Category L_U Table'!$J$8,"LIGHT")))))</f>
        <v>LIGHT</v>
      </c>
      <c r="H1815" s="30" t="s">
        <v>15</v>
      </c>
      <c r="I1815" s="103"/>
      <c r="J1815" s="103"/>
      <c r="K1815" s="72" t="s">
        <v>5565</v>
      </c>
    </row>
    <row r="1816" spans="1:11" x14ac:dyDescent="0.25">
      <c r="A1816" s="29" t="s">
        <v>5548</v>
      </c>
      <c r="B1816" s="29" t="s">
        <v>5566</v>
      </c>
      <c r="C1816" s="29" t="s">
        <v>5567</v>
      </c>
      <c r="D1816" s="29" t="s">
        <v>14</v>
      </c>
      <c r="E1816" s="29">
        <v>0</v>
      </c>
      <c r="F1816" s="28" t="str">
        <f>IF(E1816&gt;='Weight Category L_U Table'!$G$3,"HEAVY",IF(E1816&gt;'Weight Category L_U Table'!$G$4,"MEDIUM",IF(E1816&gt;'Weight Category L_U Table'!$G$7,"SMALL",IF(E1816&lt;='Weight Category L_U Table'!$G$8,"LIGHT"))))</f>
        <v>LIGHT</v>
      </c>
      <c r="G1816" s="29" t="str">
        <f>IF(E1816&gt;='Weight Category L_U Table'!$J$3,"HEAVY",IF(E1816&gt;'Weight Category L_U Table'!$J$5,"UPPER MEDIUM",IF(E1816&gt;'Weight Category L_U Table'!$J$6,"LOWER MEDIUM",IF(E1816&gt;'Weight Category L_U Table'!$J$7,"SMALL",IF(E1816&lt;='Weight Category L_U Table'!$J$8,"LIGHT")))))</f>
        <v>LIGHT</v>
      </c>
      <c r="H1816" s="30" t="s">
        <v>15</v>
      </c>
      <c r="I1816" s="103"/>
      <c r="J1816" s="103"/>
      <c r="K1816" s="72" t="s">
        <v>5568</v>
      </c>
    </row>
    <row r="1817" spans="1:11" x14ac:dyDescent="0.25">
      <c r="A1817" s="36" t="s">
        <v>5569</v>
      </c>
      <c r="B1817" s="36" t="s">
        <v>5570</v>
      </c>
      <c r="C1817" s="36" t="s">
        <v>5571</v>
      </c>
      <c r="D1817" s="34" t="s">
        <v>14</v>
      </c>
      <c r="E1817" s="34">
        <v>855</v>
      </c>
      <c r="F1817" s="33" t="str">
        <f>IF(E1817&gt;='Weight Category L_U Table'!$G$3,"HEAVY",IF(E1817&gt;'Weight Category L_U Table'!$G$4,"MEDIUM",IF(E1817&gt;'Weight Category L_U Table'!$G$7,"SMALL",IF(E1817&lt;='Weight Category L_U Table'!$G$8,"LIGHT"))))</f>
        <v>LIGHT</v>
      </c>
      <c r="G1817" s="34" t="str">
        <f>IF(E1817&gt;='Weight Category L_U Table'!$J$3,"HEAVY",IF(E1817&gt;'Weight Category L_U Table'!$J$5,"UPPER MEDIUM",IF(E1817&gt;'Weight Category L_U Table'!$J$6,"LOWER MEDIUM",IF(E1817&gt;'Weight Category L_U Table'!$J$7,"SMALL",IF(E1817&lt;='Weight Category L_U Table'!$J$8,"LIGHT")))))</f>
        <v>LIGHT</v>
      </c>
      <c r="H1817" s="37" t="s">
        <v>37</v>
      </c>
      <c r="I1817" s="104" t="s">
        <v>5572</v>
      </c>
      <c r="J1817" s="104">
        <v>0</v>
      </c>
      <c r="K1817" s="49"/>
    </row>
    <row r="1818" spans="1:11" ht="30" x14ac:dyDescent="0.25">
      <c r="A1818" s="36" t="s">
        <v>5569</v>
      </c>
      <c r="B1818" s="36" t="s">
        <v>5573</v>
      </c>
      <c r="C1818" s="36" t="s">
        <v>5574</v>
      </c>
      <c r="D1818" s="34" t="s">
        <v>14</v>
      </c>
      <c r="E1818" s="34">
        <v>726</v>
      </c>
      <c r="F1818" s="33" t="str">
        <f>IF(E1818&gt;='Weight Category L_U Table'!$G$3,"HEAVY",IF(E1818&gt;'Weight Category L_U Table'!$G$4,"MEDIUM",IF(E1818&gt;'Weight Category L_U Table'!$G$7,"SMALL",IF(E1818&lt;='Weight Category L_U Table'!$G$8,"LIGHT"))))</f>
        <v>LIGHT</v>
      </c>
      <c r="G1818" s="34" t="str">
        <f>IF(E1818&gt;='Weight Category L_U Table'!$J$3,"HEAVY",IF(E1818&gt;'Weight Category L_U Table'!$J$5,"UPPER MEDIUM",IF(E1818&gt;'Weight Category L_U Table'!$J$6,"LOWER MEDIUM",IF(E1818&gt;'Weight Category L_U Table'!$J$7,"SMALL",IF(E1818&lt;='Weight Category L_U Table'!$J$8,"LIGHT")))))</f>
        <v>LIGHT</v>
      </c>
      <c r="H1818" s="37" t="s">
        <v>37</v>
      </c>
      <c r="I1818" s="104" t="s">
        <v>5575</v>
      </c>
      <c r="J1818" s="104">
        <v>0</v>
      </c>
      <c r="K1818" s="49" t="s">
        <v>5576</v>
      </c>
    </row>
    <row r="1819" spans="1:11" x14ac:dyDescent="0.25">
      <c r="A1819" s="38" t="s">
        <v>5577</v>
      </c>
      <c r="B1819" s="38">
        <v>29</v>
      </c>
      <c r="C1819" s="38" t="s">
        <v>5578</v>
      </c>
      <c r="D1819" s="38" t="s">
        <v>58</v>
      </c>
      <c r="E1819" s="38">
        <v>7500</v>
      </c>
      <c r="F1819" s="40" t="str">
        <f>IF(E1819&gt;='Weight Category L_U Table'!$G$3,"HEAVY",IF(E1819&gt;'Weight Category L_U Table'!$G$4,"MEDIUM",IF(E1819&gt;'Weight Category L_U Table'!$G$7,"SMALL",IF(E1819&lt;='Weight Category L_U Table'!$G$8,"LIGHT"))))</f>
        <v>LIGHT</v>
      </c>
      <c r="G1819" s="38" t="str">
        <f>IF(E1819&gt;='Weight Category L_U Table'!$J$3,"HEAVY",IF(E1819&gt;'Weight Category L_U Table'!$J$5,"UPPER MEDIUM",IF(E1819&gt;'Weight Category L_U Table'!$J$6,"LOWER MEDIUM",IF(E1819&gt;'Weight Category L_U Table'!$J$7,"SMALL",IF(E1819&lt;='Weight Category L_U Table'!$J$8,"LIGHT")))))</f>
        <v>LIGHT</v>
      </c>
      <c r="H1819" s="41" t="s">
        <v>570</v>
      </c>
      <c r="I1819" s="107"/>
      <c r="J1819" s="107"/>
      <c r="K1819" s="76"/>
    </row>
    <row r="1820" spans="1:11" x14ac:dyDescent="0.25">
      <c r="A1820" s="36" t="s">
        <v>5577</v>
      </c>
      <c r="B1820" s="36">
        <v>105</v>
      </c>
      <c r="C1820" s="36" t="s">
        <v>5579</v>
      </c>
      <c r="D1820" s="34" t="s">
        <v>14</v>
      </c>
      <c r="E1820" s="34">
        <v>4080</v>
      </c>
      <c r="F1820" s="33" t="str">
        <f>IF(E1820&gt;='Weight Category L_U Table'!$G$3,"HEAVY",IF(E1820&gt;'Weight Category L_U Table'!$G$4,"MEDIUM",IF(E1820&gt;'Weight Category L_U Table'!$G$7,"SMALL",IF(E1820&lt;='Weight Category L_U Table'!$G$8,"LIGHT"))))</f>
        <v>LIGHT</v>
      </c>
      <c r="G1820" s="34" t="str">
        <f>IF(E1820&gt;='Weight Category L_U Table'!$J$3,"HEAVY",IF(E1820&gt;'Weight Category L_U Table'!$J$5,"UPPER MEDIUM",IF(E1820&gt;'Weight Category L_U Table'!$J$6,"LOWER MEDIUM",IF(E1820&gt;'Weight Category L_U Table'!$J$7,"SMALL",IF(E1820&lt;='Weight Category L_U Table'!$J$8,"LIGHT")))))</f>
        <v>LIGHT</v>
      </c>
      <c r="H1820" s="37" t="s">
        <v>59</v>
      </c>
      <c r="I1820" s="104"/>
      <c r="J1820" s="104"/>
      <c r="K1820" s="49"/>
    </row>
    <row r="1821" spans="1:11" x14ac:dyDescent="0.25">
      <c r="A1821" s="36" t="s">
        <v>5577</v>
      </c>
      <c r="B1821" s="36">
        <v>2000</v>
      </c>
      <c r="C1821" s="36" t="s">
        <v>5580</v>
      </c>
      <c r="D1821" s="34" t="s">
        <v>58</v>
      </c>
      <c r="E1821" s="34">
        <v>22999</v>
      </c>
      <c r="F1821" s="33" t="str">
        <f>IF(E1821&gt;='Weight Category L_U Table'!$G$3,"HEAVY",IF(E1821&gt;'Weight Category L_U Table'!$G$4,"MEDIUM",IF(E1821&gt;'Weight Category L_U Table'!$G$7,"SMALL",IF(E1821&lt;='Weight Category L_U Table'!$G$8,"LIGHT"))))</f>
        <v>SMALL</v>
      </c>
      <c r="G1821" s="34" t="str">
        <f>IF(E1821&gt;='Weight Category L_U Table'!$J$3,"HEAVY",IF(E1821&gt;'Weight Category L_U Table'!$J$5,"UPPER MEDIUM",IF(E1821&gt;'Weight Category L_U Table'!$J$6,"LOWER MEDIUM",IF(E1821&gt;'Weight Category L_U Table'!$J$7,"SMALL",IF(E1821&lt;='Weight Category L_U Table'!$J$8,"LIGHT")))))</f>
        <v>SMALL</v>
      </c>
      <c r="H1821" s="37" t="s">
        <v>89</v>
      </c>
      <c r="I1821" s="104" t="s">
        <v>5581</v>
      </c>
      <c r="J1821" s="104">
        <v>12</v>
      </c>
      <c r="K1821" s="49"/>
    </row>
    <row r="1822" spans="1:11" s="23" customFormat="1" x14ac:dyDescent="0.25">
      <c r="A1822" s="29" t="s">
        <v>5577</v>
      </c>
      <c r="B1822" s="29" t="s">
        <v>5582</v>
      </c>
      <c r="C1822" s="29" t="s">
        <v>5583</v>
      </c>
      <c r="D1822" s="29" t="s">
        <v>14</v>
      </c>
      <c r="E1822" s="29">
        <v>0</v>
      </c>
      <c r="F1822" s="28" t="str">
        <f>IF(E1822&gt;='Weight Category L_U Table'!$G$3,"HEAVY",IF(E1822&gt;'Weight Category L_U Table'!$G$4,"MEDIUM",IF(E1822&gt;'Weight Category L_U Table'!$G$7,"SMALL",IF(E1822&lt;='Weight Category L_U Table'!$G$8,"LIGHT"))))</f>
        <v>LIGHT</v>
      </c>
      <c r="G1822" s="29" t="str">
        <f>IF(E1822&gt;='Weight Category L_U Table'!$J$3,"HEAVY",IF(E1822&gt;'Weight Category L_U Table'!$J$5,"UPPER MEDIUM",IF(E1822&gt;'Weight Category L_U Table'!$J$6,"LOWER MEDIUM",IF(E1822&gt;'Weight Category L_U Table'!$J$7,"SMALL",IF(E1822&lt;='Weight Category L_U Table'!$J$8,"LIGHT")))))</f>
        <v>LIGHT</v>
      </c>
      <c r="H1822" s="30" t="s">
        <v>15</v>
      </c>
      <c r="I1822" s="103"/>
      <c r="J1822" s="103"/>
      <c r="K1822" s="72" t="s">
        <v>5584</v>
      </c>
    </row>
    <row r="1823" spans="1:11" s="23" customFormat="1" x14ac:dyDescent="0.25">
      <c r="A1823" s="36" t="s">
        <v>5577</v>
      </c>
      <c r="B1823" s="36" t="s">
        <v>5585</v>
      </c>
      <c r="C1823" s="36" t="s">
        <v>5586</v>
      </c>
      <c r="D1823" s="34" t="s">
        <v>58</v>
      </c>
      <c r="E1823" s="34">
        <v>20000</v>
      </c>
      <c r="F1823" s="33" t="str">
        <f>IF(E1823&gt;='Weight Category L_U Table'!$G$3,"HEAVY",IF(E1823&gt;'Weight Category L_U Table'!$G$4,"MEDIUM",IF(E1823&gt;'Weight Category L_U Table'!$G$7,"SMALL",IF(E1823&lt;='Weight Category L_U Table'!$G$8,"LIGHT"))))</f>
        <v>SMALL</v>
      </c>
      <c r="G1823" s="34" t="str">
        <f>IF(E1823&gt;='Weight Category L_U Table'!$J$3,"HEAVY",IF(E1823&gt;'Weight Category L_U Table'!$J$5,"UPPER MEDIUM",IF(E1823&gt;'Weight Category L_U Table'!$J$6,"LOWER MEDIUM",IF(E1823&gt;'Weight Category L_U Table'!$J$7,"SMALL",IF(E1823&lt;='Weight Category L_U Table'!$J$8,"LIGHT")))))</f>
        <v>SMALL</v>
      </c>
      <c r="H1823" s="37" t="s">
        <v>54</v>
      </c>
      <c r="I1823" s="104"/>
      <c r="J1823" s="104"/>
      <c r="K1823" s="49"/>
    </row>
    <row r="1824" spans="1:11" s="23" customFormat="1" x14ac:dyDescent="0.25">
      <c r="A1824" s="36" t="s">
        <v>5577</v>
      </c>
      <c r="B1824" s="36" t="s">
        <v>5587</v>
      </c>
      <c r="C1824" s="36" t="s">
        <v>5588</v>
      </c>
      <c r="D1824" s="34" t="s">
        <v>58</v>
      </c>
      <c r="E1824" s="34">
        <v>16500</v>
      </c>
      <c r="F1824" s="33" t="str">
        <f>IF(E1824&gt;='Weight Category L_U Table'!$G$3,"HEAVY",IF(E1824&gt;'Weight Category L_U Table'!$G$4,"MEDIUM",IF(E1824&gt;'Weight Category L_U Table'!$G$7,"SMALL",IF(E1824&lt;='Weight Category L_U Table'!$G$8,"LIGHT"))))</f>
        <v>LIGHT</v>
      </c>
      <c r="G1824" s="34" t="str">
        <f>IF(E1824&gt;='Weight Category L_U Table'!$J$3,"HEAVY",IF(E1824&gt;'Weight Category L_U Table'!$J$5,"UPPER MEDIUM",IF(E1824&gt;'Weight Category L_U Table'!$J$6,"LOWER MEDIUM",IF(E1824&gt;'Weight Category L_U Table'!$J$7,"SMALL",IF(E1824&lt;='Weight Category L_U Table'!$J$8,"LIGHT")))))</f>
        <v>LIGHT</v>
      </c>
      <c r="H1824" s="37" t="s">
        <v>59</v>
      </c>
      <c r="I1824" s="104"/>
      <c r="J1824" s="104"/>
      <c r="K1824" s="49"/>
    </row>
    <row r="1825" spans="1:11" s="23" customFormat="1" x14ac:dyDescent="0.25">
      <c r="A1825" s="36" t="s">
        <v>5577</v>
      </c>
      <c r="B1825" s="36" t="s">
        <v>5589</v>
      </c>
      <c r="C1825" s="36" t="s">
        <v>5590</v>
      </c>
      <c r="D1825" s="34" t="s">
        <v>58</v>
      </c>
      <c r="E1825" s="34">
        <v>13500</v>
      </c>
      <c r="F1825" s="33" t="str">
        <f>IF(E1825&gt;='Weight Category L_U Table'!$G$3,"HEAVY",IF(E1825&gt;'Weight Category L_U Table'!$G$4,"MEDIUM",IF(E1825&gt;'Weight Category L_U Table'!$G$7,"SMALL",IF(E1825&lt;='Weight Category L_U Table'!$G$8,"LIGHT"))))</f>
        <v>LIGHT</v>
      </c>
      <c r="G1825" s="34" t="str">
        <f>IF(E1825&gt;='Weight Category L_U Table'!$J$3,"HEAVY",IF(E1825&gt;'Weight Category L_U Table'!$J$5,"UPPER MEDIUM",IF(E1825&gt;'Weight Category L_U Table'!$J$6,"LOWER MEDIUM",IF(E1825&gt;'Weight Category L_U Table'!$J$7,"SMALL",IF(E1825&lt;='Weight Category L_U Table'!$J$8,"LIGHT")))))</f>
        <v>LIGHT</v>
      </c>
      <c r="H1825" s="37" t="s">
        <v>54</v>
      </c>
      <c r="I1825" s="104"/>
      <c r="J1825" s="104"/>
      <c r="K1825" s="49"/>
    </row>
    <row r="1826" spans="1:11" s="23" customFormat="1" x14ac:dyDescent="0.25">
      <c r="A1826" s="36" t="s">
        <v>5577</v>
      </c>
      <c r="B1826" s="36" t="s">
        <v>5591</v>
      </c>
      <c r="C1826" s="36" t="s">
        <v>5592</v>
      </c>
      <c r="D1826" s="34" t="s">
        <v>14</v>
      </c>
      <c r="E1826" s="34">
        <v>1200</v>
      </c>
      <c r="F1826" s="33" t="str">
        <f>IF(E1826&gt;='Weight Category L_U Table'!$G$3,"HEAVY",IF(E1826&gt;'Weight Category L_U Table'!$G$4,"MEDIUM",IF(E1826&gt;'Weight Category L_U Table'!$G$7,"SMALL",IF(E1826&lt;='Weight Category L_U Table'!$G$8,"LIGHT"))))</f>
        <v>LIGHT</v>
      </c>
      <c r="G1826" s="34" t="str">
        <f>IF(E1826&gt;='Weight Category L_U Table'!$J$3,"HEAVY",IF(E1826&gt;'Weight Category L_U Table'!$J$5,"UPPER MEDIUM",IF(E1826&gt;'Weight Category L_U Table'!$J$6,"LOWER MEDIUM",IF(E1826&gt;'Weight Category L_U Table'!$J$7,"SMALL",IF(E1826&lt;='Weight Category L_U Table'!$J$8,"LIGHT")))))</f>
        <v>LIGHT</v>
      </c>
      <c r="H1826" s="37" t="s">
        <v>59</v>
      </c>
      <c r="I1826" s="104"/>
      <c r="J1826" s="104"/>
      <c r="K1826" s="49"/>
    </row>
    <row r="1827" spans="1:11" s="23" customFormat="1" x14ac:dyDescent="0.25">
      <c r="A1827" s="36" t="s">
        <v>5593</v>
      </c>
      <c r="B1827" s="36" t="s">
        <v>5594</v>
      </c>
      <c r="C1827" s="36" t="s">
        <v>5595</v>
      </c>
      <c r="D1827" s="34" t="s">
        <v>58</v>
      </c>
      <c r="E1827" s="34">
        <v>12930</v>
      </c>
      <c r="F1827" s="33" t="str">
        <f>IF(E1827&gt;='Weight Category L_U Table'!$G$3,"HEAVY",IF(E1827&gt;'Weight Category L_U Table'!$G$4,"MEDIUM",IF(E1827&gt;'Weight Category L_U Table'!$G$7,"SMALL",IF(E1827&lt;='Weight Category L_U Table'!$G$8,"LIGHT"))))</f>
        <v>LIGHT</v>
      </c>
      <c r="G1827" s="34" t="str">
        <f>IF(E1827&gt;='Weight Category L_U Table'!$J$3,"HEAVY",IF(E1827&gt;'Weight Category L_U Table'!$J$5,"UPPER MEDIUM",IF(E1827&gt;'Weight Category L_U Table'!$J$6,"LOWER MEDIUM",IF(E1827&gt;'Weight Category L_U Table'!$J$7,"SMALL",IF(E1827&lt;='Weight Category L_U Table'!$J$8,"LIGHT")))))</f>
        <v>LIGHT</v>
      </c>
      <c r="H1827" s="37" t="s">
        <v>89</v>
      </c>
      <c r="I1827" s="104" t="s">
        <v>5596</v>
      </c>
      <c r="J1827" s="104">
        <v>26</v>
      </c>
      <c r="K1827" s="49"/>
    </row>
    <row r="1828" spans="1:11" s="23" customFormat="1" ht="30" x14ac:dyDescent="0.25">
      <c r="A1828" s="36" t="s">
        <v>4002</v>
      </c>
      <c r="B1828" s="36" t="s">
        <v>5597</v>
      </c>
      <c r="C1828" s="36" t="s">
        <v>5598</v>
      </c>
      <c r="D1828" s="34" t="s">
        <v>14</v>
      </c>
      <c r="E1828" s="34">
        <v>1043</v>
      </c>
      <c r="F1828" s="33" t="str">
        <f>IF(E1828&gt;='Weight Category L_U Table'!$G$3,"HEAVY",IF(E1828&gt;'Weight Category L_U Table'!$G$4,"MEDIUM",IF(E1828&gt;'Weight Category L_U Table'!$G$7,"SMALL",IF(E1828&lt;='Weight Category L_U Table'!$G$8,"LIGHT"))))</f>
        <v>LIGHT</v>
      </c>
      <c r="G1828" s="34" t="str">
        <f>IF(E1828&gt;='Weight Category L_U Table'!$J$3,"HEAVY",IF(E1828&gt;'Weight Category L_U Table'!$J$5,"UPPER MEDIUM",IF(E1828&gt;'Weight Category L_U Table'!$J$6,"LOWER MEDIUM",IF(E1828&gt;'Weight Category L_U Table'!$J$7,"SMALL",IF(E1828&lt;='Weight Category L_U Table'!$J$8,"LIGHT")))))</f>
        <v>LIGHT</v>
      </c>
      <c r="H1828" s="37" t="s">
        <v>89</v>
      </c>
      <c r="I1828" s="104" t="s">
        <v>4005</v>
      </c>
      <c r="J1828" s="104">
        <v>7</v>
      </c>
      <c r="K1828" s="49" t="s">
        <v>5599</v>
      </c>
    </row>
    <row r="1829" spans="1:11" s="23" customFormat="1" x14ac:dyDescent="0.25">
      <c r="A1829" s="29" t="s">
        <v>5600</v>
      </c>
      <c r="B1829" s="29" t="s">
        <v>5601</v>
      </c>
      <c r="C1829" s="29" t="s">
        <v>5602</v>
      </c>
      <c r="D1829" s="29" t="s">
        <v>14</v>
      </c>
      <c r="E1829" s="29">
        <v>0</v>
      </c>
      <c r="F1829" s="28" t="str">
        <f>IF(E1829&gt;='Weight Category L_U Table'!$G$3,"HEAVY",IF(E1829&gt;'Weight Category L_U Table'!$G$4,"MEDIUM",IF(E1829&gt;'Weight Category L_U Table'!$G$7,"SMALL",IF(E1829&lt;='Weight Category L_U Table'!$G$8,"LIGHT"))))</f>
        <v>LIGHT</v>
      </c>
      <c r="G1829" s="29" t="str">
        <f>IF(E1829&gt;='Weight Category L_U Table'!$J$3,"HEAVY",IF(E1829&gt;'Weight Category L_U Table'!$J$5,"UPPER MEDIUM",IF(E1829&gt;'Weight Category L_U Table'!$J$6,"LOWER MEDIUM",IF(E1829&gt;'Weight Category L_U Table'!$J$7,"SMALL",IF(E1829&lt;='Weight Category L_U Table'!$J$8,"LIGHT")))))</f>
        <v>LIGHT</v>
      </c>
      <c r="H1829" s="30" t="s">
        <v>15</v>
      </c>
      <c r="I1829" s="103"/>
      <c r="J1829" s="103"/>
      <c r="K1829" s="72" t="s">
        <v>5603</v>
      </c>
    </row>
    <row r="1830" spans="1:11" s="23" customFormat="1" x14ac:dyDescent="0.25">
      <c r="A1830" s="29" t="s">
        <v>5600</v>
      </c>
      <c r="B1830" s="29" t="s">
        <v>2373</v>
      </c>
      <c r="C1830" s="29" t="s">
        <v>5604</v>
      </c>
      <c r="D1830" s="29" t="s">
        <v>14</v>
      </c>
      <c r="E1830" s="29">
        <v>0</v>
      </c>
      <c r="F1830" s="28" t="str">
        <f>IF(E1830&gt;='Weight Category L_U Table'!$G$3,"HEAVY",IF(E1830&gt;'Weight Category L_U Table'!$G$4,"MEDIUM",IF(E1830&gt;'Weight Category L_U Table'!$G$7,"SMALL",IF(E1830&lt;='Weight Category L_U Table'!$G$8,"LIGHT"))))</f>
        <v>LIGHT</v>
      </c>
      <c r="G1830" s="29" t="str">
        <f>IF(E1830&gt;='Weight Category L_U Table'!$J$3,"HEAVY",IF(E1830&gt;'Weight Category L_U Table'!$J$5,"UPPER MEDIUM",IF(E1830&gt;'Weight Category L_U Table'!$J$6,"LOWER MEDIUM",IF(E1830&gt;'Weight Category L_U Table'!$J$7,"SMALL",IF(E1830&lt;='Weight Category L_U Table'!$J$8,"LIGHT")))))</f>
        <v>LIGHT</v>
      </c>
      <c r="H1830" s="30" t="s">
        <v>15</v>
      </c>
      <c r="I1830" s="103"/>
      <c r="J1830" s="103"/>
      <c r="K1830" s="72" t="s">
        <v>5605</v>
      </c>
    </row>
    <row r="1831" spans="1:11" s="23" customFormat="1" x14ac:dyDescent="0.25">
      <c r="A1831" s="29" t="s">
        <v>5606</v>
      </c>
      <c r="B1831" s="29" t="s">
        <v>5607</v>
      </c>
      <c r="C1831" s="29" t="s">
        <v>5608</v>
      </c>
      <c r="D1831" s="29" t="s">
        <v>14</v>
      </c>
      <c r="E1831" s="29">
        <v>0</v>
      </c>
      <c r="F1831" s="28" t="str">
        <f>IF(E1831&gt;='Weight Category L_U Table'!$G$3,"HEAVY",IF(E1831&gt;'Weight Category L_U Table'!$G$4,"MEDIUM",IF(E1831&gt;'Weight Category L_U Table'!$G$7,"SMALL",IF(E1831&lt;='Weight Category L_U Table'!$G$8,"LIGHT"))))</f>
        <v>LIGHT</v>
      </c>
      <c r="G1831" s="29" t="str">
        <f>IF(E1831&gt;='Weight Category L_U Table'!$J$3,"HEAVY",IF(E1831&gt;'Weight Category L_U Table'!$J$5,"UPPER MEDIUM",IF(E1831&gt;'Weight Category L_U Table'!$J$6,"LOWER MEDIUM",IF(E1831&gt;'Weight Category L_U Table'!$J$7,"SMALL",IF(E1831&lt;='Weight Category L_U Table'!$J$8,"LIGHT")))))</f>
        <v>LIGHT</v>
      </c>
      <c r="H1831" s="30" t="s">
        <v>15</v>
      </c>
      <c r="I1831" s="103"/>
      <c r="J1831" s="103"/>
      <c r="K1831" s="72" t="s">
        <v>5609</v>
      </c>
    </row>
    <row r="1832" spans="1:11" x14ac:dyDescent="0.25">
      <c r="A1832" s="29" t="s">
        <v>5606</v>
      </c>
      <c r="B1832" s="29" t="s">
        <v>5610</v>
      </c>
      <c r="C1832" s="29" t="s">
        <v>5611</v>
      </c>
      <c r="D1832" s="29" t="s">
        <v>14</v>
      </c>
      <c r="E1832" s="29">
        <v>0</v>
      </c>
      <c r="F1832" s="28" t="str">
        <f>IF(E1832&gt;='Weight Category L_U Table'!$G$3,"HEAVY",IF(E1832&gt;'Weight Category L_U Table'!$G$4,"MEDIUM",IF(E1832&gt;'Weight Category L_U Table'!$G$7,"SMALL",IF(E1832&lt;='Weight Category L_U Table'!$G$8,"LIGHT"))))</f>
        <v>LIGHT</v>
      </c>
      <c r="G1832" s="29" t="str">
        <f>IF(E1832&gt;='Weight Category L_U Table'!$J$3,"HEAVY",IF(E1832&gt;'Weight Category L_U Table'!$J$5,"UPPER MEDIUM",IF(E1832&gt;'Weight Category L_U Table'!$J$6,"LOWER MEDIUM",IF(E1832&gt;'Weight Category L_U Table'!$J$7,"SMALL",IF(E1832&lt;='Weight Category L_U Table'!$J$8,"LIGHT")))))</f>
        <v>LIGHT</v>
      </c>
      <c r="H1832" s="30" t="s">
        <v>15</v>
      </c>
      <c r="I1832" s="103"/>
      <c r="J1832" s="103"/>
      <c r="K1832" s="72" t="s">
        <v>5612</v>
      </c>
    </row>
    <row r="1833" spans="1:11" x14ac:dyDescent="0.25">
      <c r="A1833" s="29" t="s">
        <v>5606</v>
      </c>
      <c r="B1833" s="29" t="s">
        <v>5613</v>
      </c>
      <c r="C1833" s="29" t="s">
        <v>5614</v>
      </c>
      <c r="D1833" s="29" t="s">
        <v>14</v>
      </c>
      <c r="E1833" s="29">
        <v>0</v>
      </c>
      <c r="F1833" s="28" t="str">
        <f>IF(E1833&gt;='Weight Category L_U Table'!$G$3,"HEAVY",IF(E1833&gt;'Weight Category L_U Table'!$G$4,"MEDIUM",IF(E1833&gt;'Weight Category L_U Table'!$G$7,"SMALL",IF(E1833&lt;='Weight Category L_U Table'!$G$8,"LIGHT"))))</f>
        <v>LIGHT</v>
      </c>
      <c r="G1833" s="29" t="str">
        <f>IF(E1833&gt;='Weight Category L_U Table'!$J$3,"HEAVY",IF(E1833&gt;'Weight Category L_U Table'!$J$5,"UPPER MEDIUM",IF(E1833&gt;'Weight Category L_U Table'!$J$6,"LOWER MEDIUM",IF(E1833&gt;'Weight Category L_U Table'!$J$7,"SMALL",IF(E1833&lt;='Weight Category L_U Table'!$J$8,"LIGHT")))))</f>
        <v>LIGHT</v>
      </c>
      <c r="H1833" s="30" t="s">
        <v>15</v>
      </c>
      <c r="I1833" s="103"/>
      <c r="J1833" s="103"/>
      <c r="K1833" s="72" t="s">
        <v>5615</v>
      </c>
    </row>
    <row r="1834" spans="1:11" s="23" customFormat="1" x14ac:dyDescent="0.25">
      <c r="A1834" s="29" t="s">
        <v>5606</v>
      </c>
      <c r="B1834" s="29" t="s">
        <v>5616</v>
      </c>
      <c r="C1834" s="29" t="s">
        <v>5617</v>
      </c>
      <c r="D1834" s="29" t="s">
        <v>14</v>
      </c>
      <c r="E1834" s="29">
        <v>0</v>
      </c>
      <c r="F1834" s="28" t="str">
        <f>IF(E1834&gt;='Weight Category L_U Table'!$G$3,"HEAVY",IF(E1834&gt;'Weight Category L_U Table'!$G$4,"MEDIUM",IF(E1834&gt;'Weight Category L_U Table'!$G$7,"SMALL",IF(E1834&lt;='Weight Category L_U Table'!$G$8,"LIGHT"))))</f>
        <v>LIGHT</v>
      </c>
      <c r="G1834" s="29" t="str">
        <f>IF(E1834&gt;='Weight Category L_U Table'!$J$3,"HEAVY",IF(E1834&gt;'Weight Category L_U Table'!$J$5,"UPPER MEDIUM",IF(E1834&gt;'Weight Category L_U Table'!$J$6,"LOWER MEDIUM",IF(E1834&gt;'Weight Category L_U Table'!$J$7,"SMALL",IF(E1834&lt;='Weight Category L_U Table'!$J$8,"LIGHT")))))</f>
        <v>LIGHT</v>
      </c>
      <c r="H1834" s="30" t="s">
        <v>15</v>
      </c>
      <c r="I1834" s="103"/>
      <c r="J1834" s="103"/>
      <c r="K1834" s="72" t="s">
        <v>5618</v>
      </c>
    </row>
    <row r="1835" spans="1:11" x14ac:dyDescent="0.25">
      <c r="A1835" s="29" t="s">
        <v>5606</v>
      </c>
      <c r="B1835" s="29" t="s">
        <v>5619</v>
      </c>
      <c r="C1835" s="29" t="s">
        <v>5620</v>
      </c>
      <c r="D1835" s="29" t="s">
        <v>14</v>
      </c>
      <c r="E1835" s="29">
        <v>0</v>
      </c>
      <c r="F1835" s="28" t="str">
        <f>IF(E1835&gt;='Weight Category L_U Table'!$G$3,"HEAVY",IF(E1835&gt;'Weight Category L_U Table'!$G$4,"MEDIUM",IF(E1835&gt;'Weight Category L_U Table'!$G$7,"SMALL",IF(E1835&lt;='Weight Category L_U Table'!$G$8,"LIGHT"))))</f>
        <v>LIGHT</v>
      </c>
      <c r="G1835" s="29" t="str">
        <f>IF(E1835&gt;='Weight Category L_U Table'!$J$3,"HEAVY",IF(E1835&gt;'Weight Category L_U Table'!$J$5,"UPPER MEDIUM",IF(E1835&gt;'Weight Category L_U Table'!$J$6,"LOWER MEDIUM",IF(E1835&gt;'Weight Category L_U Table'!$J$7,"SMALL",IF(E1835&lt;='Weight Category L_U Table'!$J$8,"LIGHT")))))</f>
        <v>LIGHT</v>
      </c>
      <c r="H1835" s="30" t="s">
        <v>15</v>
      </c>
      <c r="I1835" s="103"/>
      <c r="J1835" s="103"/>
      <c r="K1835" s="72" t="s">
        <v>5621</v>
      </c>
    </row>
    <row r="1836" spans="1:11" x14ac:dyDescent="0.25">
      <c r="A1836" s="29" t="s">
        <v>5622</v>
      </c>
      <c r="B1836" s="29" t="s">
        <v>5623</v>
      </c>
      <c r="C1836" s="29" t="s">
        <v>5624</v>
      </c>
      <c r="D1836" s="29" t="s">
        <v>14</v>
      </c>
      <c r="E1836" s="29">
        <v>0</v>
      </c>
      <c r="F1836" s="28" t="str">
        <f>IF(E1836&gt;='Weight Category L_U Table'!$G$3,"HEAVY",IF(E1836&gt;'Weight Category L_U Table'!$G$4,"MEDIUM",IF(E1836&gt;'Weight Category L_U Table'!$G$7,"SMALL",IF(E1836&lt;='Weight Category L_U Table'!$G$8,"LIGHT"))))</f>
        <v>LIGHT</v>
      </c>
      <c r="G1836" s="29" t="str">
        <f>IF(E1836&gt;='Weight Category L_U Table'!$J$3,"HEAVY",IF(E1836&gt;'Weight Category L_U Table'!$J$5,"UPPER MEDIUM",IF(E1836&gt;'Weight Category L_U Table'!$J$6,"LOWER MEDIUM",IF(E1836&gt;'Weight Category L_U Table'!$J$7,"SMALL",IF(E1836&lt;='Weight Category L_U Table'!$J$8,"LIGHT")))))</f>
        <v>LIGHT</v>
      </c>
      <c r="H1836" s="30" t="s">
        <v>15</v>
      </c>
      <c r="I1836" s="103"/>
      <c r="J1836" s="103"/>
      <c r="K1836" s="72" t="s">
        <v>5625</v>
      </c>
    </row>
    <row r="1837" spans="1:11" ht="30" x14ac:dyDescent="0.25">
      <c r="A1837" s="29" t="s">
        <v>5626</v>
      </c>
      <c r="B1837" s="29" t="s">
        <v>5627</v>
      </c>
      <c r="C1837" s="29" t="s">
        <v>5628</v>
      </c>
      <c r="D1837" s="29" t="s">
        <v>14</v>
      </c>
      <c r="E1837" s="29">
        <v>0</v>
      </c>
      <c r="F1837" s="28" t="str">
        <f>IF(E1837&gt;='Weight Category L_U Table'!$G$3,"HEAVY",IF(E1837&gt;'Weight Category L_U Table'!$G$4,"MEDIUM",IF(E1837&gt;'Weight Category L_U Table'!$G$7,"SMALL",IF(E1837&lt;='Weight Category L_U Table'!$G$8,"LIGHT"))))</f>
        <v>LIGHT</v>
      </c>
      <c r="G1837" s="29" t="str">
        <f>IF(E1837&gt;='Weight Category L_U Table'!$J$3,"HEAVY",IF(E1837&gt;'Weight Category L_U Table'!$J$5,"UPPER MEDIUM",IF(E1837&gt;'Weight Category L_U Table'!$J$6,"LOWER MEDIUM",IF(E1837&gt;'Weight Category L_U Table'!$J$7,"SMALL",IF(E1837&lt;='Weight Category L_U Table'!$J$8,"LIGHT")))))</f>
        <v>LIGHT</v>
      </c>
      <c r="H1837" s="30" t="s">
        <v>15</v>
      </c>
      <c r="I1837" s="103"/>
      <c r="J1837" s="103"/>
      <c r="K1837" s="72" t="s">
        <v>5629</v>
      </c>
    </row>
    <row r="1838" spans="1:11" x14ac:dyDescent="0.25">
      <c r="A1838" s="29" t="s">
        <v>5630</v>
      </c>
      <c r="B1838" s="29" t="s">
        <v>5631</v>
      </c>
      <c r="C1838" s="29" t="s">
        <v>5632</v>
      </c>
      <c r="D1838" s="29" t="s">
        <v>14</v>
      </c>
      <c r="E1838" s="29">
        <v>0</v>
      </c>
      <c r="F1838" s="28" t="str">
        <f>IF(E1838&gt;='Weight Category L_U Table'!$G$3,"HEAVY",IF(E1838&gt;'Weight Category L_U Table'!$G$4,"MEDIUM",IF(E1838&gt;'Weight Category L_U Table'!$G$7,"SMALL",IF(E1838&lt;='Weight Category L_U Table'!$G$8,"LIGHT"))))</f>
        <v>LIGHT</v>
      </c>
      <c r="G1838" s="29" t="str">
        <f>IF(E1838&gt;='Weight Category L_U Table'!$J$3,"HEAVY",IF(E1838&gt;'Weight Category L_U Table'!$J$5,"UPPER MEDIUM",IF(E1838&gt;'Weight Category L_U Table'!$J$6,"LOWER MEDIUM",IF(E1838&gt;'Weight Category L_U Table'!$J$7,"SMALL",IF(E1838&lt;='Weight Category L_U Table'!$J$8,"LIGHT")))))</f>
        <v>LIGHT</v>
      </c>
      <c r="H1838" s="30" t="s">
        <v>15</v>
      </c>
      <c r="I1838" s="103"/>
      <c r="J1838" s="103"/>
      <c r="K1838" s="72" t="s">
        <v>5633</v>
      </c>
    </row>
    <row r="1839" spans="1:11" s="23" customFormat="1" x14ac:dyDescent="0.25">
      <c r="A1839" s="36" t="s">
        <v>5634</v>
      </c>
      <c r="B1839" s="36" t="s">
        <v>5635</v>
      </c>
      <c r="C1839" s="36" t="s">
        <v>5636</v>
      </c>
      <c r="D1839" s="34" t="s">
        <v>14</v>
      </c>
      <c r="E1839" s="34">
        <v>816</v>
      </c>
      <c r="F1839" s="33" t="str">
        <f>IF(E1839&gt;='Weight Category L_U Table'!$G$3,"HEAVY",IF(E1839&gt;'Weight Category L_U Table'!$G$4,"MEDIUM",IF(E1839&gt;'Weight Category L_U Table'!$G$7,"SMALL",IF(E1839&lt;='Weight Category L_U Table'!$G$8,"LIGHT"))))</f>
        <v>LIGHT</v>
      </c>
      <c r="G1839" s="34" t="str">
        <f>IF(E1839&gt;='Weight Category L_U Table'!$J$3,"HEAVY",IF(E1839&gt;'Weight Category L_U Table'!$J$5,"UPPER MEDIUM",IF(E1839&gt;'Weight Category L_U Table'!$J$6,"LOWER MEDIUM",IF(E1839&gt;'Weight Category L_U Table'!$J$7,"SMALL",IF(E1839&lt;='Weight Category L_U Table'!$J$8,"LIGHT")))))</f>
        <v>LIGHT</v>
      </c>
      <c r="H1839" s="37" t="s">
        <v>59</v>
      </c>
      <c r="I1839" s="104"/>
      <c r="J1839" s="104"/>
      <c r="K1839" s="49"/>
    </row>
    <row r="1840" spans="1:11" x14ac:dyDescent="0.25">
      <c r="A1840" s="36" t="s">
        <v>5637</v>
      </c>
      <c r="B1840" s="36" t="s">
        <v>5638</v>
      </c>
      <c r="C1840" s="34" t="s">
        <v>5639</v>
      </c>
      <c r="D1840" s="34" t="s">
        <v>14</v>
      </c>
      <c r="E1840" s="34">
        <v>1202</v>
      </c>
      <c r="F1840" s="33" t="str">
        <f>IF(E1840&gt;='Weight Category L_U Table'!$G$3,"HEAVY",IF(E1840&gt;'Weight Category L_U Table'!$G$4,"MEDIUM",IF(E1840&gt;'Weight Category L_U Table'!$G$7,"SMALL",IF(E1840&lt;='Weight Category L_U Table'!$G$8,"LIGHT"))))</f>
        <v>LIGHT</v>
      </c>
      <c r="G1840" s="34" t="str">
        <f>IF(E1840&gt;='Weight Category L_U Table'!$J$3,"HEAVY",IF(E1840&gt;'Weight Category L_U Table'!$J$5,"UPPER MEDIUM",IF(E1840&gt;'Weight Category L_U Table'!$J$6,"LOWER MEDIUM",IF(E1840&gt;'Weight Category L_U Table'!$J$7,"SMALL",IF(E1840&lt;='Weight Category L_U Table'!$J$8,"LIGHT")))))</f>
        <v>LIGHT</v>
      </c>
      <c r="H1840" s="37" t="s">
        <v>37</v>
      </c>
      <c r="I1840" s="104" t="s">
        <v>5640</v>
      </c>
      <c r="J1840" s="104">
        <v>0</v>
      </c>
      <c r="K1840" s="49"/>
    </row>
    <row r="1841" spans="1:11" x14ac:dyDescent="0.25">
      <c r="A1841" s="29" t="s">
        <v>5637</v>
      </c>
      <c r="B1841" s="29" t="s">
        <v>5641</v>
      </c>
      <c r="C1841" s="29" t="s">
        <v>5642</v>
      </c>
      <c r="D1841" s="29" t="s">
        <v>14</v>
      </c>
      <c r="E1841" s="29">
        <v>0</v>
      </c>
      <c r="F1841" s="28" t="str">
        <f>IF(E1841&gt;='Weight Category L_U Table'!$G$3,"HEAVY",IF(E1841&gt;'Weight Category L_U Table'!$G$4,"MEDIUM",IF(E1841&gt;'Weight Category L_U Table'!$G$7,"SMALL",IF(E1841&lt;='Weight Category L_U Table'!$G$8,"LIGHT"))))</f>
        <v>LIGHT</v>
      </c>
      <c r="G1841" s="29" t="str">
        <f>IF(E1841&gt;='Weight Category L_U Table'!$J$3,"HEAVY",IF(E1841&gt;'Weight Category L_U Table'!$J$5,"UPPER MEDIUM",IF(E1841&gt;'Weight Category L_U Table'!$J$6,"LOWER MEDIUM",IF(E1841&gt;'Weight Category L_U Table'!$J$7,"SMALL",IF(E1841&lt;='Weight Category L_U Table'!$J$8,"LIGHT")))))</f>
        <v>LIGHT</v>
      </c>
      <c r="H1841" s="30" t="s">
        <v>15</v>
      </c>
      <c r="I1841" s="103"/>
      <c r="J1841" s="103"/>
      <c r="K1841" s="72" t="s">
        <v>5643</v>
      </c>
    </row>
    <row r="1842" spans="1:11" x14ac:dyDescent="0.25">
      <c r="A1842" s="36" t="s">
        <v>5644</v>
      </c>
      <c r="B1842" s="36" t="s">
        <v>5645</v>
      </c>
      <c r="C1842" s="34" t="s">
        <v>5646</v>
      </c>
      <c r="D1842" s="34" t="s">
        <v>14</v>
      </c>
      <c r="E1842" s="34">
        <v>2087</v>
      </c>
      <c r="F1842" s="33" t="str">
        <f>IF(E1842&gt;='Weight Category L_U Table'!$G$3,"HEAVY",IF(E1842&gt;'Weight Category L_U Table'!$G$4,"MEDIUM",IF(E1842&gt;'Weight Category L_U Table'!$G$7,"SMALL",IF(E1842&lt;='Weight Category L_U Table'!$G$8,"LIGHT"))))</f>
        <v>LIGHT</v>
      </c>
      <c r="G1842" s="34" t="str">
        <f>IF(E1842&gt;='Weight Category L_U Table'!$J$3,"HEAVY",IF(E1842&gt;'Weight Category L_U Table'!$J$5,"UPPER MEDIUM",IF(E1842&gt;'Weight Category L_U Table'!$J$6,"LOWER MEDIUM",IF(E1842&gt;'Weight Category L_U Table'!$J$7,"SMALL",IF(E1842&lt;='Weight Category L_U Table'!$J$8,"LIGHT")))))</f>
        <v>LIGHT</v>
      </c>
      <c r="H1842" s="37" t="s">
        <v>37</v>
      </c>
      <c r="I1842" s="104" t="s">
        <v>5647</v>
      </c>
      <c r="J1842" s="104">
        <v>4</v>
      </c>
      <c r="K1842" s="49"/>
    </row>
    <row r="1843" spans="1:11" x14ac:dyDescent="0.25">
      <c r="A1843" s="36" t="s">
        <v>5648</v>
      </c>
      <c r="B1843" s="36" t="s">
        <v>5649</v>
      </c>
      <c r="C1843" s="36" t="s">
        <v>5650</v>
      </c>
      <c r="D1843" s="34" t="s">
        <v>14</v>
      </c>
      <c r="E1843" s="34">
        <v>650</v>
      </c>
      <c r="F1843" s="33" t="str">
        <f>IF(E1843&gt;='Weight Category L_U Table'!$G$3,"HEAVY",IF(E1843&gt;'Weight Category L_U Table'!$G$4,"MEDIUM",IF(E1843&gt;'Weight Category L_U Table'!$G$7,"SMALL",IF(E1843&lt;='Weight Category L_U Table'!$G$8,"LIGHT"))))</f>
        <v>LIGHT</v>
      </c>
      <c r="G1843" s="34" t="str">
        <f>IF(E1843&gt;='Weight Category L_U Table'!$J$3,"HEAVY",IF(E1843&gt;'Weight Category L_U Table'!$J$5,"UPPER MEDIUM",IF(E1843&gt;'Weight Category L_U Table'!$J$6,"LOWER MEDIUM",IF(E1843&gt;'Weight Category L_U Table'!$J$7,"SMALL",IF(E1843&lt;='Weight Category L_U Table'!$J$8,"LIGHT")))))</f>
        <v>LIGHT</v>
      </c>
      <c r="H1843" s="37" t="s">
        <v>59</v>
      </c>
      <c r="I1843" s="104"/>
      <c r="J1843" s="104"/>
      <c r="K1843" s="49"/>
    </row>
    <row r="1844" spans="1:11" x14ac:dyDescent="0.25">
      <c r="A1844" s="36" t="s">
        <v>5648</v>
      </c>
      <c r="B1844" s="36" t="s">
        <v>5651</v>
      </c>
      <c r="C1844" s="36" t="s">
        <v>5652</v>
      </c>
      <c r="D1844" s="34" t="s">
        <v>14</v>
      </c>
      <c r="E1844" s="34">
        <v>473</v>
      </c>
      <c r="F1844" s="33" t="str">
        <f>IF(E1844&gt;='Weight Category L_U Table'!$G$3,"HEAVY",IF(E1844&gt;'Weight Category L_U Table'!$G$4,"MEDIUM",IF(E1844&gt;'Weight Category L_U Table'!$G$7,"SMALL",IF(E1844&lt;='Weight Category L_U Table'!$G$8,"LIGHT"))))</f>
        <v>LIGHT</v>
      </c>
      <c r="G1844" s="34" t="str">
        <f>IF(E1844&gt;='Weight Category L_U Table'!$J$3,"HEAVY",IF(E1844&gt;'Weight Category L_U Table'!$J$5,"UPPER MEDIUM",IF(E1844&gt;'Weight Category L_U Table'!$J$6,"LOWER MEDIUM",IF(E1844&gt;'Weight Category L_U Table'!$J$7,"SMALL",IF(E1844&lt;='Weight Category L_U Table'!$J$8,"LIGHT")))))</f>
        <v>LIGHT</v>
      </c>
      <c r="H1844" s="37" t="s">
        <v>59</v>
      </c>
      <c r="I1844" s="104"/>
      <c r="J1844" s="104"/>
      <c r="K1844" s="49"/>
    </row>
    <row r="1845" spans="1:11" s="20" customFormat="1" x14ac:dyDescent="0.25">
      <c r="A1845" s="29" t="s">
        <v>5653</v>
      </c>
      <c r="B1845" s="29" t="s">
        <v>5654</v>
      </c>
      <c r="C1845" s="29" t="s">
        <v>5655</v>
      </c>
      <c r="D1845" s="29" t="s">
        <v>14</v>
      </c>
      <c r="E1845" s="29">
        <v>0</v>
      </c>
      <c r="F1845" s="28" t="str">
        <f>IF(E1845&gt;='Weight Category L_U Table'!$G$3,"HEAVY",IF(E1845&gt;'Weight Category L_U Table'!$G$4,"MEDIUM",IF(E1845&gt;'Weight Category L_U Table'!$G$7,"SMALL",IF(E1845&lt;='Weight Category L_U Table'!$G$8,"LIGHT"))))</f>
        <v>LIGHT</v>
      </c>
      <c r="G1845" s="29" t="str">
        <f>IF(E1845&gt;='Weight Category L_U Table'!$J$3,"HEAVY",IF(E1845&gt;'Weight Category L_U Table'!$J$5,"UPPER MEDIUM",IF(E1845&gt;'Weight Category L_U Table'!$J$6,"LOWER MEDIUM",IF(E1845&gt;'Weight Category L_U Table'!$J$7,"SMALL",IF(E1845&lt;='Weight Category L_U Table'!$J$8,"LIGHT")))))</f>
        <v>LIGHT</v>
      </c>
      <c r="H1845" s="30" t="s">
        <v>15</v>
      </c>
      <c r="I1845" s="103"/>
      <c r="J1845" s="103"/>
      <c r="K1845" s="72" t="s">
        <v>5656</v>
      </c>
    </row>
    <row r="1846" spans="1:11" x14ac:dyDescent="0.25">
      <c r="A1846" s="36" t="s">
        <v>5657</v>
      </c>
      <c r="B1846" s="36" t="s">
        <v>5658</v>
      </c>
      <c r="C1846" s="34" t="s">
        <v>5659</v>
      </c>
      <c r="D1846" s="34" t="s">
        <v>14</v>
      </c>
      <c r="E1846" s="34">
        <v>2767</v>
      </c>
      <c r="F1846" s="33" t="str">
        <f>IF(E1846&gt;='Weight Category L_U Table'!$G$3,"HEAVY",IF(E1846&gt;'Weight Category L_U Table'!$G$4,"MEDIUM",IF(E1846&gt;'Weight Category L_U Table'!$G$7,"SMALL",IF(E1846&lt;='Weight Category L_U Table'!$G$8,"LIGHT"))))</f>
        <v>LIGHT</v>
      </c>
      <c r="G1846" s="34" t="str">
        <f>IF(E1846&gt;='Weight Category L_U Table'!$J$3,"HEAVY",IF(E1846&gt;'Weight Category L_U Table'!$J$5,"UPPER MEDIUM",IF(E1846&gt;'Weight Category L_U Table'!$J$6,"LOWER MEDIUM",IF(E1846&gt;'Weight Category L_U Table'!$J$7,"SMALL",IF(E1846&lt;='Weight Category L_U Table'!$J$8,"LIGHT")))))</f>
        <v>LIGHT</v>
      </c>
      <c r="H1846" s="6" t="s">
        <v>23</v>
      </c>
      <c r="I1846" s="104"/>
      <c r="J1846" s="104"/>
      <c r="K1846" s="49" t="s">
        <v>1076</v>
      </c>
    </row>
    <row r="1847" spans="1:11" x14ac:dyDescent="0.25">
      <c r="A1847" s="36" t="s">
        <v>5657</v>
      </c>
      <c r="B1847" s="36" t="s">
        <v>5660</v>
      </c>
      <c r="C1847" s="36" t="s">
        <v>5661</v>
      </c>
      <c r="D1847" s="34" t="s">
        <v>14</v>
      </c>
      <c r="E1847" s="34">
        <v>5670</v>
      </c>
      <c r="F1847" s="33" t="str">
        <f>IF(E1847&gt;='Weight Category L_U Table'!$G$3,"HEAVY",IF(E1847&gt;'Weight Category L_U Table'!$G$4,"MEDIUM",IF(E1847&gt;'Weight Category L_U Table'!$G$7,"SMALL",IF(E1847&lt;='Weight Category L_U Table'!$G$8,"LIGHT"))))</f>
        <v>LIGHT</v>
      </c>
      <c r="G1847" s="34" t="str">
        <f>IF(E1847&gt;='Weight Category L_U Table'!$J$3,"HEAVY",IF(E1847&gt;'Weight Category L_U Table'!$J$5,"UPPER MEDIUM",IF(E1847&gt;'Weight Category L_U Table'!$J$6,"LOWER MEDIUM",IF(E1847&gt;'Weight Category L_U Table'!$J$7,"SMALL",IF(E1847&lt;='Weight Category L_U Table'!$J$8,"LIGHT")))))</f>
        <v>LIGHT</v>
      </c>
      <c r="H1847" s="6" t="s">
        <v>23</v>
      </c>
      <c r="I1847" s="104"/>
      <c r="J1847" s="104"/>
      <c r="K1847" s="49" t="s">
        <v>1076</v>
      </c>
    </row>
    <row r="1848" spans="1:11" x14ac:dyDescent="0.25">
      <c r="A1848" s="36" t="s">
        <v>5657</v>
      </c>
      <c r="B1848" s="36" t="s">
        <v>5662</v>
      </c>
      <c r="C1848" s="36" t="s">
        <v>5663</v>
      </c>
      <c r="D1848" s="36" t="s">
        <v>58</v>
      </c>
      <c r="E1848" s="34">
        <v>10024</v>
      </c>
      <c r="F1848" s="33" t="str">
        <f>IF(E1848&gt;='Weight Category L_U Table'!$G$3,"HEAVY",IF(E1848&gt;'Weight Category L_U Table'!$G$4,"MEDIUM",IF(E1848&gt;'Weight Category L_U Table'!$G$7,"SMALL",IF(E1848&lt;='Weight Category L_U Table'!$G$8,"LIGHT"))))</f>
        <v>LIGHT</v>
      </c>
      <c r="G1848" s="34" t="str">
        <f>IF(E1848&gt;='Weight Category L_U Table'!$J$3,"HEAVY",IF(E1848&gt;'Weight Category L_U Table'!$J$5,"UPPER MEDIUM",IF(E1848&gt;'Weight Category L_U Table'!$J$6,"LOWER MEDIUM",IF(E1848&gt;'Weight Category L_U Table'!$J$7,"SMALL",IF(E1848&lt;='Weight Category L_U Table'!$J$8,"LIGHT")))))</f>
        <v>LIGHT</v>
      </c>
      <c r="H1848" s="6" t="s">
        <v>23</v>
      </c>
      <c r="I1848" s="104"/>
      <c r="J1848" s="104"/>
      <c r="K1848" s="49" t="s">
        <v>1076</v>
      </c>
    </row>
    <row r="1849" spans="1:11" s="23" customFormat="1" x14ac:dyDescent="0.25">
      <c r="A1849" s="36" t="s">
        <v>5657</v>
      </c>
      <c r="B1849" s="36" t="s">
        <v>5664</v>
      </c>
      <c r="C1849" s="36" t="s">
        <v>5665</v>
      </c>
      <c r="D1849" s="34" t="s">
        <v>58</v>
      </c>
      <c r="E1849" s="34">
        <v>8165</v>
      </c>
      <c r="F1849" s="33" t="str">
        <f>IF(E1849&gt;='Weight Category L_U Table'!$G$3,"HEAVY",IF(E1849&gt;'Weight Category L_U Table'!$G$4,"MEDIUM",IF(E1849&gt;'Weight Category L_U Table'!$G$7,"SMALL",IF(E1849&lt;='Weight Category L_U Table'!$G$8,"LIGHT"))))</f>
        <v>LIGHT</v>
      </c>
      <c r="G1849" s="34" t="str">
        <f>IF(E1849&gt;='Weight Category L_U Table'!$J$3,"HEAVY",IF(E1849&gt;'Weight Category L_U Table'!$J$5,"UPPER MEDIUM",IF(E1849&gt;'Weight Category L_U Table'!$J$6,"LOWER MEDIUM",IF(E1849&gt;'Weight Category L_U Table'!$J$7,"SMALL",IF(E1849&lt;='Weight Category L_U Table'!$J$8,"LIGHT")))))</f>
        <v>LIGHT</v>
      </c>
      <c r="H1849" s="6" t="s">
        <v>23</v>
      </c>
      <c r="I1849" s="104"/>
      <c r="J1849" s="104"/>
      <c r="K1849" s="49" t="s">
        <v>1076</v>
      </c>
    </row>
    <row r="1850" spans="1:11" x14ac:dyDescent="0.25">
      <c r="A1850" s="31" t="s">
        <v>5657</v>
      </c>
      <c r="B1850" s="31" t="s">
        <v>5666</v>
      </c>
      <c r="C1850" s="31" t="s">
        <v>5667</v>
      </c>
      <c r="D1850" s="32" t="s">
        <v>332</v>
      </c>
      <c r="E1850" s="84">
        <v>589670</v>
      </c>
      <c r="F1850" s="33" t="str">
        <f>IF(E1850&gt;='Weight Category L_U Table'!$G$3,"HEAVY",IF(E1850&gt;'Weight Category L_U Table'!$G$4,"MEDIUM",IF(E1850&gt;'Weight Category L_U Table'!$G$7,"SMALL",IF(E1850&lt;='Weight Category L_U Table'!$G$8,"LIGHT"))))</f>
        <v>HEAVY</v>
      </c>
      <c r="G1850" s="34" t="str">
        <f>IF(E1850&gt;='Weight Category L_U Table'!$J$3,"HEAVY",IF(E1850&gt;'Weight Category L_U Table'!$J$5,"UPPER MEDIUM",IF(E1850&gt;'Weight Category L_U Table'!$J$6,"LOWER MEDIUM",IF(E1850&gt;'Weight Category L_U Table'!$J$7,"SMALL",IF(E1850&lt;='Weight Category L_U Table'!$J$8,"LIGHT")))))</f>
        <v>HEAVY</v>
      </c>
      <c r="H1850" s="6" t="s">
        <v>23</v>
      </c>
      <c r="I1850" s="104"/>
      <c r="J1850" s="104"/>
      <c r="K1850" s="49" t="s">
        <v>1076</v>
      </c>
    </row>
    <row r="1851" spans="1:11" x14ac:dyDescent="0.25">
      <c r="A1851" s="36" t="s">
        <v>5657</v>
      </c>
      <c r="B1851" s="36" t="s">
        <v>5668</v>
      </c>
      <c r="C1851" s="34" t="s">
        <v>5669</v>
      </c>
      <c r="D1851" s="34" t="s">
        <v>14</v>
      </c>
      <c r="E1851" s="34">
        <v>649</v>
      </c>
      <c r="F1851" s="33" t="str">
        <f>IF(E1851&gt;='Weight Category L_U Table'!$G$3,"HEAVY",IF(E1851&gt;'Weight Category L_U Table'!$G$4,"MEDIUM",IF(E1851&gt;'Weight Category L_U Table'!$G$7,"SMALL",IF(E1851&lt;='Weight Category L_U Table'!$G$8,"LIGHT"))))</f>
        <v>LIGHT</v>
      </c>
      <c r="G1851" s="34" t="str">
        <f>IF(E1851&gt;='Weight Category L_U Table'!$J$3,"HEAVY",IF(E1851&gt;'Weight Category L_U Table'!$J$5,"UPPER MEDIUM",IF(E1851&gt;'Weight Category L_U Table'!$J$6,"LOWER MEDIUM",IF(E1851&gt;'Weight Category L_U Table'!$J$7,"SMALL",IF(E1851&lt;='Weight Category L_U Table'!$J$8,"LIGHT")))))</f>
        <v>LIGHT</v>
      </c>
      <c r="H1851" s="6" t="s">
        <v>23</v>
      </c>
      <c r="I1851" s="104"/>
      <c r="J1851" s="104"/>
      <c r="K1851" s="49" t="s">
        <v>1076</v>
      </c>
    </row>
    <row r="1852" spans="1:11" s="23" customFormat="1" x14ac:dyDescent="0.25">
      <c r="A1852" s="36" t="s">
        <v>5657</v>
      </c>
      <c r="B1852" s="36" t="s">
        <v>5670</v>
      </c>
      <c r="C1852" s="36" t="s">
        <v>5671</v>
      </c>
      <c r="D1852" s="36" t="s">
        <v>58</v>
      </c>
      <c r="E1852" s="36">
        <v>11340</v>
      </c>
      <c r="F1852" s="44" t="str">
        <f>IF(E1852&gt;='Weight Category L_U Table'!$G$3,"HEAVY",IF(E1852&gt;'Weight Category L_U Table'!$G$4,"MEDIUM",IF(E1852&gt;'Weight Category L_U Table'!$G$7,"SMALL",IF(E1852&lt;='Weight Category L_U Table'!$G$8,"LIGHT"))))</f>
        <v>LIGHT</v>
      </c>
      <c r="G1852" s="36" t="str">
        <f>IF(E1852&gt;='Weight Category L_U Table'!$J$3,"HEAVY",IF(E1852&gt;'Weight Category L_U Table'!$J$5,"UPPER MEDIUM",IF(E1852&gt;'Weight Category L_U Table'!$J$6,"LOWER MEDIUM",IF(E1852&gt;'Weight Category L_U Table'!$J$7,"SMALL",IF(E1852&lt;='Weight Category L_U Table'!$J$8,"LIGHT")))))</f>
        <v>LIGHT</v>
      </c>
      <c r="H1852" s="45" t="s">
        <v>59</v>
      </c>
      <c r="I1852" s="105"/>
      <c r="J1852" s="105"/>
      <c r="K1852" s="75" t="s">
        <v>5672</v>
      </c>
    </row>
    <row r="1853" spans="1:11" s="23" customFormat="1" x14ac:dyDescent="0.25">
      <c r="A1853" s="36" t="s">
        <v>5657</v>
      </c>
      <c r="B1853" s="36" t="s">
        <v>5673</v>
      </c>
      <c r="C1853" s="36" t="s">
        <v>5674</v>
      </c>
      <c r="D1853" s="34" t="s">
        <v>58</v>
      </c>
      <c r="E1853" s="34">
        <v>29484</v>
      </c>
      <c r="F1853" s="33" t="str">
        <f>IF(E1853&gt;='Weight Category L_U Table'!$G$3,"HEAVY",IF(E1853&gt;'Weight Category L_U Table'!$G$4,"MEDIUM",IF(E1853&gt;'Weight Category L_U Table'!$G$7,"SMALL",IF(E1853&lt;='Weight Category L_U Table'!$G$8,"LIGHT"))))</f>
        <v>SMALL</v>
      </c>
      <c r="G1853" s="34" t="str">
        <f>IF(E1853&gt;='Weight Category L_U Table'!$J$3,"HEAVY",IF(E1853&gt;'Weight Category L_U Table'!$J$5,"UPPER MEDIUM",IF(E1853&gt;'Weight Category L_U Table'!$J$6,"LOWER MEDIUM",IF(E1853&gt;'Weight Category L_U Table'!$J$7,"SMALL",IF(E1853&lt;='Weight Category L_U Table'!$J$8,"LIGHT")))))</f>
        <v>SMALL</v>
      </c>
      <c r="H1853" s="6" t="s">
        <v>23</v>
      </c>
      <c r="I1853" s="104"/>
      <c r="J1853" s="104"/>
      <c r="K1853" s="49" t="s">
        <v>1076</v>
      </c>
    </row>
    <row r="1854" spans="1:11" x14ac:dyDescent="0.25">
      <c r="A1854" s="36" t="s">
        <v>5675</v>
      </c>
      <c r="B1854" s="36" t="s">
        <v>5676</v>
      </c>
      <c r="C1854" s="36" t="s">
        <v>5677</v>
      </c>
      <c r="D1854" s="34" t="s">
        <v>14</v>
      </c>
      <c r="E1854" s="34">
        <v>4082</v>
      </c>
      <c r="F1854" s="33" t="str">
        <f>IF(E1854&gt;='Weight Category L_U Table'!$G$3,"HEAVY",IF(E1854&gt;'Weight Category L_U Table'!$G$4,"MEDIUM",IF(E1854&gt;'Weight Category L_U Table'!$G$7,"SMALL",IF(E1854&lt;='Weight Category L_U Table'!$G$8,"LIGHT"))))</f>
        <v>LIGHT</v>
      </c>
      <c r="G1854" s="34" t="str">
        <f>IF(E1854&gt;='Weight Category L_U Table'!$J$3,"HEAVY",IF(E1854&gt;'Weight Category L_U Table'!$J$5,"UPPER MEDIUM",IF(E1854&gt;'Weight Category L_U Table'!$J$6,"LOWER MEDIUM",IF(E1854&gt;'Weight Category L_U Table'!$J$7,"SMALL",IF(E1854&lt;='Weight Category L_U Table'!$J$8,"LIGHT")))))</f>
        <v>LIGHT</v>
      </c>
      <c r="H1854" s="37" t="s">
        <v>37</v>
      </c>
      <c r="I1854" s="104" t="s">
        <v>5678</v>
      </c>
      <c r="J1854" s="104">
        <v>25</v>
      </c>
      <c r="K1854" s="49"/>
    </row>
    <row r="1855" spans="1:11" x14ac:dyDescent="0.25">
      <c r="A1855" s="36" t="s">
        <v>5675</v>
      </c>
      <c r="B1855" s="36" t="s">
        <v>5679</v>
      </c>
      <c r="C1855" s="34" t="s">
        <v>5680</v>
      </c>
      <c r="D1855" s="34" t="s">
        <v>58</v>
      </c>
      <c r="E1855" s="34">
        <v>14470</v>
      </c>
      <c r="F1855" s="33" t="str">
        <f>IF(E1855&gt;='Weight Category L_U Table'!$G$3,"HEAVY",IF(E1855&gt;'Weight Category L_U Table'!$G$4,"MEDIUM",IF(E1855&gt;'Weight Category L_U Table'!$G$7,"SMALL",IF(E1855&lt;='Weight Category L_U Table'!$G$8,"LIGHT"))))</f>
        <v>LIGHT</v>
      </c>
      <c r="G1855" s="34" t="str">
        <f>IF(E1855&gt;='Weight Category L_U Table'!$J$3,"HEAVY",IF(E1855&gt;'Weight Category L_U Table'!$J$5,"UPPER MEDIUM",IF(E1855&gt;'Weight Category L_U Table'!$J$6,"LOWER MEDIUM",IF(E1855&gt;'Weight Category L_U Table'!$J$7,"SMALL",IF(E1855&lt;='Weight Category L_U Table'!$J$8,"LIGHT")))))</f>
        <v>LIGHT</v>
      </c>
      <c r="H1855" s="37" t="s">
        <v>37</v>
      </c>
      <c r="I1855" s="104" t="s">
        <v>2078</v>
      </c>
      <c r="J1855" s="104">
        <v>9</v>
      </c>
      <c r="K1855" s="49"/>
    </row>
    <row r="1856" spans="1:11" x14ac:dyDescent="0.25">
      <c r="A1856" s="29" t="s">
        <v>5681</v>
      </c>
      <c r="B1856" s="29" t="s">
        <v>5682</v>
      </c>
      <c r="C1856" s="29" t="s">
        <v>5683</v>
      </c>
      <c r="D1856" s="29" t="s">
        <v>14</v>
      </c>
      <c r="E1856" s="29">
        <v>0</v>
      </c>
      <c r="F1856" s="28" t="str">
        <f>IF(E1856&gt;='Weight Category L_U Table'!$G$3,"HEAVY",IF(E1856&gt;'Weight Category L_U Table'!$G$4,"MEDIUM",IF(E1856&gt;'Weight Category L_U Table'!$G$7,"SMALL",IF(E1856&lt;='Weight Category L_U Table'!$G$8,"LIGHT"))))</f>
        <v>LIGHT</v>
      </c>
      <c r="G1856" s="29" t="str">
        <f>IF(E1856&gt;='Weight Category L_U Table'!$J$3,"HEAVY",IF(E1856&gt;'Weight Category L_U Table'!$J$5,"UPPER MEDIUM",IF(E1856&gt;'Weight Category L_U Table'!$J$6,"LOWER MEDIUM",IF(E1856&gt;'Weight Category L_U Table'!$J$7,"SMALL",IF(E1856&lt;='Weight Category L_U Table'!$J$8,"LIGHT")))))</f>
        <v>LIGHT</v>
      </c>
      <c r="H1856" s="30" t="s">
        <v>15</v>
      </c>
      <c r="I1856" s="103"/>
      <c r="J1856" s="103"/>
      <c r="K1856" s="72" t="s">
        <v>5684</v>
      </c>
    </row>
    <row r="1857" spans="1:11" x14ac:dyDescent="0.25">
      <c r="A1857" s="36" t="s">
        <v>5681</v>
      </c>
      <c r="B1857" s="36" t="s">
        <v>5685</v>
      </c>
      <c r="C1857" s="36" t="s">
        <v>5686</v>
      </c>
      <c r="D1857" s="34" t="s">
        <v>14</v>
      </c>
      <c r="E1857" s="34">
        <v>330</v>
      </c>
      <c r="F1857" s="33" t="str">
        <f>IF(E1857&gt;='Weight Category L_U Table'!$G$3,"HEAVY",IF(E1857&gt;'Weight Category L_U Table'!$G$4,"MEDIUM",IF(E1857&gt;'Weight Category L_U Table'!$G$7,"SMALL",IF(E1857&lt;='Weight Category L_U Table'!$G$8,"LIGHT"))))</f>
        <v>LIGHT</v>
      </c>
      <c r="G1857" s="34" t="str">
        <f>IF(E1857&gt;='Weight Category L_U Table'!$J$3,"HEAVY",IF(E1857&gt;'Weight Category L_U Table'!$J$5,"UPPER MEDIUM",IF(E1857&gt;'Weight Category L_U Table'!$J$6,"LOWER MEDIUM",IF(E1857&gt;'Weight Category L_U Table'!$J$7,"SMALL",IF(E1857&lt;='Weight Category L_U Table'!$J$8,"LIGHT")))))</f>
        <v>LIGHT</v>
      </c>
      <c r="H1857" s="37" t="s">
        <v>89</v>
      </c>
      <c r="I1857" s="104" t="s">
        <v>5687</v>
      </c>
      <c r="J1857" s="104">
        <v>6</v>
      </c>
      <c r="K1857" s="49" t="s">
        <v>5688</v>
      </c>
    </row>
    <row r="1858" spans="1:11" x14ac:dyDescent="0.25">
      <c r="A1858" s="36" t="s">
        <v>5681</v>
      </c>
      <c r="B1858" s="36" t="s">
        <v>5689</v>
      </c>
      <c r="C1858" s="36" t="s">
        <v>5690</v>
      </c>
      <c r="D1858" s="34" t="s">
        <v>14</v>
      </c>
      <c r="E1858" s="34">
        <v>590</v>
      </c>
      <c r="F1858" s="33" t="str">
        <f>IF(E1858&gt;='Weight Category L_U Table'!$G$3,"HEAVY",IF(E1858&gt;'Weight Category L_U Table'!$G$4,"MEDIUM",IF(E1858&gt;'Weight Category L_U Table'!$G$7,"SMALL",IF(E1858&lt;='Weight Category L_U Table'!$G$8,"LIGHT"))))</f>
        <v>LIGHT</v>
      </c>
      <c r="G1858" s="34" t="str">
        <f>IF(E1858&gt;='Weight Category L_U Table'!$J$3,"HEAVY",IF(E1858&gt;'Weight Category L_U Table'!$J$5,"UPPER MEDIUM",IF(E1858&gt;'Weight Category L_U Table'!$J$6,"LOWER MEDIUM",IF(E1858&gt;'Weight Category L_U Table'!$J$7,"SMALL",IF(E1858&lt;='Weight Category L_U Table'!$J$8,"LIGHT")))))</f>
        <v>LIGHT</v>
      </c>
      <c r="H1858" s="37" t="s">
        <v>89</v>
      </c>
      <c r="I1858" s="104" t="s">
        <v>5691</v>
      </c>
      <c r="J1858" s="104">
        <v>11</v>
      </c>
      <c r="K1858" s="49"/>
    </row>
    <row r="1859" spans="1:11" x14ac:dyDescent="0.25">
      <c r="A1859" s="29" t="s">
        <v>5681</v>
      </c>
      <c r="B1859" s="29" t="s">
        <v>5692</v>
      </c>
      <c r="C1859" s="29" t="s">
        <v>5693</v>
      </c>
      <c r="D1859" s="29" t="s">
        <v>14</v>
      </c>
      <c r="E1859" s="29">
        <v>0</v>
      </c>
      <c r="F1859" s="28" t="str">
        <f>IF(E1859&gt;='Weight Category L_U Table'!$G$3,"HEAVY",IF(E1859&gt;'Weight Category L_U Table'!$G$4,"MEDIUM",IF(E1859&gt;'Weight Category L_U Table'!$G$7,"SMALL",IF(E1859&lt;='Weight Category L_U Table'!$G$8,"LIGHT"))))</f>
        <v>LIGHT</v>
      </c>
      <c r="G1859" s="29" t="str">
        <f>IF(E1859&gt;='Weight Category L_U Table'!$J$3,"HEAVY",IF(E1859&gt;'Weight Category L_U Table'!$J$5,"UPPER MEDIUM",IF(E1859&gt;'Weight Category L_U Table'!$J$6,"LOWER MEDIUM",IF(E1859&gt;'Weight Category L_U Table'!$J$7,"SMALL",IF(E1859&lt;='Weight Category L_U Table'!$J$8,"LIGHT")))))</f>
        <v>LIGHT</v>
      </c>
      <c r="H1859" s="30" t="s">
        <v>15</v>
      </c>
      <c r="I1859" s="103"/>
      <c r="J1859" s="103"/>
      <c r="K1859" s="72" t="s">
        <v>5694</v>
      </c>
    </row>
    <row r="1860" spans="1:11" x14ac:dyDescent="0.25">
      <c r="A1860" s="29" t="s">
        <v>5681</v>
      </c>
      <c r="B1860" s="29" t="s">
        <v>5695</v>
      </c>
      <c r="C1860" s="29" t="s">
        <v>5696</v>
      </c>
      <c r="D1860" s="29" t="s">
        <v>14</v>
      </c>
      <c r="E1860" s="29">
        <v>0</v>
      </c>
      <c r="F1860" s="28" t="str">
        <f>IF(E1860&gt;='Weight Category L_U Table'!$G$3,"HEAVY",IF(E1860&gt;'Weight Category L_U Table'!$G$4,"MEDIUM",IF(E1860&gt;'Weight Category L_U Table'!$G$7,"SMALL",IF(E1860&lt;='Weight Category L_U Table'!$G$8,"LIGHT"))))</f>
        <v>LIGHT</v>
      </c>
      <c r="G1860" s="29" t="str">
        <f>IF(E1860&gt;='Weight Category L_U Table'!$J$3,"HEAVY",IF(E1860&gt;'Weight Category L_U Table'!$J$5,"UPPER MEDIUM",IF(E1860&gt;'Weight Category L_U Table'!$J$6,"LOWER MEDIUM",IF(E1860&gt;'Weight Category L_U Table'!$J$7,"SMALL",IF(E1860&lt;='Weight Category L_U Table'!$J$8,"LIGHT")))))</f>
        <v>LIGHT</v>
      </c>
      <c r="H1860" s="30" t="s">
        <v>15</v>
      </c>
      <c r="I1860" s="103"/>
      <c r="J1860" s="103"/>
      <c r="K1860" s="72" t="s">
        <v>5697</v>
      </c>
    </row>
    <row r="1861" spans="1:11" x14ac:dyDescent="0.25">
      <c r="A1861" s="36" t="s">
        <v>5681</v>
      </c>
      <c r="B1861" s="36" t="s">
        <v>5698</v>
      </c>
      <c r="C1861" s="36" t="s">
        <v>5699</v>
      </c>
      <c r="D1861" s="34" t="s">
        <v>14</v>
      </c>
      <c r="E1861" s="34">
        <v>725</v>
      </c>
      <c r="F1861" s="33" t="str">
        <f>IF(E1861&gt;='Weight Category L_U Table'!$G$3,"HEAVY",IF(E1861&gt;'Weight Category L_U Table'!$G$4,"MEDIUM",IF(E1861&gt;'Weight Category L_U Table'!$G$7,"SMALL",IF(E1861&lt;='Weight Category L_U Table'!$G$8,"LIGHT"))))</f>
        <v>LIGHT</v>
      </c>
      <c r="G1861" s="34" t="str">
        <f>IF(E1861&gt;='Weight Category L_U Table'!$J$3,"HEAVY",IF(E1861&gt;'Weight Category L_U Table'!$J$5,"UPPER MEDIUM",IF(E1861&gt;'Weight Category L_U Table'!$J$6,"LOWER MEDIUM",IF(E1861&gt;'Weight Category L_U Table'!$J$7,"SMALL",IF(E1861&lt;='Weight Category L_U Table'!$J$8,"LIGHT")))))</f>
        <v>LIGHT</v>
      </c>
      <c r="H1861" s="37" t="s">
        <v>89</v>
      </c>
      <c r="I1861" s="104" t="s">
        <v>5691</v>
      </c>
      <c r="J1861" s="104">
        <v>11</v>
      </c>
      <c r="K1861" s="49"/>
    </row>
    <row r="1862" spans="1:11" x14ac:dyDescent="0.25">
      <c r="A1862" s="36" t="s">
        <v>5681</v>
      </c>
      <c r="B1862" s="36" t="s">
        <v>5700</v>
      </c>
      <c r="C1862" s="36" t="s">
        <v>5701</v>
      </c>
      <c r="D1862" s="34" t="s">
        <v>14</v>
      </c>
      <c r="E1862" s="34">
        <v>730</v>
      </c>
      <c r="F1862" s="33" t="str">
        <f>IF(E1862&gt;='Weight Category L_U Table'!$G$3,"HEAVY",IF(E1862&gt;'Weight Category L_U Table'!$G$4,"MEDIUM",IF(E1862&gt;'Weight Category L_U Table'!$G$7,"SMALL",IF(E1862&lt;='Weight Category L_U Table'!$G$8,"LIGHT"))))</f>
        <v>LIGHT</v>
      </c>
      <c r="G1862" s="34" t="str">
        <f>IF(E1862&gt;='Weight Category L_U Table'!$J$3,"HEAVY",IF(E1862&gt;'Weight Category L_U Table'!$J$5,"UPPER MEDIUM",IF(E1862&gt;'Weight Category L_U Table'!$J$6,"LOWER MEDIUM",IF(E1862&gt;'Weight Category L_U Table'!$J$7,"SMALL",IF(E1862&lt;='Weight Category L_U Table'!$J$8,"LIGHT")))))</f>
        <v>LIGHT</v>
      </c>
      <c r="H1862" s="37" t="s">
        <v>89</v>
      </c>
      <c r="I1862" s="104" t="s">
        <v>5702</v>
      </c>
      <c r="J1862" s="104">
        <v>1</v>
      </c>
      <c r="K1862" s="49"/>
    </row>
    <row r="1863" spans="1:11" x14ac:dyDescent="0.25">
      <c r="A1863" s="36" t="s">
        <v>5703</v>
      </c>
      <c r="B1863" s="36" t="s">
        <v>5704</v>
      </c>
      <c r="C1863" s="34" t="s">
        <v>5705</v>
      </c>
      <c r="D1863" s="34" t="s">
        <v>14</v>
      </c>
      <c r="E1863" s="34">
        <v>800</v>
      </c>
      <c r="F1863" s="33" t="str">
        <f>IF(E1863&gt;='Weight Category L_U Table'!$G$3,"HEAVY",IF(E1863&gt;'Weight Category L_U Table'!$G$4,"MEDIUM",IF(E1863&gt;'Weight Category L_U Table'!$G$7,"SMALL",IF(E1863&lt;='Weight Category L_U Table'!$G$8,"LIGHT"))))</f>
        <v>LIGHT</v>
      </c>
      <c r="G1863" s="34" t="str">
        <f>IF(E1863&gt;='Weight Category L_U Table'!$J$3,"HEAVY",IF(E1863&gt;'Weight Category L_U Table'!$J$5,"UPPER MEDIUM",IF(E1863&gt;'Weight Category L_U Table'!$J$6,"LOWER MEDIUM",IF(E1863&gt;'Weight Category L_U Table'!$J$7,"SMALL",IF(E1863&lt;='Weight Category L_U Table'!$J$8,"LIGHT")))))</f>
        <v>LIGHT</v>
      </c>
      <c r="H1863" s="37" t="s">
        <v>89</v>
      </c>
      <c r="I1863" s="104" t="s">
        <v>5706</v>
      </c>
      <c r="J1863" s="104">
        <v>6</v>
      </c>
      <c r="K1863" s="49"/>
    </row>
    <row r="1864" spans="1:11" x14ac:dyDescent="0.25">
      <c r="A1864" s="36" t="s">
        <v>5703</v>
      </c>
      <c r="B1864" s="36" t="s">
        <v>5707</v>
      </c>
      <c r="C1864" s="34" t="s">
        <v>5708</v>
      </c>
      <c r="D1864" s="34" t="s">
        <v>14</v>
      </c>
      <c r="E1864" s="34">
        <v>850</v>
      </c>
      <c r="F1864" s="33" t="str">
        <f>IF(E1864&gt;='Weight Category L_U Table'!$G$3,"HEAVY",IF(E1864&gt;'Weight Category L_U Table'!$G$4,"MEDIUM",IF(E1864&gt;'Weight Category L_U Table'!$G$7,"SMALL",IF(E1864&lt;='Weight Category L_U Table'!$G$8,"LIGHT"))))</f>
        <v>LIGHT</v>
      </c>
      <c r="G1864" s="34" t="str">
        <f>IF(E1864&gt;='Weight Category L_U Table'!$J$3,"HEAVY",IF(E1864&gt;'Weight Category L_U Table'!$J$5,"UPPER MEDIUM",IF(E1864&gt;'Weight Category L_U Table'!$J$6,"LOWER MEDIUM",IF(E1864&gt;'Weight Category L_U Table'!$J$7,"SMALL",IF(E1864&lt;='Weight Category L_U Table'!$J$8,"LIGHT")))))</f>
        <v>LIGHT</v>
      </c>
      <c r="H1864" s="37" t="s">
        <v>89</v>
      </c>
      <c r="I1864" s="104" t="s">
        <v>5706</v>
      </c>
      <c r="J1864" s="104">
        <v>6</v>
      </c>
      <c r="K1864" s="49"/>
    </row>
    <row r="1865" spans="1:11" x14ac:dyDescent="0.25">
      <c r="A1865" s="36" t="s">
        <v>5703</v>
      </c>
      <c r="B1865" s="36" t="s">
        <v>5709</v>
      </c>
      <c r="C1865" s="34" t="s">
        <v>5710</v>
      </c>
      <c r="D1865" s="34" t="s">
        <v>14</v>
      </c>
      <c r="E1865" s="34">
        <v>565</v>
      </c>
      <c r="F1865" s="33" t="str">
        <f>IF(E1865&gt;='Weight Category L_U Table'!$G$3,"HEAVY",IF(E1865&gt;'Weight Category L_U Table'!$G$4,"MEDIUM",IF(E1865&gt;'Weight Category L_U Table'!$G$7,"SMALL",IF(E1865&lt;='Weight Category L_U Table'!$G$8,"LIGHT"))))</f>
        <v>LIGHT</v>
      </c>
      <c r="G1865" s="34" t="str">
        <f>IF(E1865&gt;='Weight Category L_U Table'!$J$3,"HEAVY",IF(E1865&gt;'Weight Category L_U Table'!$J$5,"UPPER MEDIUM",IF(E1865&gt;'Weight Category L_U Table'!$J$6,"LOWER MEDIUM",IF(E1865&gt;'Weight Category L_U Table'!$J$7,"SMALL",IF(E1865&lt;='Weight Category L_U Table'!$J$8,"LIGHT")))))</f>
        <v>LIGHT</v>
      </c>
      <c r="H1865" s="37" t="s">
        <v>89</v>
      </c>
      <c r="I1865" s="104" t="s">
        <v>5711</v>
      </c>
      <c r="J1865" s="104">
        <v>5</v>
      </c>
      <c r="K1865" s="49" t="s">
        <v>5712</v>
      </c>
    </row>
    <row r="1866" spans="1:11" x14ac:dyDescent="0.25">
      <c r="A1866" s="36" t="s">
        <v>5703</v>
      </c>
      <c r="B1866" s="36" t="s">
        <v>5713</v>
      </c>
      <c r="C1866" s="34" t="s">
        <v>5714</v>
      </c>
      <c r="D1866" s="34" t="s">
        <v>14</v>
      </c>
      <c r="E1866" s="34">
        <v>750</v>
      </c>
      <c r="F1866" s="33" t="str">
        <f>IF(E1866&gt;='Weight Category L_U Table'!$G$3,"HEAVY",IF(E1866&gt;'Weight Category L_U Table'!$G$4,"MEDIUM",IF(E1866&gt;'Weight Category L_U Table'!$G$7,"SMALL",IF(E1866&lt;='Weight Category L_U Table'!$G$8,"LIGHT"))))</f>
        <v>LIGHT</v>
      </c>
      <c r="G1866" s="34" t="str">
        <f>IF(E1866&gt;='Weight Category L_U Table'!$J$3,"HEAVY",IF(E1866&gt;'Weight Category L_U Table'!$J$5,"UPPER MEDIUM",IF(E1866&gt;'Weight Category L_U Table'!$J$6,"LOWER MEDIUM",IF(E1866&gt;'Weight Category L_U Table'!$J$7,"SMALL",IF(E1866&lt;='Weight Category L_U Table'!$J$8,"LIGHT")))))</f>
        <v>LIGHT</v>
      </c>
      <c r="H1866" s="37" t="s">
        <v>89</v>
      </c>
      <c r="I1866" s="104" t="s">
        <v>5715</v>
      </c>
      <c r="J1866" s="104">
        <v>5</v>
      </c>
      <c r="K1866" s="49"/>
    </row>
    <row r="1867" spans="1:11" x14ac:dyDescent="0.25">
      <c r="A1867" s="36" t="s">
        <v>5703</v>
      </c>
      <c r="B1867" s="36" t="s">
        <v>5716</v>
      </c>
      <c r="C1867" s="36" t="s">
        <v>5717</v>
      </c>
      <c r="D1867" s="34" t="s">
        <v>14</v>
      </c>
      <c r="E1867" s="34">
        <v>620</v>
      </c>
      <c r="F1867" s="33" t="str">
        <f>IF(E1867&gt;='Weight Category L_U Table'!$G$3,"HEAVY",IF(E1867&gt;'Weight Category L_U Table'!$G$4,"MEDIUM",IF(E1867&gt;'Weight Category L_U Table'!$G$7,"SMALL",IF(E1867&lt;='Weight Category L_U Table'!$G$8,"LIGHT"))))</f>
        <v>LIGHT</v>
      </c>
      <c r="G1867" s="34" t="str">
        <f>IF(E1867&gt;='Weight Category L_U Table'!$J$3,"HEAVY",IF(E1867&gt;'Weight Category L_U Table'!$J$5,"UPPER MEDIUM",IF(E1867&gt;'Weight Category L_U Table'!$J$6,"LOWER MEDIUM",IF(E1867&gt;'Weight Category L_U Table'!$J$7,"SMALL",IF(E1867&lt;='Weight Category L_U Table'!$J$8,"LIGHT")))))</f>
        <v>LIGHT</v>
      </c>
      <c r="H1867" s="37" t="s">
        <v>37</v>
      </c>
      <c r="I1867" s="104" t="s">
        <v>5718</v>
      </c>
      <c r="J1867" s="104">
        <v>1</v>
      </c>
      <c r="K1867" s="49"/>
    </row>
    <row r="1868" spans="1:11" x14ac:dyDescent="0.25">
      <c r="A1868" s="36" t="s">
        <v>5703</v>
      </c>
      <c r="B1868" s="36" t="s">
        <v>5719</v>
      </c>
      <c r="C1868" s="36" t="s">
        <v>5720</v>
      </c>
      <c r="D1868" s="34" t="s">
        <v>14</v>
      </c>
      <c r="E1868" s="34">
        <v>850</v>
      </c>
      <c r="F1868" s="33" t="str">
        <f>IF(E1868&gt;='Weight Category L_U Table'!$G$3,"HEAVY",IF(E1868&gt;'Weight Category L_U Table'!$G$4,"MEDIUM",IF(E1868&gt;'Weight Category L_U Table'!$G$7,"SMALL",IF(E1868&lt;='Weight Category L_U Table'!$G$8,"LIGHT"))))</f>
        <v>LIGHT</v>
      </c>
      <c r="G1868" s="34" t="str">
        <f>IF(E1868&gt;='Weight Category L_U Table'!$J$3,"HEAVY",IF(E1868&gt;'Weight Category L_U Table'!$J$5,"UPPER MEDIUM",IF(E1868&gt;'Weight Category L_U Table'!$J$6,"LOWER MEDIUM",IF(E1868&gt;'Weight Category L_U Table'!$J$7,"SMALL",IF(E1868&lt;='Weight Category L_U Table'!$J$8,"LIGHT")))))</f>
        <v>LIGHT</v>
      </c>
      <c r="H1868" s="37" t="s">
        <v>89</v>
      </c>
      <c r="I1868" s="104" t="s">
        <v>5721</v>
      </c>
      <c r="J1868" s="104">
        <v>4</v>
      </c>
      <c r="K1868" s="49"/>
    </row>
    <row r="1869" spans="1:11" s="23" customFormat="1" x14ac:dyDescent="0.25">
      <c r="A1869" s="31" t="s">
        <v>5703</v>
      </c>
      <c r="B1869" s="31" t="s">
        <v>5722</v>
      </c>
      <c r="C1869" s="31" t="s">
        <v>5723</v>
      </c>
      <c r="D1869" s="32" t="s">
        <v>14</v>
      </c>
      <c r="E1869" s="34">
        <v>600</v>
      </c>
      <c r="F1869" s="33" t="str">
        <f>IF(E1869&gt;='Weight Category L_U Table'!$G$3,"HEAVY",IF(E1869&gt;'Weight Category L_U Table'!$G$4,"MEDIUM",IF(E1869&gt;'Weight Category L_U Table'!$G$7,"SMALL",IF(E1869&lt;='Weight Category L_U Table'!$G$8,"LIGHT"))))</f>
        <v>LIGHT</v>
      </c>
      <c r="G1869" s="34" t="str">
        <f>IF(E1869&gt;='Weight Category L_U Table'!$J$3,"HEAVY",IF(E1869&gt;'Weight Category L_U Table'!$J$5,"UPPER MEDIUM",IF(E1869&gt;'Weight Category L_U Table'!$J$6,"LOWER MEDIUM",IF(E1869&gt;'Weight Category L_U Table'!$J$7,"SMALL",IF(E1869&lt;='Weight Category L_U Table'!$J$8,"LIGHT")))))</f>
        <v>LIGHT</v>
      </c>
      <c r="H1869" s="37" t="s">
        <v>89</v>
      </c>
      <c r="I1869" s="104" t="s">
        <v>5724</v>
      </c>
      <c r="J1869" s="104">
        <v>4</v>
      </c>
      <c r="K1869" s="49" t="s">
        <v>5725</v>
      </c>
    </row>
    <row r="1870" spans="1:11" s="23" customFormat="1" x14ac:dyDescent="0.25">
      <c r="A1870" s="31" t="s">
        <v>5703</v>
      </c>
      <c r="B1870" s="31" t="s">
        <v>5726</v>
      </c>
      <c r="C1870" s="31" t="s">
        <v>5727</v>
      </c>
      <c r="D1870" s="32" t="s">
        <v>14</v>
      </c>
      <c r="E1870" s="34">
        <v>600</v>
      </c>
      <c r="F1870" s="33" t="str">
        <f>IF(E1870&gt;='Weight Category L_U Table'!$G$3,"HEAVY",IF(E1870&gt;'Weight Category L_U Table'!$G$4,"MEDIUM",IF(E1870&gt;'Weight Category L_U Table'!$G$7,"SMALL",IF(E1870&lt;='Weight Category L_U Table'!$G$8,"LIGHT"))))</f>
        <v>LIGHT</v>
      </c>
      <c r="G1870" s="34" t="str">
        <f>IF(E1870&gt;='Weight Category L_U Table'!$J$3,"HEAVY",IF(E1870&gt;'Weight Category L_U Table'!$J$5,"UPPER MEDIUM",IF(E1870&gt;'Weight Category L_U Table'!$J$6,"LOWER MEDIUM",IF(E1870&gt;'Weight Category L_U Table'!$J$7,"SMALL",IF(E1870&lt;='Weight Category L_U Table'!$J$8,"LIGHT")))))</f>
        <v>LIGHT</v>
      </c>
      <c r="H1870" s="37" t="s">
        <v>89</v>
      </c>
      <c r="I1870" s="104" t="s">
        <v>5728</v>
      </c>
      <c r="J1870" s="104">
        <v>8</v>
      </c>
      <c r="K1870" s="49" t="s">
        <v>8569</v>
      </c>
    </row>
    <row r="1871" spans="1:11" s="23" customFormat="1" x14ac:dyDescent="0.25">
      <c r="A1871" s="31" t="s">
        <v>5703</v>
      </c>
      <c r="B1871" s="31" t="s">
        <v>5729</v>
      </c>
      <c r="C1871" s="31" t="s">
        <v>5723</v>
      </c>
      <c r="D1871" s="32" t="s">
        <v>14</v>
      </c>
      <c r="E1871" s="34">
        <v>600</v>
      </c>
      <c r="F1871" s="33" t="str">
        <f>IF(E1871&gt;='Weight Category L_U Table'!$G$3,"HEAVY",IF(E1871&gt;'Weight Category L_U Table'!$G$4,"MEDIUM",IF(E1871&gt;'Weight Category L_U Table'!$G$7,"SMALL",IF(E1871&lt;='Weight Category L_U Table'!$G$8,"LIGHT"))))</f>
        <v>LIGHT</v>
      </c>
      <c r="G1871" s="34" t="str">
        <f>IF(E1871&gt;='Weight Category L_U Table'!$J$3,"HEAVY",IF(E1871&gt;'Weight Category L_U Table'!$J$5,"UPPER MEDIUM",IF(E1871&gt;'Weight Category L_U Table'!$J$6,"LOWER MEDIUM",IF(E1871&gt;'Weight Category L_U Table'!$J$7,"SMALL",IF(E1871&lt;='Weight Category L_U Table'!$J$8,"LIGHT")))))</f>
        <v>LIGHT</v>
      </c>
      <c r="H1871" s="37" t="s">
        <v>89</v>
      </c>
      <c r="I1871" s="104" t="s">
        <v>5728</v>
      </c>
      <c r="J1871" s="104">
        <v>8</v>
      </c>
      <c r="K1871" s="88" t="s">
        <v>5730</v>
      </c>
    </row>
    <row r="1872" spans="1:11" x14ac:dyDescent="0.25">
      <c r="A1872" s="36" t="s">
        <v>5731</v>
      </c>
      <c r="B1872" s="36" t="s">
        <v>5732</v>
      </c>
      <c r="C1872" s="36" t="s">
        <v>5733</v>
      </c>
      <c r="D1872" s="36" t="s">
        <v>14</v>
      </c>
      <c r="E1872" s="34">
        <v>850</v>
      </c>
      <c r="F1872" s="33" t="str">
        <f>IF(E1872&gt;='Weight Category L_U Table'!$G$3,"HEAVY",IF(E1872&gt;'Weight Category L_U Table'!$G$4,"MEDIUM",IF(E1872&gt;'Weight Category L_U Table'!$G$7,"SMALL",IF(E1872&lt;='Weight Category L_U Table'!$G$8,"LIGHT"))))</f>
        <v>LIGHT</v>
      </c>
      <c r="G1872" s="34" t="str">
        <f>IF(E1872&gt;='Weight Category L_U Table'!$J$3,"HEAVY",IF(E1872&gt;'Weight Category L_U Table'!$J$5,"UPPER MEDIUM",IF(E1872&gt;'Weight Category L_U Table'!$J$6,"LOWER MEDIUM",IF(E1872&gt;'Weight Category L_U Table'!$J$7,"SMALL",IF(E1872&lt;='Weight Category L_U Table'!$J$8,"LIGHT")))))</f>
        <v>LIGHT</v>
      </c>
      <c r="H1872" s="37" t="s">
        <v>89</v>
      </c>
      <c r="I1872" s="104" t="s">
        <v>5734</v>
      </c>
      <c r="J1872" s="104">
        <v>6</v>
      </c>
      <c r="K1872" s="49"/>
    </row>
    <row r="1873" spans="1:11" s="23" customFormat="1" x14ac:dyDescent="0.25">
      <c r="A1873" s="36" t="s">
        <v>5731</v>
      </c>
      <c r="B1873" s="36" t="s">
        <v>5735</v>
      </c>
      <c r="C1873" s="36" t="s">
        <v>5736</v>
      </c>
      <c r="D1873" s="36" t="s">
        <v>14</v>
      </c>
      <c r="E1873" s="34">
        <v>850</v>
      </c>
      <c r="F1873" s="33" t="str">
        <f>IF(E1873&gt;='Weight Category L_U Table'!$G$3,"HEAVY",IF(E1873&gt;'Weight Category L_U Table'!$G$4,"MEDIUM",IF(E1873&gt;'Weight Category L_U Table'!$G$7,"SMALL",IF(E1873&lt;='Weight Category L_U Table'!$G$8,"LIGHT"))))</f>
        <v>LIGHT</v>
      </c>
      <c r="G1873" s="34" t="str">
        <f>IF(E1873&gt;='Weight Category L_U Table'!$J$3,"HEAVY",IF(E1873&gt;'Weight Category L_U Table'!$J$5,"UPPER MEDIUM",IF(E1873&gt;'Weight Category L_U Table'!$J$6,"LOWER MEDIUM",IF(E1873&gt;'Weight Category L_U Table'!$J$7,"SMALL",IF(E1873&lt;='Weight Category L_U Table'!$J$8,"LIGHT")))))</f>
        <v>LIGHT</v>
      </c>
      <c r="H1873" s="37" t="s">
        <v>89</v>
      </c>
      <c r="I1873" s="104" t="s">
        <v>5734</v>
      </c>
      <c r="J1873" s="104">
        <v>6</v>
      </c>
      <c r="K1873" s="49"/>
    </row>
    <row r="1874" spans="1:11" s="23" customFormat="1" x14ac:dyDescent="0.25">
      <c r="A1874" s="36" t="s">
        <v>5731</v>
      </c>
      <c r="B1874" s="36" t="s">
        <v>5737</v>
      </c>
      <c r="C1874" s="34" t="s">
        <v>5738</v>
      </c>
      <c r="D1874" s="34" t="s">
        <v>14</v>
      </c>
      <c r="E1874" s="34">
        <v>850</v>
      </c>
      <c r="F1874" s="33" t="str">
        <f>IF(E1874&gt;='Weight Category L_U Table'!$G$3,"HEAVY",IF(E1874&gt;'Weight Category L_U Table'!$G$4,"MEDIUM",IF(E1874&gt;'Weight Category L_U Table'!$G$7,"SMALL",IF(E1874&lt;='Weight Category L_U Table'!$G$8,"LIGHT"))))</f>
        <v>LIGHT</v>
      </c>
      <c r="G1874" s="34" t="str">
        <f>IF(E1874&gt;='Weight Category L_U Table'!$J$3,"HEAVY",IF(E1874&gt;'Weight Category L_U Table'!$J$5,"UPPER MEDIUM",IF(E1874&gt;'Weight Category L_U Table'!$J$6,"LOWER MEDIUM",IF(E1874&gt;'Weight Category L_U Table'!$J$7,"SMALL",IF(E1874&lt;='Weight Category L_U Table'!$J$8,"LIGHT")))))</f>
        <v>LIGHT</v>
      </c>
      <c r="H1874" s="37" t="s">
        <v>89</v>
      </c>
      <c r="I1874" s="104" t="s">
        <v>5739</v>
      </c>
      <c r="J1874" s="104">
        <v>5</v>
      </c>
      <c r="K1874" s="49"/>
    </row>
    <row r="1875" spans="1:11" x14ac:dyDescent="0.25">
      <c r="A1875" s="36" t="s">
        <v>5731</v>
      </c>
      <c r="B1875" s="36" t="s">
        <v>5740</v>
      </c>
      <c r="C1875" s="34" t="s">
        <v>5741</v>
      </c>
      <c r="D1875" s="34" t="s">
        <v>14</v>
      </c>
      <c r="E1875" s="34">
        <v>525</v>
      </c>
      <c r="F1875" s="33" t="str">
        <f>IF(E1875&gt;='Weight Category L_U Table'!$G$3,"HEAVY",IF(E1875&gt;'Weight Category L_U Table'!$G$4,"MEDIUM",IF(E1875&gt;'Weight Category L_U Table'!$G$7,"SMALL",IF(E1875&lt;='Weight Category L_U Table'!$G$8,"LIGHT"))))</f>
        <v>LIGHT</v>
      </c>
      <c r="G1875" s="34" t="str">
        <f>IF(E1875&gt;='Weight Category L_U Table'!$J$3,"HEAVY",IF(E1875&gt;'Weight Category L_U Table'!$J$5,"UPPER MEDIUM",IF(E1875&gt;'Weight Category L_U Table'!$J$6,"LOWER MEDIUM",IF(E1875&gt;'Weight Category L_U Table'!$J$7,"SMALL",IF(E1875&lt;='Weight Category L_U Table'!$J$8,"LIGHT")))))</f>
        <v>LIGHT</v>
      </c>
      <c r="H1875" s="37" t="s">
        <v>37</v>
      </c>
      <c r="I1875" s="104" t="s">
        <v>5742</v>
      </c>
      <c r="J1875" s="104">
        <v>1</v>
      </c>
      <c r="K1875" s="49"/>
    </row>
    <row r="1876" spans="1:11" x14ac:dyDescent="0.25">
      <c r="A1876" s="36" t="s">
        <v>5731</v>
      </c>
      <c r="B1876" s="36" t="s">
        <v>5743</v>
      </c>
      <c r="C1876" s="34" t="s">
        <v>5744</v>
      </c>
      <c r="D1876" s="34" t="s">
        <v>14</v>
      </c>
      <c r="E1876" s="34">
        <v>850</v>
      </c>
      <c r="F1876" s="33" t="str">
        <f>IF(E1876&gt;='Weight Category L_U Table'!$G$3,"HEAVY",IF(E1876&gt;'Weight Category L_U Table'!$G$4,"MEDIUM",IF(E1876&gt;'Weight Category L_U Table'!$G$7,"SMALL",IF(E1876&lt;='Weight Category L_U Table'!$G$8,"LIGHT"))))</f>
        <v>LIGHT</v>
      </c>
      <c r="G1876" s="34" t="str">
        <f>IF(E1876&gt;='Weight Category L_U Table'!$J$3,"HEAVY",IF(E1876&gt;'Weight Category L_U Table'!$J$5,"UPPER MEDIUM",IF(E1876&gt;'Weight Category L_U Table'!$J$6,"LOWER MEDIUM",IF(E1876&gt;'Weight Category L_U Table'!$J$7,"SMALL",IF(E1876&lt;='Weight Category L_U Table'!$J$8,"LIGHT")))))</f>
        <v>LIGHT</v>
      </c>
      <c r="H1876" s="37" t="s">
        <v>89</v>
      </c>
      <c r="I1876" s="104" t="s">
        <v>5739</v>
      </c>
      <c r="J1876" s="104">
        <v>5</v>
      </c>
      <c r="K1876" s="49" t="s">
        <v>5745</v>
      </c>
    </row>
    <row r="1877" spans="1:11" x14ac:dyDescent="0.25">
      <c r="A1877" s="36" t="s">
        <v>5731</v>
      </c>
      <c r="B1877" s="36" t="s">
        <v>5746</v>
      </c>
      <c r="C1877" s="34" t="s">
        <v>5747</v>
      </c>
      <c r="D1877" s="34" t="s">
        <v>14</v>
      </c>
      <c r="E1877" s="34">
        <v>700</v>
      </c>
      <c r="F1877" s="33" t="str">
        <f>IF(E1877&gt;='Weight Category L_U Table'!$G$3,"HEAVY",IF(E1877&gt;'Weight Category L_U Table'!$G$4,"MEDIUM",IF(E1877&gt;'Weight Category L_U Table'!$G$7,"SMALL",IF(E1877&lt;='Weight Category L_U Table'!$G$8,"LIGHT"))))</f>
        <v>LIGHT</v>
      </c>
      <c r="G1877" s="34" t="str">
        <f>IF(E1877&gt;='Weight Category L_U Table'!$J$3,"HEAVY",IF(E1877&gt;'Weight Category L_U Table'!$J$5,"UPPER MEDIUM",IF(E1877&gt;'Weight Category L_U Table'!$J$6,"LOWER MEDIUM",IF(E1877&gt;'Weight Category L_U Table'!$J$7,"SMALL",IF(E1877&lt;='Weight Category L_U Table'!$J$8,"LIGHT")))))</f>
        <v>LIGHT</v>
      </c>
      <c r="H1877" s="37" t="s">
        <v>89</v>
      </c>
      <c r="I1877" s="104" t="s">
        <v>5748</v>
      </c>
      <c r="J1877" s="104">
        <v>1</v>
      </c>
      <c r="K1877" s="49"/>
    </row>
    <row r="1878" spans="1:11" x14ac:dyDescent="0.25">
      <c r="A1878" s="29" t="s">
        <v>5731</v>
      </c>
      <c r="B1878" s="29" t="s">
        <v>5749</v>
      </c>
      <c r="C1878" s="29" t="s">
        <v>5750</v>
      </c>
      <c r="D1878" s="29" t="s">
        <v>14</v>
      </c>
      <c r="E1878" s="29">
        <v>0</v>
      </c>
      <c r="F1878" s="28" t="str">
        <f>IF(E1878&gt;='Weight Category L_U Table'!$G$3,"HEAVY",IF(E1878&gt;'Weight Category L_U Table'!$G$4,"MEDIUM",IF(E1878&gt;'Weight Category L_U Table'!$G$7,"SMALL",IF(E1878&lt;='Weight Category L_U Table'!$G$8,"LIGHT"))))</f>
        <v>LIGHT</v>
      </c>
      <c r="G1878" s="29" t="str">
        <f>IF(E1878&gt;='Weight Category L_U Table'!$J$3,"HEAVY",IF(E1878&gt;'Weight Category L_U Table'!$J$5,"UPPER MEDIUM",IF(E1878&gt;'Weight Category L_U Table'!$J$6,"LOWER MEDIUM",IF(E1878&gt;'Weight Category L_U Table'!$J$7,"SMALL",IF(E1878&lt;='Weight Category L_U Table'!$J$8,"LIGHT")))))</f>
        <v>LIGHT</v>
      </c>
      <c r="H1878" s="30" t="s">
        <v>15</v>
      </c>
      <c r="I1878" s="103"/>
      <c r="J1878" s="103"/>
      <c r="K1878" s="72" t="s">
        <v>5751</v>
      </c>
    </row>
    <row r="1879" spans="1:11" s="23" customFormat="1" x14ac:dyDescent="0.25">
      <c r="A1879" s="29" t="s">
        <v>5731</v>
      </c>
      <c r="B1879" s="29" t="s">
        <v>5752</v>
      </c>
      <c r="C1879" s="29" t="s">
        <v>5753</v>
      </c>
      <c r="D1879" s="29" t="s">
        <v>14</v>
      </c>
      <c r="E1879" s="29">
        <v>0</v>
      </c>
      <c r="F1879" s="28" t="str">
        <f>IF(E1879&gt;='Weight Category L_U Table'!$G$3,"HEAVY",IF(E1879&gt;'Weight Category L_U Table'!$G$4,"MEDIUM",IF(E1879&gt;'Weight Category L_U Table'!$G$7,"SMALL",IF(E1879&lt;='Weight Category L_U Table'!$G$8,"LIGHT"))))</f>
        <v>LIGHT</v>
      </c>
      <c r="G1879" s="29" t="str">
        <f>IF(E1879&gt;='Weight Category L_U Table'!$J$3,"HEAVY",IF(E1879&gt;'Weight Category L_U Table'!$J$5,"UPPER MEDIUM",IF(E1879&gt;'Weight Category L_U Table'!$J$6,"LOWER MEDIUM",IF(E1879&gt;'Weight Category L_U Table'!$J$7,"SMALL",IF(E1879&lt;='Weight Category L_U Table'!$J$8,"LIGHT")))))</f>
        <v>LIGHT</v>
      </c>
      <c r="H1879" s="30" t="s">
        <v>15</v>
      </c>
      <c r="I1879" s="103"/>
      <c r="J1879" s="103"/>
      <c r="K1879" s="72" t="s">
        <v>5754</v>
      </c>
    </row>
    <row r="1880" spans="1:11" x14ac:dyDescent="0.25">
      <c r="A1880" s="36" t="s">
        <v>5731</v>
      </c>
      <c r="B1880" s="36" t="s">
        <v>5755</v>
      </c>
      <c r="C1880" s="34" t="s">
        <v>5756</v>
      </c>
      <c r="D1880" s="34" t="s">
        <v>14</v>
      </c>
      <c r="E1880" s="34">
        <v>705</v>
      </c>
      <c r="F1880" s="33" t="str">
        <f>IF(E1880&gt;='Weight Category L_U Table'!$G$3,"HEAVY",IF(E1880&gt;'Weight Category L_U Table'!$G$4,"MEDIUM",IF(E1880&gt;'Weight Category L_U Table'!$G$7,"SMALL",IF(E1880&lt;='Weight Category L_U Table'!$G$8,"LIGHT"))))</f>
        <v>LIGHT</v>
      </c>
      <c r="G1880" s="34" t="str">
        <f>IF(E1880&gt;='Weight Category L_U Table'!$J$3,"HEAVY",IF(E1880&gt;'Weight Category L_U Table'!$J$5,"UPPER MEDIUM",IF(E1880&gt;'Weight Category L_U Table'!$J$6,"LOWER MEDIUM",IF(E1880&gt;'Weight Category L_U Table'!$J$7,"SMALL",IF(E1880&lt;='Weight Category L_U Table'!$J$8,"LIGHT")))))</f>
        <v>LIGHT</v>
      </c>
      <c r="H1880" s="37" t="s">
        <v>89</v>
      </c>
      <c r="I1880" s="104" t="s">
        <v>5757</v>
      </c>
      <c r="J1880" s="104">
        <v>5</v>
      </c>
      <c r="K1880" s="49"/>
    </row>
    <row r="1881" spans="1:11" s="23" customFormat="1" x14ac:dyDescent="0.25">
      <c r="A1881" s="25" t="s">
        <v>5731</v>
      </c>
      <c r="B1881" s="25" t="s">
        <v>5758</v>
      </c>
      <c r="C1881" s="25" t="s">
        <v>5759</v>
      </c>
      <c r="D1881" s="25" t="s">
        <v>14</v>
      </c>
      <c r="E1881" s="29">
        <v>0</v>
      </c>
      <c r="F1881" s="28" t="str">
        <f>IF(E1881&gt;='Weight Category L_U Table'!$G$3,"HEAVY",IF(E1881&gt;'Weight Category L_U Table'!$G$4,"MEDIUM",IF(E1881&gt;'Weight Category L_U Table'!$G$7,"SMALL",IF(E1881&lt;='Weight Category L_U Table'!$G$8,"LIGHT"))))</f>
        <v>LIGHT</v>
      </c>
      <c r="G1881" s="29" t="str">
        <f>IF(E1881&gt;='Weight Category L_U Table'!$J$3,"HEAVY",IF(E1881&gt;'Weight Category L_U Table'!$J$5,"UPPER MEDIUM",IF(E1881&gt;'Weight Category L_U Table'!$J$6,"LOWER MEDIUM",IF(E1881&gt;'Weight Category L_U Table'!$J$7,"SMALL",IF(E1881&lt;='Weight Category L_U Table'!$J$8,"LIGHT")))))</f>
        <v>LIGHT</v>
      </c>
      <c r="H1881" s="30" t="s">
        <v>15</v>
      </c>
      <c r="I1881" s="103"/>
      <c r="J1881" s="103"/>
      <c r="K1881" s="72" t="s">
        <v>5760</v>
      </c>
    </row>
    <row r="1882" spans="1:11" s="23" customFormat="1" x14ac:dyDescent="0.25">
      <c r="A1882" s="36" t="s">
        <v>5731</v>
      </c>
      <c r="B1882" s="36" t="s">
        <v>5761</v>
      </c>
      <c r="C1882" s="36" t="s">
        <v>5762</v>
      </c>
      <c r="D1882" s="36" t="s">
        <v>14</v>
      </c>
      <c r="E1882" s="29">
        <v>454</v>
      </c>
      <c r="F1882" s="44" t="str">
        <f>IF(E1882&gt;='Weight Category L_U Table'!$G$3,"HEAVY",IF(E1882&gt;'Weight Category L_U Table'!$G$4,"MEDIUM",IF(E1882&gt;'Weight Category L_U Table'!$G$7,"SMALL",IF(E1882&lt;='Weight Category L_U Table'!$G$8,"LIGHT"))))</f>
        <v>LIGHT</v>
      </c>
      <c r="G1882" s="36" t="str">
        <f>IF(E1882&gt;='Weight Category L_U Table'!$J$3,"HEAVY",IF(E1882&gt;'Weight Category L_U Table'!$J$5,"UPPER MEDIUM",IF(E1882&gt;'Weight Category L_U Table'!$J$6,"LOWER MEDIUM",IF(E1882&gt;'Weight Category L_U Table'!$J$7,"SMALL",IF(E1882&lt;='Weight Category L_U Table'!$J$8,"LIGHT")))))</f>
        <v>LIGHT</v>
      </c>
      <c r="H1882" s="45" t="s">
        <v>89</v>
      </c>
      <c r="I1882" s="105" t="s">
        <v>5763</v>
      </c>
      <c r="J1882" s="105">
        <v>1</v>
      </c>
      <c r="K1882" s="74"/>
    </row>
    <row r="1883" spans="1:11" s="23" customFormat="1" x14ac:dyDescent="0.25">
      <c r="A1883" s="36" t="s">
        <v>5731</v>
      </c>
      <c r="B1883" s="36" t="s">
        <v>5764</v>
      </c>
      <c r="C1883" s="34" t="s">
        <v>5765</v>
      </c>
      <c r="D1883" s="34" t="s">
        <v>14</v>
      </c>
      <c r="E1883" s="34">
        <v>850</v>
      </c>
      <c r="F1883" s="33" t="str">
        <f>IF(E1883&gt;='Weight Category L_U Table'!$G$3,"HEAVY",IF(E1883&gt;'Weight Category L_U Table'!$G$4,"MEDIUM",IF(E1883&gt;'Weight Category L_U Table'!$G$7,"SMALL",IF(E1883&lt;='Weight Category L_U Table'!$G$8,"LIGHT"))))</f>
        <v>LIGHT</v>
      </c>
      <c r="G1883" s="34" t="str">
        <f>IF(E1883&gt;='Weight Category L_U Table'!$J$3,"HEAVY",IF(E1883&gt;'Weight Category L_U Table'!$J$5,"UPPER MEDIUM",IF(E1883&gt;'Weight Category L_U Table'!$J$6,"LOWER MEDIUM",IF(E1883&gt;'Weight Category L_U Table'!$J$7,"SMALL",IF(E1883&lt;='Weight Category L_U Table'!$J$8,"LIGHT")))))</f>
        <v>LIGHT</v>
      </c>
      <c r="H1883" s="37" t="s">
        <v>89</v>
      </c>
      <c r="I1883" s="104" t="s">
        <v>5766</v>
      </c>
      <c r="J1883" s="104">
        <v>2</v>
      </c>
      <c r="K1883" s="49"/>
    </row>
    <row r="1884" spans="1:11" s="23" customFormat="1" x14ac:dyDescent="0.25">
      <c r="A1884" s="36" t="s">
        <v>5731</v>
      </c>
      <c r="B1884" s="36" t="s">
        <v>5767</v>
      </c>
      <c r="C1884" s="34" t="s">
        <v>5768</v>
      </c>
      <c r="D1884" s="34" t="s">
        <v>14</v>
      </c>
      <c r="E1884" s="34">
        <v>500</v>
      </c>
      <c r="F1884" s="33" t="str">
        <f>IF(E1884&gt;='Weight Category L_U Table'!$G$3,"HEAVY",IF(E1884&gt;'Weight Category L_U Table'!$G$4,"MEDIUM",IF(E1884&gt;'Weight Category L_U Table'!$G$7,"SMALL",IF(E1884&lt;='Weight Category L_U Table'!$G$8,"LIGHT"))))</f>
        <v>LIGHT</v>
      </c>
      <c r="G1884" s="34" t="str">
        <f>IF(E1884&gt;='Weight Category L_U Table'!$J$3,"HEAVY",IF(E1884&gt;'Weight Category L_U Table'!$J$5,"UPPER MEDIUM",IF(E1884&gt;'Weight Category L_U Table'!$J$6,"LOWER MEDIUM",IF(E1884&gt;'Weight Category L_U Table'!$J$7,"SMALL",IF(E1884&lt;='Weight Category L_U Table'!$J$8,"LIGHT")))))</f>
        <v>LIGHT</v>
      </c>
      <c r="H1884" s="37" t="s">
        <v>89</v>
      </c>
      <c r="I1884" s="104" t="s">
        <v>5763</v>
      </c>
      <c r="J1884" s="104">
        <v>1</v>
      </c>
      <c r="K1884" s="49"/>
    </row>
    <row r="1885" spans="1:11" s="23" customFormat="1" x14ac:dyDescent="0.25">
      <c r="A1885" s="36" t="s">
        <v>5731</v>
      </c>
      <c r="B1885" s="36" t="s">
        <v>5769</v>
      </c>
      <c r="C1885" s="34" t="s">
        <v>5770</v>
      </c>
      <c r="D1885" s="34" t="s">
        <v>14</v>
      </c>
      <c r="E1885" s="34">
        <v>600</v>
      </c>
      <c r="F1885" s="33" t="str">
        <f>IF(E1885&gt;='Weight Category L_U Table'!$G$3,"HEAVY",IF(E1885&gt;'Weight Category L_U Table'!$G$4,"MEDIUM",IF(E1885&gt;'Weight Category L_U Table'!$G$7,"SMALL",IF(E1885&lt;='Weight Category L_U Table'!$G$8,"LIGHT"))))</f>
        <v>LIGHT</v>
      </c>
      <c r="G1885" s="34" t="str">
        <f>IF(E1885&gt;='Weight Category L_U Table'!$J$3,"HEAVY",IF(E1885&gt;'Weight Category L_U Table'!$J$5,"UPPER MEDIUM",IF(E1885&gt;'Weight Category L_U Table'!$J$6,"LOWER MEDIUM",IF(E1885&gt;'Weight Category L_U Table'!$J$7,"SMALL",IF(E1885&lt;='Weight Category L_U Table'!$J$8,"LIGHT")))))</f>
        <v>LIGHT</v>
      </c>
      <c r="H1885" s="37" t="s">
        <v>89</v>
      </c>
      <c r="I1885" s="104" t="s">
        <v>5771</v>
      </c>
      <c r="J1885" s="104">
        <v>7</v>
      </c>
      <c r="K1885" s="49"/>
    </row>
    <row r="1886" spans="1:11" x14ac:dyDescent="0.25">
      <c r="A1886" s="36" t="s">
        <v>5731</v>
      </c>
      <c r="B1886" s="36" t="s">
        <v>5772</v>
      </c>
      <c r="C1886" s="34" t="s">
        <v>5773</v>
      </c>
      <c r="D1886" s="34" t="s">
        <v>14</v>
      </c>
      <c r="E1886" s="34">
        <v>575</v>
      </c>
      <c r="F1886" s="33" t="str">
        <f>IF(E1886&gt;='Weight Category L_U Table'!$G$3,"HEAVY",IF(E1886&gt;'Weight Category L_U Table'!$G$4,"MEDIUM",IF(E1886&gt;'Weight Category L_U Table'!$G$7,"SMALL",IF(E1886&lt;='Weight Category L_U Table'!$G$8,"LIGHT"))))</f>
        <v>LIGHT</v>
      </c>
      <c r="G1886" s="34" t="str">
        <f>IF(E1886&gt;='Weight Category L_U Table'!$J$3,"HEAVY",IF(E1886&gt;'Weight Category L_U Table'!$J$5,"UPPER MEDIUM",IF(E1886&gt;'Weight Category L_U Table'!$J$6,"LOWER MEDIUM",IF(E1886&gt;'Weight Category L_U Table'!$J$7,"SMALL",IF(E1886&lt;='Weight Category L_U Table'!$J$8,"LIGHT")))))</f>
        <v>LIGHT</v>
      </c>
      <c r="H1886" s="37" t="s">
        <v>89</v>
      </c>
      <c r="I1886" s="104" t="s">
        <v>5774</v>
      </c>
      <c r="J1886" s="104">
        <v>4</v>
      </c>
      <c r="K1886" s="49"/>
    </row>
    <row r="1887" spans="1:11" s="20" customFormat="1" x14ac:dyDescent="0.25">
      <c r="A1887" s="36" t="s">
        <v>5731</v>
      </c>
      <c r="B1887" s="36" t="s">
        <v>5775</v>
      </c>
      <c r="C1887" s="36" t="s">
        <v>5776</v>
      </c>
      <c r="D1887" s="34" t="s">
        <v>14</v>
      </c>
      <c r="E1887" s="34">
        <v>575</v>
      </c>
      <c r="F1887" s="33" t="str">
        <f>IF(E1887&gt;='Weight Category L_U Table'!$G$3,"HEAVY",IF(E1887&gt;'Weight Category L_U Table'!$G$4,"MEDIUM",IF(E1887&gt;'Weight Category L_U Table'!$G$7,"SMALL",IF(E1887&lt;='Weight Category L_U Table'!$G$8,"LIGHT"))))</f>
        <v>LIGHT</v>
      </c>
      <c r="G1887" s="34" t="str">
        <f>IF(E1887&gt;='Weight Category L_U Table'!$J$3,"HEAVY",IF(E1887&gt;'Weight Category L_U Table'!$J$5,"UPPER MEDIUM",IF(E1887&gt;'Weight Category L_U Table'!$J$6,"LOWER MEDIUM",IF(E1887&gt;'Weight Category L_U Table'!$J$7,"SMALL",IF(E1887&lt;='Weight Category L_U Table'!$J$8,"LIGHT")))))</f>
        <v>LIGHT</v>
      </c>
      <c r="H1887" s="37" t="s">
        <v>89</v>
      </c>
      <c r="I1887" s="104" t="s">
        <v>5774</v>
      </c>
      <c r="J1887" s="104">
        <v>4</v>
      </c>
      <c r="K1887" s="49"/>
    </row>
    <row r="1888" spans="1:11" s="23" customFormat="1" x14ac:dyDescent="0.25">
      <c r="A1888" s="36" t="s">
        <v>5731</v>
      </c>
      <c r="B1888" s="36" t="s">
        <v>5777</v>
      </c>
      <c r="C1888" s="34" t="s">
        <v>5778</v>
      </c>
      <c r="D1888" s="34" t="s">
        <v>14</v>
      </c>
      <c r="E1888" s="34">
        <v>600</v>
      </c>
      <c r="F1888" s="33" t="str">
        <f>IF(E1888&gt;='Weight Category L_U Table'!$G$3,"HEAVY",IF(E1888&gt;'Weight Category L_U Table'!$G$4,"MEDIUM",IF(E1888&gt;'Weight Category L_U Table'!$G$7,"SMALL",IF(E1888&lt;='Weight Category L_U Table'!$G$8,"LIGHT"))))</f>
        <v>LIGHT</v>
      </c>
      <c r="G1888" s="34" t="str">
        <f>IF(E1888&gt;='Weight Category L_U Table'!$J$3,"HEAVY",IF(E1888&gt;'Weight Category L_U Table'!$J$5,"UPPER MEDIUM",IF(E1888&gt;'Weight Category L_U Table'!$J$6,"LOWER MEDIUM",IF(E1888&gt;'Weight Category L_U Table'!$J$7,"SMALL",IF(E1888&lt;='Weight Category L_U Table'!$J$8,"LIGHT")))))</f>
        <v>LIGHT</v>
      </c>
      <c r="H1888" s="37" t="s">
        <v>89</v>
      </c>
      <c r="I1888" s="104" t="s">
        <v>5779</v>
      </c>
      <c r="J1888" s="104">
        <v>5</v>
      </c>
      <c r="K1888" s="88" t="s">
        <v>5780</v>
      </c>
    </row>
    <row r="1889" spans="1:11" x14ac:dyDescent="0.25">
      <c r="A1889" s="29" t="s">
        <v>5781</v>
      </c>
      <c r="B1889" s="29" t="s">
        <v>2713</v>
      </c>
      <c r="C1889" s="29" t="s">
        <v>5782</v>
      </c>
      <c r="D1889" s="29" t="s">
        <v>14</v>
      </c>
      <c r="E1889" s="29">
        <v>0</v>
      </c>
      <c r="F1889" s="28" t="str">
        <f>IF(E1889&gt;='Weight Category L_U Table'!$G$3,"HEAVY",IF(E1889&gt;'Weight Category L_U Table'!$G$4,"MEDIUM",IF(E1889&gt;'Weight Category L_U Table'!$G$7,"SMALL",IF(E1889&lt;='Weight Category L_U Table'!$G$8,"LIGHT"))))</f>
        <v>LIGHT</v>
      </c>
      <c r="G1889" s="29" t="str">
        <f>IF(E1889&gt;='Weight Category L_U Table'!$J$3,"HEAVY",IF(E1889&gt;'Weight Category L_U Table'!$J$5,"UPPER MEDIUM",IF(E1889&gt;'Weight Category L_U Table'!$J$6,"LOWER MEDIUM",IF(E1889&gt;'Weight Category L_U Table'!$J$7,"SMALL",IF(E1889&lt;='Weight Category L_U Table'!$J$8,"LIGHT")))))</f>
        <v>LIGHT</v>
      </c>
      <c r="H1889" s="30" t="s">
        <v>15</v>
      </c>
      <c r="I1889" s="103"/>
      <c r="J1889" s="103"/>
      <c r="K1889" s="72" t="s">
        <v>5783</v>
      </c>
    </row>
    <row r="1890" spans="1:11" x14ac:dyDescent="0.25">
      <c r="A1890" s="36" t="s">
        <v>5781</v>
      </c>
      <c r="B1890" s="36" t="s">
        <v>5784</v>
      </c>
      <c r="C1890" s="34" t="s">
        <v>5785</v>
      </c>
      <c r="D1890" s="34" t="s">
        <v>14</v>
      </c>
      <c r="E1890" s="34">
        <v>2858</v>
      </c>
      <c r="F1890" s="33" t="str">
        <f>IF(E1890&gt;='Weight Category L_U Table'!$G$3,"HEAVY",IF(E1890&gt;'Weight Category L_U Table'!$G$4,"MEDIUM",IF(E1890&gt;'Weight Category L_U Table'!$G$7,"SMALL",IF(E1890&lt;='Weight Category L_U Table'!$G$8,"LIGHT"))))</f>
        <v>LIGHT</v>
      </c>
      <c r="G1890" s="34" t="str">
        <f>IF(E1890&gt;='Weight Category L_U Table'!$J$3,"HEAVY",IF(E1890&gt;'Weight Category L_U Table'!$J$5,"UPPER MEDIUM",IF(E1890&gt;'Weight Category L_U Table'!$J$6,"LOWER MEDIUM",IF(E1890&gt;'Weight Category L_U Table'!$J$7,"SMALL",IF(E1890&lt;='Weight Category L_U Table'!$J$8,"LIGHT")))))</f>
        <v>LIGHT</v>
      </c>
      <c r="H1890" s="37" t="s">
        <v>37</v>
      </c>
      <c r="I1890" s="104" t="s">
        <v>5786</v>
      </c>
      <c r="J1890" s="104">
        <v>24</v>
      </c>
      <c r="K1890" s="49" t="s">
        <v>5787</v>
      </c>
    </row>
    <row r="1891" spans="1:11" x14ac:dyDescent="0.25">
      <c r="A1891" s="29" t="s">
        <v>5781</v>
      </c>
      <c r="B1891" s="29" t="s">
        <v>5788</v>
      </c>
      <c r="C1891" s="29" t="s">
        <v>5789</v>
      </c>
      <c r="D1891" s="29" t="s">
        <v>14</v>
      </c>
      <c r="E1891" s="29">
        <v>0</v>
      </c>
      <c r="F1891" s="28" t="str">
        <f>IF(E1891&gt;='Weight Category L_U Table'!$G$3,"HEAVY",IF(E1891&gt;'Weight Category L_U Table'!$G$4,"MEDIUM",IF(E1891&gt;'Weight Category L_U Table'!$G$7,"SMALL",IF(E1891&lt;='Weight Category L_U Table'!$G$8,"LIGHT"))))</f>
        <v>LIGHT</v>
      </c>
      <c r="G1891" s="29" t="str">
        <f>IF(E1891&gt;='Weight Category L_U Table'!$J$3,"HEAVY",IF(E1891&gt;'Weight Category L_U Table'!$J$5,"UPPER MEDIUM",IF(E1891&gt;'Weight Category L_U Table'!$J$6,"LOWER MEDIUM",IF(E1891&gt;'Weight Category L_U Table'!$J$7,"SMALL",IF(E1891&lt;='Weight Category L_U Table'!$J$8,"LIGHT")))))</f>
        <v>LIGHT</v>
      </c>
      <c r="H1891" s="30" t="s">
        <v>15</v>
      </c>
      <c r="I1891" s="103"/>
      <c r="J1891" s="103"/>
      <c r="K1891" s="72" t="s">
        <v>5790</v>
      </c>
    </row>
    <row r="1892" spans="1:11" x14ac:dyDescent="0.25">
      <c r="A1892" s="29" t="s">
        <v>5781</v>
      </c>
      <c r="B1892" s="29" t="s">
        <v>5791</v>
      </c>
      <c r="C1892" s="29" t="s">
        <v>5792</v>
      </c>
      <c r="D1892" s="29" t="s">
        <v>14</v>
      </c>
      <c r="E1892" s="29">
        <v>0</v>
      </c>
      <c r="F1892" s="28" t="str">
        <f>IF(E1892&gt;='Weight Category L_U Table'!$G$3,"HEAVY",IF(E1892&gt;'Weight Category L_U Table'!$G$4,"MEDIUM",IF(E1892&gt;'Weight Category L_U Table'!$G$7,"SMALL",IF(E1892&lt;='Weight Category L_U Table'!$G$8,"LIGHT"))))</f>
        <v>LIGHT</v>
      </c>
      <c r="G1892" s="29" t="str">
        <f>IF(E1892&gt;='Weight Category L_U Table'!$J$3,"HEAVY",IF(E1892&gt;'Weight Category L_U Table'!$J$5,"UPPER MEDIUM",IF(E1892&gt;'Weight Category L_U Table'!$J$6,"LOWER MEDIUM",IF(E1892&gt;'Weight Category L_U Table'!$J$7,"SMALL",IF(E1892&lt;='Weight Category L_U Table'!$J$8,"LIGHT")))))</f>
        <v>LIGHT</v>
      </c>
      <c r="H1892" s="30" t="s">
        <v>15</v>
      </c>
      <c r="I1892" s="103"/>
      <c r="J1892" s="103"/>
      <c r="K1892" s="72" t="s">
        <v>5793</v>
      </c>
    </row>
    <row r="1893" spans="1:11" x14ac:dyDescent="0.25">
      <c r="A1893" s="29" t="s">
        <v>5781</v>
      </c>
      <c r="B1893" s="29" t="s">
        <v>5794</v>
      </c>
      <c r="C1893" s="29" t="s">
        <v>5795</v>
      </c>
      <c r="D1893" s="29" t="s">
        <v>14</v>
      </c>
      <c r="E1893" s="29">
        <v>0</v>
      </c>
      <c r="F1893" s="28" t="str">
        <f>IF(E1893&gt;='Weight Category L_U Table'!$G$3,"HEAVY",IF(E1893&gt;'Weight Category L_U Table'!$G$4,"MEDIUM",IF(E1893&gt;'Weight Category L_U Table'!$G$7,"SMALL",IF(E1893&lt;='Weight Category L_U Table'!$G$8,"LIGHT"))))</f>
        <v>LIGHT</v>
      </c>
      <c r="G1893" s="29" t="str">
        <f>IF(E1893&gt;='Weight Category L_U Table'!$J$3,"HEAVY",IF(E1893&gt;'Weight Category L_U Table'!$J$5,"UPPER MEDIUM",IF(E1893&gt;'Weight Category L_U Table'!$J$6,"LOWER MEDIUM",IF(E1893&gt;'Weight Category L_U Table'!$J$7,"SMALL",IF(E1893&lt;='Weight Category L_U Table'!$J$8,"LIGHT")))))</f>
        <v>LIGHT</v>
      </c>
      <c r="H1893" s="30" t="s">
        <v>15</v>
      </c>
      <c r="I1893" s="103"/>
      <c r="J1893" s="103"/>
      <c r="K1893" s="72" t="s">
        <v>5796</v>
      </c>
    </row>
    <row r="1894" spans="1:11" x14ac:dyDescent="0.25">
      <c r="A1894" s="29" t="s">
        <v>5797</v>
      </c>
      <c r="B1894" s="29" t="s">
        <v>5798</v>
      </c>
      <c r="C1894" s="29" t="s">
        <v>5799</v>
      </c>
      <c r="D1894" s="29" t="s">
        <v>14</v>
      </c>
      <c r="E1894" s="29">
        <v>0</v>
      </c>
      <c r="F1894" s="28" t="str">
        <f>IF(E1894&gt;='Weight Category L_U Table'!$G$3,"HEAVY",IF(E1894&gt;'Weight Category L_U Table'!$G$4,"MEDIUM",IF(E1894&gt;'Weight Category L_U Table'!$G$7,"SMALL",IF(E1894&lt;='Weight Category L_U Table'!$G$8,"LIGHT"))))</f>
        <v>LIGHT</v>
      </c>
      <c r="G1894" s="29" t="str">
        <f>IF(E1894&gt;='Weight Category L_U Table'!$J$3,"HEAVY",IF(E1894&gt;'Weight Category L_U Table'!$J$5,"UPPER MEDIUM",IF(E1894&gt;'Weight Category L_U Table'!$J$6,"LOWER MEDIUM",IF(E1894&gt;'Weight Category L_U Table'!$J$7,"SMALL",IF(E1894&lt;='Weight Category L_U Table'!$J$8,"LIGHT")))))</f>
        <v>LIGHT</v>
      </c>
      <c r="H1894" s="30" t="s">
        <v>15</v>
      </c>
      <c r="I1894" s="103"/>
      <c r="J1894" s="103"/>
      <c r="K1894" s="72" t="s">
        <v>5800</v>
      </c>
    </row>
    <row r="1895" spans="1:11" s="23" customFormat="1" x14ac:dyDescent="0.25">
      <c r="A1895" s="29" t="s">
        <v>5797</v>
      </c>
      <c r="B1895" s="29" t="s">
        <v>5801</v>
      </c>
      <c r="C1895" s="29" t="s">
        <v>5802</v>
      </c>
      <c r="D1895" s="29" t="s">
        <v>14</v>
      </c>
      <c r="E1895" s="29">
        <v>0</v>
      </c>
      <c r="F1895" s="28" t="str">
        <f>IF(E1895&gt;='Weight Category L_U Table'!$G$3,"HEAVY",IF(E1895&gt;'Weight Category L_U Table'!$G$4,"MEDIUM",IF(E1895&gt;'Weight Category L_U Table'!$G$7,"SMALL",IF(E1895&lt;='Weight Category L_U Table'!$G$8,"LIGHT"))))</f>
        <v>LIGHT</v>
      </c>
      <c r="G1895" s="29" t="str">
        <f>IF(E1895&gt;='Weight Category L_U Table'!$J$3,"HEAVY",IF(E1895&gt;'Weight Category L_U Table'!$J$5,"UPPER MEDIUM",IF(E1895&gt;'Weight Category L_U Table'!$J$6,"LOWER MEDIUM",IF(E1895&gt;'Weight Category L_U Table'!$J$7,"SMALL",IF(E1895&lt;='Weight Category L_U Table'!$J$8,"LIGHT")))))</f>
        <v>LIGHT</v>
      </c>
      <c r="H1895" s="30" t="s">
        <v>15</v>
      </c>
      <c r="I1895" s="103"/>
      <c r="J1895" s="103"/>
      <c r="K1895" s="72" t="s">
        <v>5803</v>
      </c>
    </row>
    <row r="1896" spans="1:11" s="23" customFormat="1" x14ac:dyDescent="0.25">
      <c r="A1896" s="36" t="s">
        <v>5804</v>
      </c>
      <c r="B1896" s="36" t="s">
        <v>5805</v>
      </c>
      <c r="C1896" s="34" t="s">
        <v>5806</v>
      </c>
      <c r="D1896" s="34" t="s">
        <v>14</v>
      </c>
      <c r="E1896" s="34">
        <v>1066</v>
      </c>
      <c r="F1896" s="33" t="str">
        <f>IF(E1896&gt;='Weight Category L_U Table'!$G$3,"HEAVY",IF(E1896&gt;'Weight Category L_U Table'!$G$4,"MEDIUM",IF(E1896&gt;'Weight Category L_U Table'!$G$7,"SMALL",IF(E1896&lt;='Weight Category L_U Table'!$G$8,"LIGHT"))))</f>
        <v>LIGHT</v>
      </c>
      <c r="G1896" s="34" t="str">
        <f>IF(E1896&gt;='Weight Category L_U Table'!$J$3,"HEAVY",IF(E1896&gt;'Weight Category L_U Table'!$J$5,"UPPER MEDIUM",IF(E1896&gt;'Weight Category L_U Table'!$J$6,"LOWER MEDIUM",IF(E1896&gt;'Weight Category L_U Table'!$J$7,"SMALL",IF(E1896&lt;='Weight Category L_U Table'!$J$8,"LIGHT")))))</f>
        <v>LIGHT</v>
      </c>
      <c r="H1896" s="37" t="s">
        <v>59</v>
      </c>
      <c r="I1896" s="104"/>
      <c r="J1896" s="104"/>
      <c r="K1896" s="49"/>
    </row>
    <row r="1897" spans="1:11" x14ac:dyDescent="0.25">
      <c r="A1897" s="31" t="s">
        <v>5804</v>
      </c>
      <c r="B1897" s="31" t="s">
        <v>5807</v>
      </c>
      <c r="C1897" s="31" t="s">
        <v>5808</v>
      </c>
      <c r="D1897" s="31" t="s">
        <v>14</v>
      </c>
      <c r="E1897" s="36">
        <v>6622</v>
      </c>
      <c r="F1897" s="44" t="str">
        <f>IF(E1897&gt;='Weight Category L_U Table'!$G$3,"HEAVY",IF(E1897&gt;'Weight Category L_U Table'!$G$4,"MEDIUM",IF(E1897&gt;'Weight Category L_U Table'!$G$7,"SMALL",IF(E1897&lt;='Weight Category L_U Table'!$G$8,"LIGHT"))))</f>
        <v>LIGHT</v>
      </c>
      <c r="G1897" s="36" t="str">
        <f>IF(E1897&gt;='Weight Category L_U Table'!$J$3,"HEAVY",IF(E1897&gt;'Weight Category L_U Table'!$J$5,"UPPER MEDIUM",IF(E1897&gt;'Weight Category L_U Table'!$J$6,"LOWER MEDIUM",IF(E1897&gt;'Weight Category L_U Table'!$J$7,"SMALL",IF(E1897&lt;='Weight Category L_U Table'!$J$8,"LIGHT")))))</f>
        <v>LIGHT</v>
      </c>
      <c r="H1897" s="45" t="s">
        <v>1898</v>
      </c>
      <c r="I1897" s="105"/>
      <c r="J1897" s="105"/>
      <c r="K1897" s="74" t="s">
        <v>756</v>
      </c>
    </row>
    <row r="1898" spans="1:11" s="23" customFormat="1" x14ac:dyDescent="0.25">
      <c r="A1898" s="29" t="s">
        <v>5809</v>
      </c>
      <c r="B1898" s="29">
        <v>101</v>
      </c>
      <c r="C1898" s="29" t="s">
        <v>5810</v>
      </c>
      <c r="D1898" s="29" t="s">
        <v>14</v>
      </c>
      <c r="E1898" s="29">
        <v>0</v>
      </c>
      <c r="F1898" s="28" t="str">
        <f>IF(E1898&gt;='Weight Category L_U Table'!$G$3,"HEAVY",IF(E1898&gt;'Weight Category L_U Table'!$G$4,"MEDIUM",IF(E1898&gt;'Weight Category L_U Table'!$G$7,"SMALL",IF(E1898&lt;='Weight Category L_U Table'!$G$8,"LIGHT"))))</f>
        <v>LIGHT</v>
      </c>
      <c r="G1898" s="29" t="str">
        <f>IF(E1898&gt;='Weight Category L_U Table'!$J$3,"HEAVY",IF(E1898&gt;'Weight Category L_U Table'!$J$5,"UPPER MEDIUM",IF(E1898&gt;'Weight Category L_U Table'!$J$6,"LOWER MEDIUM",IF(E1898&gt;'Weight Category L_U Table'!$J$7,"SMALL",IF(E1898&lt;='Weight Category L_U Table'!$J$8,"LIGHT")))))</f>
        <v>LIGHT</v>
      </c>
      <c r="H1898" s="30" t="s">
        <v>15</v>
      </c>
      <c r="I1898" s="103"/>
      <c r="J1898" s="103"/>
      <c r="K1898" s="72" t="s">
        <v>5811</v>
      </c>
    </row>
    <row r="1899" spans="1:11" s="21" customFormat="1" x14ac:dyDescent="0.25">
      <c r="A1899" s="36" t="s">
        <v>5812</v>
      </c>
      <c r="B1899" s="36" t="s">
        <v>5813</v>
      </c>
      <c r="C1899" s="36" t="s">
        <v>5814</v>
      </c>
      <c r="D1899" s="34" t="s">
        <v>14</v>
      </c>
      <c r="E1899" s="34">
        <v>974</v>
      </c>
      <c r="F1899" s="33" t="str">
        <f>IF(E1899&gt;='Weight Category L_U Table'!$G$3,"HEAVY",IF(E1899&gt;'Weight Category L_U Table'!$G$4,"MEDIUM",IF(E1899&gt;'Weight Category L_U Table'!$G$7,"SMALL",IF(E1899&lt;='Weight Category L_U Table'!$G$8,"LIGHT"))))</f>
        <v>LIGHT</v>
      </c>
      <c r="G1899" s="34" t="str">
        <f>IF(E1899&gt;='Weight Category L_U Table'!$J$3,"HEAVY",IF(E1899&gt;'Weight Category L_U Table'!$J$5,"UPPER MEDIUM",IF(E1899&gt;'Weight Category L_U Table'!$J$6,"LOWER MEDIUM",IF(E1899&gt;'Weight Category L_U Table'!$J$7,"SMALL",IF(E1899&lt;='Weight Category L_U Table'!$J$8,"LIGHT")))))</f>
        <v>LIGHT</v>
      </c>
      <c r="H1899" s="37" t="s">
        <v>37</v>
      </c>
      <c r="I1899" s="104" t="s">
        <v>5815</v>
      </c>
      <c r="J1899" s="104">
        <v>4</v>
      </c>
      <c r="K1899" s="49"/>
    </row>
    <row r="1900" spans="1:11" s="23" customFormat="1" x14ac:dyDescent="0.25">
      <c r="A1900" s="36" t="s">
        <v>5812</v>
      </c>
      <c r="B1900" s="36" t="s">
        <v>5816</v>
      </c>
      <c r="C1900" s="36" t="s">
        <v>5817</v>
      </c>
      <c r="D1900" s="34" t="s">
        <v>14</v>
      </c>
      <c r="E1900" s="34">
        <v>700</v>
      </c>
      <c r="F1900" s="33" t="str">
        <f>IF(E1900&gt;='Weight Category L_U Table'!$G$3,"HEAVY",IF(E1900&gt;'Weight Category L_U Table'!$G$4,"MEDIUM",IF(E1900&gt;'Weight Category L_U Table'!$G$7,"SMALL",IF(E1900&lt;='Weight Category L_U Table'!$G$8,"LIGHT"))))</f>
        <v>LIGHT</v>
      </c>
      <c r="G1900" s="34" t="str">
        <f>IF(E1900&gt;='Weight Category L_U Table'!$J$3,"HEAVY",IF(E1900&gt;'Weight Category L_U Table'!$J$5,"UPPER MEDIUM",IF(E1900&gt;'Weight Category L_U Table'!$J$6,"LOWER MEDIUM",IF(E1900&gt;'Weight Category L_U Table'!$J$7,"SMALL",IF(E1900&lt;='Weight Category L_U Table'!$J$8,"LIGHT")))))</f>
        <v>LIGHT</v>
      </c>
      <c r="H1900" s="37" t="s">
        <v>59</v>
      </c>
      <c r="I1900" s="104"/>
      <c r="J1900" s="104"/>
      <c r="K1900" s="49"/>
    </row>
    <row r="1901" spans="1:11" s="21" customFormat="1" x14ac:dyDescent="0.25">
      <c r="A1901" s="36" t="s">
        <v>5818</v>
      </c>
      <c r="B1901" s="36" t="s">
        <v>5819</v>
      </c>
      <c r="C1901" s="36" t="s">
        <v>5820</v>
      </c>
      <c r="D1901" s="34" t="s">
        <v>14</v>
      </c>
      <c r="E1901" s="34">
        <v>2177</v>
      </c>
      <c r="F1901" s="33" t="str">
        <f>IF(E1901&gt;='Weight Category L_U Table'!$G$3,"HEAVY",IF(E1901&gt;'Weight Category L_U Table'!$G$4,"MEDIUM",IF(E1901&gt;'Weight Category L_U Table'!$G$7,"SMALL",IF(E1901&lt;='Weight Category L_U Table'!$G$8,"LIGHT"))))</f>
        <v>LIGHT</v>
      </c>
      <c r="G1901" s="34" t="str">
        <f>IF(E1901&gt;='Weight Category L_U Table'!$J$3,"HEAVY",IF(E1901&gt;'Weight Category L_U Table'!$J$5,"UPPER MEDIUM",IF(E1901&gt;'Weight Category L_U Table'!$J$6,"LOWER MEDIUM",IF(E1901&gt;'Weight Category L_U Table'!$J$7,"SMALL",IF(E1901&lt;='Weight Category L_U Table'!$J$8,"LIGHT")))))</f>
        <v>LIGHT</v>
      </c>
      <c r="H1901" s="37" t="s">
        <v>37</v>
      </c>
      <c r="I1901" s="104" t="s">
        <v>4932</v>
      </c>
      <c r="J1901" s="104">
        <v>52</v>
      </c>
      <c r="K1901" s="49"/>
    </row>
    <row r="1902" spans="1:11" s="21" customFormat="1" x14ac:dyDescent="0.25">
      <c r="A1902" s="36" t="s">
        <v>5821</v>
      </c>
      <c r="B1902" s="36" t="s">
        <v>5822</v>
      </c>
      <c r="C1902" s="36" t="s">
        <v>5823</v>
      </c>
      <c r="D1902" s="34" t="s">
        <v>58</v>
      </c>
      <c r="E1902" s="34">
        <v>15700</v>
      </c>
      <c r="F1902" s="33" t="str">
        <f>IF(E1902&gt;='Weight Category L_U Table'!$G$3,"HEAVY",IF(E1902&gt;'Weight Category L_U Table'!$G$4,"MEDIUM",IF(E1902&gt;'Weight Category L_U Table'!$G$7,"SMALL",IF(E1902&lt;='Weight Category L_U Table'!$G$8,"LIGHT"))))</f>
        <v>LIGHT</v>
      </c>
      <c r="G1902" s="34" t="str">
        <f>IF(E1902&gt;='Weight Category L_U Table'!$J$3,"HEAVY",IF(E1902&gt;'Weight Category L_U Table'!$J$5,"UPPER MEDIUM",IF(E1902&gt;'Weight Category L_U Table'!$J$6,"LOWER MEDIUM",IF(E1902&gt;'Weight Category L_U Table'!$J$7,"SMALL",IF(E1902&lt;='Weight Category L_U Table'!$J$8,"LIGHT")))))</f>
        <v>LIGHT</v>
      </c>
      <c r="H1902" s="37" t="s">
        <v>59</v>
      </c>
      <c r="I1902" s="104"/>
      <c r="J1902" s="104"/>
      <c r="K1902" s="49"/>
    </row>
    <row r="1903" spans="1:11" s="23" customFormat="1" x14ac:dyDescent="0.25">
      <c r="A1903" s="36" t="s">
        <v>5824</v>
      </c>
      <c r="B1903" s="36" t="s">
        <v>2462</v>
      </c>
      <c r="C1903" s="34" t="s">
        <v>5825</v>
      </c>
      <c r="D1903" s="34" t="s">
        <v>14</v>
      </c>
      <c r="E1903" s="34">
        <v>780</v>
      </c>
      <c r="F1903" s="33" t="str">
        <f>IF(E1903&gt;='Weight Category L_U Table'!$G$3,"HEAVY",IF(E1903&gt;'Weight Category L_U Table'!$G$4,"MEDIUM",IF(E1903&gt;'Weight Category L_U Table'!$G$7,"SMALL",IF(E1903&lt;='Weight Category L_U Table'!$G$8,"LIGHT"))))</f>
        <v>LIGHT</v>
      </c>
      <c r="G1903" s="34" t="str">
        <f>IF(E1903&gt;='Weight Category L_U Table'!$J$3,"HEAVY",IF(E1903&gt;'Weight Category L_U Table'!$J$5,"UPPER MEDIUM",IF(E1903&gt;'Weight Category L_U Table'!$J$6,"LOWER MEDIUM",IF(E1903&gt;'Weight Category L_U Table'!$J$7,"SMALL",IF(E1903&lt;='Weight Category L_U Table'!$J$8,"LIGHT")))))</f>
        <v>LIGHT</v>
      </c>
      <c r="H1903" s="37" t="s">
        <v>37</v>
      </c>
      <c r="I1903" s="104" t="s">
        <v>5826</v>
      </c>
      <c r="J1903" s="104">
        <v>1</v>
      </c>
      <c r="K1903" s="49"/>
    </row>
    <row r="1904" spans="1:11" s="23" customFormat="1" x14ac:dyDescent="0.25">
      <c r="A1904" s="36" t="s">
        <v>5827</v>
      </c>
      <c r="B1904" s="36" t="s">
        <v>5828</v>
      </c>
      <c r="C1904" s="34" t="s">
        <v>5829</v>
      </c>
      <c r="D1904" s="34" t="s">
        <v>14</v>
      </c>
      <c r="E1904" s="34">
        <v>2858</v>
      </c>
      <c r="F1904" s="33" t="str">
        <f>IF(E1904&gt;='Weight Category L_U Table'!$G$3,"HEAVY",IF(E1904&gt;'Weight Category L_U Table'!$G$4,"MEDIUM",IF(E1904&gt;'Weight Category L_U Table'!$G$7,"SMALL",IF(E1904&lt;='Weight Category L_U Table'!$G$8,"LIGHT"))))</f>
        <v>LIGHT</v>
      </c>
      <c r="G1904" s="34" t="str">
        <f>IF(E1904&gt;='Weight Category L_U Table'!$J$3,"HEAVY",IF(E1904&gt;'Weight Category L_U Table'!$J$5,"UPPER MEDIUM",IF(E1904&gt;'Weight Category L_U Table'!$J$6,"LOWER MEDIUM",IF(E1904&gt;'Weight Category L_U Table'!$J$7,"SMALL",IF(E1904&lt;='Weight Category L_U Table'!$J$8,"LIGHT")))))</f>
        <v>LIGHT</v>
      </c>
      <c r="H1904" s="37" t="s">
        <v>37</v>
      </c>
      <c r="I1904" s="104" t="s">
        <v>5786</v>
      </c>
      <c r="J1904" s="104">
        <v>24</v>
      </c>
      <c r="K1904" s="49" t="s">
        <v>5787</v>
      </c>
    </row>
    <row r="1905" spans="1:11" s="23" customFormat="1" x14ac:dyDescent="0.25">
      <c r="A1905" s="29" t="s">
        <v>5830</v>
      </c>
      <c r="B1905" s="29" t="s">
        <v>5831</v>
      </c>
      <c r="C1905" s="29" t="s">
        <v>5832</v>
      </c>
      <c r="D1905" s="29" t="s">
        <v>14</v>
      </c>
      <c r="E1905" s="29">
        <v>0</v>
      </c>
      <c r="F1905" s="28" t="str">
        <f>IF(E1905&gt;='Weight Category L_U Table'!$G$3,"HEAVY",IF(E1905&gt;'Weight Category L_U Table'!$G$4,"MEDIUM",IF(E1905&gt;'Weight Category L_U Table'!$G$7,"SMALL",IF(E1905&lt;='Weight Category L_U Table'!$G$8,"LIGHT"))))</f>
        <v>LIGHT</v>
      </c>
      <c r="G1905" s="29" t="str">
        <f>IF(E1905&gt;='Weight Category L_U Table'!$J$3,"HEAVY",IF(E1905&gt;'Weight Category L_U Table'!$J$5,"UPPER MEDIUM",IF(E1905&gt;'Weight Category L_U Table'!$J$6,"LOWER MEDIUM",IF(E1905&gt;'Weight Category L_U Table'!$J$7,"SMALL",IF(E1905&lt;='Weight Category L_U Table'!$J$8,"LIGHT")))))</f>
        <v>LIGHT</v>
      </c>
      <c r="H1905" s="30" t="s">
        <v>15</v>
      </c>
      <c r="I1905" s="103"/>
      <c r="J1905" s="103"/>
      <c r="K1905" s="72" t="s">
        <v>5833</v>
      </c>
    </row>
    <row r="1906" spans="1:11" x14ac:dyDescent="0.25">
      <c r="A1906" s="29" t="s">
        <v>5834</v>
      </c>
      <c r="B1906" s="29" t="s">
        <v>5835</v>
      </c>
      <c r="C1906" s="29" t="s">
        <v>5836</v>
      </c>
      <c r="D1906" s="29" t="s">
        <v>14</v>
      </c>
      <c r="E1906" s="29">
        <v>0</v>
      </c>
      <c r="F1906" s="28" t="str">
        <f>IF(E1906&gt;='Weight Category L_U Table'!$G$3,"HEAVY",IF(E1906&gt;'Weight Category L_U Table'!$G$4,"MEDIUM",IF(E1906&gt;'Weight Category L_U Table'!$G$7,"SMALL",IF(E1906&lt;='Weight Category L_U Table'!$G$8,"LIGHT"))))</f>
        <v>LIGHT</v>
      </c>
      <c r="G1906" s="29" t="str">
        <f>IF(E1906&gt;='Weight Category L_U Table'!$J$3,"HEAVY",IF(E1906&gt;'Weight Category L_U Table'!$J$5,"UPPER MEDIUM",IF(E1906&gt;'Weight Category L_U Table'!$J$6,"LOWER MEDIUM",IF(E1906&gt;'Weight Category L_U Table'!$J$7,"SMALL",IF(E1906&lt;='Weight Category L_U Table'!$J$8,"LIGHT")))))</f>
        <v>LIGHT</v>
      </c>
      <c r="H1906" s="30" t="s">
        <v>15</v>
      </c>
      <c r="I1906" s="103"/>
      <c r="J1906" s="103"/>
      <c r="K1906" s="72" t="s">
        <v>5837</v>
      </c>
    </row>
    <row r="1907" spans="1:11" s="20" customFormat="1" x14ac:dyDescent="0.25">
      <c r="A1907" s="36" t="s">
        <v>5838</v>
      </c>
      <c r="B1907" s="36" t="s">
        <v>5839</v>
      </c>
      <c r="C1907" s="36" t="s">
        <v>5840</v>
      </c>
      <c r="D1907" s="34" t="s">
        <v>14</v>
      </c>
      <c r="E1907" s="34">
        <v>598</v>
      </c>
      <c r="F1907" s="33" t="str">
        <f>IF(E1907&gt;='Weight Category L_U Table'!$G$3,"HEAVY",IF(E1907&gt;'Weight Category L_U Table'!$G$4,"MEDIUM",IF(E1907&gt;'Weight Category L_U Table'!$G$7,"SMALL",IF(E1907&lt;='Weight Category L_U Table'!$G$8,"LIGHT"))))</f>
        <v>LIGHT</v>
      </c>
      <c r="G1907" s="34" t="str">
        <f>IF(E1907&gt;='Weight Category L_U Table'!$J$3,"HEAVY",IF(E1907&gt;'Weight Category L_U Table'!$J$5,"UPPER MEDIUM",IF(E1907&gt;'Weight Category L_U Table'!$J$6,"LOWER MEDIUM",IF(E1907&gt;'Weight Category L_U Table'!$J$7,"SMALL",IF(E1907&lt;='Weight Category L_U Table'!$J$8,"LIGHT")))))</f>
        <v>LIGHT</v>
      </c>
      <c r="H1907" s="37" t="s">
        <v>59</v>
      </c>
      <c r="I1907" s="104"/>
      <c r="J1907" s="104"/>
      <c r="K1907" s="49"/>
    </row>
    <row r="1908" spans="1:11" x14ac:dyDescent="0.25">
      <c r="A1908" s="29" t="s">
        <v>5841</v>
      </c>
      <c r="B1908" s="29" t="s">
        <v>5839</v>
      </c>
      <c r="C1908" s="29" t="s">
        <v>5842</v>
      </c>
      <c r="D1908" s="29" t="s">
        <v>14</v>
      </c>
      <c r="E1908" s="29">
        <v>0</v>
      </c>
      <c r="F1908" s="28" t="str">
        <f>IF(E1908&gt;='Weight Category L_U Table'!$G$3,"HEAVY",IF(E1908&gt;'Weight Category L_U Table'!$G$4,"MEDIUM",IF(E1908&gt;'Weight Category L_U Table'!$G$7,"SMALL",IF(E1908&lt;='Weight Category L_U Table'!$G$8,"LIGHT"))))</f>
        <v>LIGHT</v>
      </c>
      <c r="G1908" s="29" t="str">
        <f>IF(E1908&gt;='Weight Category L_U Table'!$J$3,"HEAVY",IF(E1908&gt;'Weight Category L_U Table'!$J$5,"UPPER MEDIUM",IF(E1908&gt;'Weight Category L_U Table'!$J$6,"LOWER MEDIUM",IF(E1908&gt;'Weight Category L_U Table'!$J$7,"SMALL",IF(E1908&lt;='Weight Category L_U Table'!$J$8,"LIGHT")))))</f>
        <v>LIGHT</v>
      </c>
      <c r="H1908" s="30" t="s">
        <v>15</v>
      </c>
      <c r="I1908" s="103"/>
      <c r="J1908" s="103"/>
      <c r="K1908" s="72" t="s">
        <v>5843</v>
      </c>
    </row>
    <row r="1909" spans="1:11" s="20" customFormat="1" x14ac:dyDescent="0.25">
      <c r="A1909" s="38" t="s">
        <v>5844</v>
      </c>
      <c r="B1909" s="38" t="s">
        <v>5845</v>
      </c>
      <c r="C1909" s="38" t="s">
        <v>5846</v>
      </c>
      <c r="D1909" s="38" t="s">
        <v>58</v>
      </c>
      <c r="E1909" s="38">
        <v>18800</v>
      </c>
      <c r="F1909" s="40" t="str">
        <f>IF(E1909&gt;='Weight Category L_U Table'!$G$3,"HEAVY",IF(E1909&gt;'Weight Category L_U Table'!$G$4,"MEDIUM",IF(E1909&gt;'Weight Category L_U Table'!$G$7,"SMALL",IF(E1909&lt;='Weight Category L_U Table'!$G$8,"LIGHT"))))</f>
        <v>SMALL</v>
      </c>
      <c r="G1909" s="38" t="str">
        <f>IF(E1909&gt;='Weight Category L_U Table'!$J$3,"HEAVY",IF(E1909&gt;'Weight Category L_U Table'!$J$5,"UPPER MEDIUM",IF(E1909&gt;'Weight Category L_U Table'!$J$6,"LOWER MEDIUM",IF(E1909&gt;'Weight Category L_U Table'!$J$7,"SMALL",IF(E1909&lt;='Weight Category L_U Table'!$J$8,"LIGHT")))))</f>
        <v>SMALL</v>
      </c>
      <c r="H1909" s="41" t="s">
        <v>570</v>
      </c>
      <c r="I1909" s="107"/>
      <c r="J1909" s="107"/>
      <c r="K1909" s="76"/>
    </row>
    <row r="1910" spans="1:11" x14ac:dyDescent="0.25">
      <c r="A1910" s="29" t="s">
        <v>5844</v>
      </c>
      <c r="B1910" s="29" t="s">
        <v>5847</v>
      </c>
      <c r="C1910" s="29" t="s">
        <v>5848</v>
      </c>
      <c r="D1910" s="29" t="s">
        <v>14</v>
      </c>
      <c r="E1910" s="29">
        <v>0</v>
      </c>
      <c r="F1910" s="28" t="str">
        <f>IF(E1910&gt;='Weight Category L_U Table'!$G$3,"HEAVY",IF(E1910&gt;'Weight Category L_U Table'!$G$4,"MEDIUM",IF(E1910&gt;'Weight Category L_U Table'!$G$7,"SMALL",IF(E1910&lt;='Weight Category L_U Table'!$G$8,"LIGHT"))))</f>
        <v>LIGHT</v>
      </c>
      <c r="G1910" s="29" t="str">
        <f>IF(E1910&gt;='Weight Category L_U Table'!$J$3,"HEAVY",IF(E1910&gt;'Weight Category L_U Table'!$J$5,"UPPER MEDIUM",IF(E1910&gt;'Weight Category L_U Table'!$J$6,"LOWER MEDIUM",IF(E1910&gt;'Weight Category L_U Table'!$J$7,"SMALL",IF(E1910&lt;='Weight Category L_U Table'!$J$8,"LIGHT")))))</f>
        <v>LIGHT</v>
      </c>
      <c r="H1910" s="30" t="s">
        <v>15</v>
      </c>
      <c r="I1910" s="103"/>
      <c r="J1910" s="103"/>
      <c r="K1910" s="72" t="s">
        <v>5849</v>
      </c>
    </row>
    <row r="1911" spans="1:11" x14ac:dyDescent="0.25">
      <c r="A1911" s="38" t="s">
        <v>5844</v>
      </c>
      <c r="B1911" s="38" t="s">
        <v>5850</v>
      </c>
      <c r="C1911" s="38" t="s">
        <v>5851</v>
      </c>
      <c r="D1911" s="38" t="s">
        <v>58</v>
      </c>
      <c r="E1911" s="38">
        <v>12700</v>
      </c>
      <c r="F1911" s="40" t="str">
        <f>IF(E1911&gt;='Weight Category L_U Table'!$G$3,"HEAVY",IF(E1911&gt;'Weight Category L_U Table'!$G$4,"MEDIUM",IF(E1911&gt;'Weight Category L_U Table'!$G$7,"SMALL",IF(E1911&lt;='Weight Category L_U Table'!$G$8,"LIGHT"))))</f>
        <v>LIGHT</v>
      </c>
      <c r="G1911" s="38" t="str">
        <f>IF(E1911&gt;='Weight Category L_U Table'!$J$3,"HEAVY",IF(E1911&gt;'Weight Category L_U Table'!$J$5,"UPPER MEDIUM",IF(E1911&gt;'Weight Category L_U Table'!$J$6,"LOWER MEDIUM",IF(E1911&gt;'Weight Category L_U Table'!$J$7,"SMALL",IF(E1911&lt;='Weight Category L_U Table'!$J$8,"LIGHT")))))</f>
        <v>LIGHT</v>
      </c>
      <c r="H1911" s="41" t="s">
        <v>570</v>
      </c>
      <c r="I1911" s="107"/>
      <c r="J1911" s="107"/>
      <c r="K1911" s="76"/>
    </row>
    <row r="1912" spans="1:11" s="23" customFormat="1" x14ac:dyDescent="0.25">
      <c r="A1912" s="38" t="s">
        <v>5844</v>
      </c>
      <c r="B1912" s="38" t="s">
        <v>5852</v>
      </c>
      <c r="C1912" s="38" t="s">
        <v>5853</v>
      </c>
      <c r="D1912" s="38" t="s">
        <v>58</v>
      </c>
      <c r="E1912" s="38">
        <v>8900</v>
      </c>
      <c r="F1912" s="40" t="str">
        <f>IF(E1912&gt;='Weight Category L_U Table'!$G$3,"HEAVY",IF(E1912&gt;'Weight Category L_U Table'!$G$4,"MEDIUM",IF(E1912&gt;'Weight Category L_U Table'!$G$7,"SMALL",IF(E1912&lt;='Weight Category L_U Table'!$G$8,"LIGHT"))))</f>
        <v>LIGHT</v>
      </c>
      <c r="G1912" s="38" t="str">
        <f>IF(E1912&gt;='Weight Category L_U Table'!$J$3,"HEAVY",IF(E1912&gt;'Weight Category L_U Table'!$J$5,"UPPER MEDIUM",IF(E1912&gt;'Weight Category L_U Table'!$J$6,"LOWER MEDIUM",IF(E1912&gt;'Weight Category L_U Table'!$J$7,"SMALL",IF(E1912&lt;='Weight Category L_U Table'!$J$8,"LIGHT")))))</f>
        <v>LIGHT</v>
      </c>
      <c r="H1912" s="41" t="s">
        <v>570</v>
      </c>
      <c r="I1912" s="107"/>
      <c r="J1912" s="107"/>
      <c r="K1912" s="76"/>
    </row>
    <row r="1913" spans="1:11" x14ac:dyDescent="0.25">
      <c r="A1913" s="29" t="s">
        <v>5854</v>
      </c>
      <c r="B1913" s="29" t="s">
        <v>5855</v>
      </c>
      <c r="C1913" s="29" t="s">
        <v>5856</v>
      </c>
      <c r="D1913" s="29" t="s">
        <v>14</v>
      </c>
      <c r="E1913" s="29">
        <v>0</v>
      </c>
      <c r="F1913" s="28" t="str">
        <f>IF(E1913&gt;='Weight Category L_U Table'!$G$3,"HEAVY",IF(E1913&gt;'Weight Category L_U Table'!$G$4,"MEDIUM",IF(E1913&gt;'Weight Category L_U Table'!$G$7,"SMALL",IF(E1913&lt;='Weight Category L_U Table'!$G$8,"LIGHT"))))</f>
        <v>LIGHT</v>
      </c>
      <c r="G1913" s="29" t="str">
        <f>IF(E1913&gt;='Weight Category L_U Table'!$J$3,"HEAVY",IF(E1913&gt;'Weight Category L_U Table'!$J$5,"UPPER MEDIUM",IF(E1913&gt;'Weight Category L_U Table'!$J$6,"LOWER MEDIUM",IF(E1913&gt;'Weight Category L_U Table'!$J$7,"SMALL",IF(E1913&lt;='Weight Category L_U Table'!$J$8,"LIGHT")))))</f>
        <v>LIGHT</v>
      </c>
      <c r="H1913" s="30" t="s">
        <v>15</v>
      </c>
      <c r="I1913" s="103"/>
      <c r="J1913" s="103"/>
      <c r="K1913" s="72" t="s">
        <v>5857</v>
      </c>
    </row>
    <row r="1914" spans="1:11" x14ac:dyDescent="0.25">
      <c r="A1914" s="29" t="s">
        <v>5854</v>
      </c>
      <c r="B1914" s="29" t="s">
        <v>5858</v>
      </c>
      <c r="C1914" s="29" t="s">
        <v>5859</v>
      </c>
      <c r="D1914" s="29" t="s">
        <v>14</v>
      </c>
      <c r="E1914" s="29">
        <v>0</v>
      </c>
      <c r="F1914" s="28" t="str">
        <f>IF(E1914&gt;='Weight Category L_U Table'!$G$3,"HEAVY",IF(E1914&gt;'Weight Category L_U Table'!$G$4,"MEDIUM",IF(E1914&gt;'Weight Category L_U Table'!$G$7,"SMALL",IF(E1914&lt;='Weight Category L_U Table'!$G$8,"LIGHT"))))</f>
        <v>LIGHT</v>
      </c>
      <c r="G1914" s="29" t="str">
        <f>IF(E1914&gt;='Weight Category L_U Table'!$J$3,"HEAVY",IF(E1914&gt;'Weight Category L_U Table'!$J$5,"UPPER MEDIUM",IF(E1914&gt;'Weight Category L_U Table'!$J$6,"LOWER MEDIUM",IF(E1914&gt;'Weight Category L_U Table'!$J$7,"SMALL",IF(E1914&lt;='Weight Category L_U Table'!$J$8,"LIGHT")))))</f>
        <v>LIGHT</v>
      </c>
      <c r="H1914" s="30" t="s">
        <v>15</v>
      </c>
      <c r="I1914" s="103"/>
      <c r="J1914" s="103"/>
      <c r="K1914" s="72" t="s">
        <v>5860</v>
      </c>
    </row>
    <row r="1915" spans="1:11" x14ac:dyDescent="0.25">
      <c r="A1915" s="29" t="s">
        <v>5861</v>
      </c>
      <c r="B1915" s="29" t="s">
        <v>5862</v>
      </c>
      <c r="C1915" s="29" t="s">
        <v>5863</v>
      </c>
      <c r="D1915" s="29" t="s">
        <v>14</v>
      </c>
      <c r="E1915" s="29">
        <v>0</v>
      </c>
      <c r="F1915" s="28" t="str">
        <f>IF(E1915&gt;='Weight Category L_U Table'!$G$3,"HEAVY",IF(E1915&gt;'Weight Category L_U Table'!$G$4,"MEDIUM",IF(E1915&gt;'Weight Category L_U Table'!$G$7,"SMALL",IF(E1915&lt;='Weight Category L_U Table'!$G$8,"LIGHT"))))</f>
        <v>LIGHT</v>
      </c>
      <c r="G1915" s="29" t="str">
        <f>IF(E1915&gt;='Weight Category L_U Table'!$J$3,"HEAVY",IF(E1915&gt;'Weight Category L_U Table'!$J$5,"UPPER MEDIUM",IF(E1915&gt;'Weight Category L_U Table'!$J$6,"LOWER MEDIUM",IF(E1915&gt;'Weight Category L_U Table'!$J$7,"SMALL",IF(E1915&lt;='Weight Category L_U Table'!$J$8,"LIGHT")))))</f>
        <v>LIGHT</v>
      </c>
      <c r="H1915" s="30" t="s">
        <v>15</v>
      </c>
      <c r="I1915" s="103"/>
      <c r="J1915" s="103"/>
      <c r="K1915" s="72" t="s">
        <v>5864</v>
      </c>
    </row>
    <row r="1916" spans="1:11" x14ac:dyDescent="0.25">
      <c r="A1916" s="36" t="s">
        <v>5865</v>
      </c>
      <c r="B1916" s="36" t="s">
        <v>5866</v>
      </c>
      <c r="C1916" s="36" t="s">
        <v>5867</v>
      </c>
      <c r="D1916" s="34" t="s">
        <v>58</v>
      </c>
      <c r="E1916" s="34">
        <v>11612</v>
      </c>
      <c r="F1916" s="33" t="str">
        <f>IF(E1916&gt;='Weight Category L_U Table'!$G$3,"HEAVY",IF(E1916&gt;'Weight Category L_U Table'!$G$4,"MEDIUM",IF(E1916&gt;'Weight Category L_U Table'!$G$7,"SMALL",IF(E1916&lt;='Weight Category L_U Table'!$G$8,"LIGHT"))))</f>
        <v>LIGHT</v>
      </c>
      <c r="G1916" s="34" t="str">
        <f>IF(E1916&gt;='Weight Category L_U Table'!$J$3,"HEAVY",IF(E1916&gt;'Weight Category L_U Table'!$J$5,"UPPER MEDIUM",IF(E1916&gt;'Weight Category L_U Table'!$J$6,"LOWER MEDIUM",IF(E1916&gt;'Weight Category L_U Table'!$J$7,"SMALL",IF(E1916&lt;='Weight Category L_U Table'!$J$8,"LIGHT")))))</f>
        <v>LIGHT</v>
      </c>
      <c r="H1916" s="37" t="s">
        <v>89</v>
      </c>
      <c r="I1916" s="104" t="s">
        <v>5868</v>
      </c>
      <c r="J1916" s="104">
        <v>1</v>
      </c>
      <c r="K1916" s="49"/>
    </row>
    <row r="1917" spans="1:11" x14ac:dyDescent="0.25">
      <c r="A1917" s="36" t="s">
        <v>5865</v>
      </c>
      <c r="B1917" s="36" t="s">
        <v>5869</v>
      </c>
      <c r="C1917" s="36" t="s">
        <v>5870</v>
      </c>
      <c r="D1917" s="36" t="s">
        <v>58</v>
      </c>
      <c r="E1917" s="36">
        <v>24948</v>
      </c>
      <c r="F1917" s="44" t="str">
        <f>IF(E1917&gt;='Weight Category L_U Table'!$G$3,"HEAVY",IF(E1917&gt;'Weight Category L_U Table'!$G$4,"MEDIUM",IF(E1917&gt;'Weight Category L_U Table'!$G$7,"SMALL",IF(E1917&lt;='Weight Category L_U Table'!$G$8,"LIGHT"))))</f>
        <v>SMALL</v>
      </c>
      <c r="G1917" s="36" t="str">
        <f>IF(E1917&gt;='Weight Category L_U Table'!$J$3,"HEAVY",IF(E1917&gt;'Weight Category L_U Table'!$J$5,"UPPER MEDIUM",IF(E1917&gt;'Weight Category L_U Table'!$J$6,"LOWER MEDIUM",IF(E1917&gt;'Weight Category L_U Table'!$J$7,"SMALL",IF(E1917&lt;='Weight Category L_U Table'!$J$8,"LIGHT")))))</f>
        <v>SMALL</v>
      </c>
      <c r="H1917" s="45" t="s">
        <v>1898</v>
      </c>
      <c r="I1917" s="105"/>
      <c r="J1917" s="105"/>
      <c r="K1917" s="75" t="s">
        <v>149</v>
      </c>
    </row>
    <row r="1918" spans="1:11" s="23" customFormat="1" x14ac:dyDescent="0.25">
      <c r="A1918" s="31" t="s">
        <v>5865</v>
      </c>
      <c r="B1918" s="31" t="s">
        <v>5871</v>
      </c>
      <c r="C1918" s="31" t="s">
        <v>5872</v>
      </c>
      <c r="D1918" s="32" t="s">
        <v>14</v>
      </c>
      <c r="E1918" s="34">
        <v>3600</v>
      </c>
      <c r="F1918" s="33" t="str">
        <f>IF(E1918&gt;='Weight Category L_U Table'!$G$3,"HEAVY",IF(E1918&gt;'Weight Category L_U Table'!$G$4,"MEDIUM",IF(E1918&gt;'Weight Category L_U Table'!$G$7,"SMALL",IF(E1918&lt;='Weight Category L_U Table'!$G$8,"LIGHT"))))</f>
        <v>LIGHT</v>
      </c>
      <c r="G1918" s="34" t="str">
        <f>IF(E1918&gt;='Weight Category L_U Table'!$J$3,"HEAVY",IF(E1918&gt;'Weight Category L_U Table'!$J$5,"UPPER MEDIUM",IF(E1918&gt;'Weight Category L_U Table'!$J$6,"LOWER MEDIUM",IF(E1918&gt;'Weight Category L_U Table'!$J$7,"SMALL",IF(E1918&lt;='Weight Category L_U Table'!$J$8,"LIGHT")))))</f>
        <v>LIGHT</v>
      </c>
      <c r="H1918" s="37" t="s">
        <v>59</v>
      </c>
      <c r="I1918" s="104"/>
      <c r="J1918" s="104"/>
      <c r="K1918" s="49"/>
    </row>
    <row r="1919" spans="1:11" x14ac:dyDescent="0.25">
      <c r="A1919" s="36" t="s">
        <v>5865</v>
      </c>
      <c r="B1919" s="36" t="s">
        <v>5873</v>
      </c>
      <c r="C1919" s="36" t="s">
        <v>5874</v>
      </c>
      <c r="D1919" s="36" t="s">
        <v>58</v>
      </c>
      <c r="E1919" s="36">
        <v>104300</v>
      </c>
      <c r="F1919" s="44" t="str">
        <f>IF(E1919&gt;='Weight Category L_U Table'!$G$3,"HEAVY",IF(E1919&gt;'Weight Category L_U Table'!$G$4,"MEDIUM",IF(E1919&gt;'Weight Category L_U Table'!$G$7,"SMALL",IF(E1919&lt;='Weight Category L_U Table'!$G$8,"LIGHT"))))</f>
        <v>MEDIUM</v>
      </c>
      <c r="G1919" s="36" t="str">
        <f>IF(E1919&gt;='Weight Category L_U Table'!$J$3,"HEAVY",IF(E1919&gt;'Weight Category L_U Table'!$J$5,"UPPER MEDIUM",IF(E1919&gt;'Weight Category L_U Table'!$J$6,"LOWER MEDIUM",IF(E1919&gt;'Weight Category L_U Table'!$J$7,"SMALL",IF(E1919&lt;='Weight Category L_U Table'!$J$8,"LIGHT")))))</f>
        <v>UPPER MEDIUM</v>
      </c>
      <c r="H1919" s="45" t="s">
        <v>59</v>
      </c>
      <c r="I1919" s="105"/>
      <c r="J1919" s="105"/>
      <c r="K1919" s="77"/>
    </row>
    <row r="1920" spans="1:11" s="23" customFormat="1" x14ac:dyDescent="0.25">
      <c r="A1920" s="36" t="s">
        <v>5865</v>
      </c>
      <c r="B1920" s="36" t="s">
        <v>5875</v>
      </c>
      <c r="C1920" s="36" t="s">
        <v>5876</v>
      </c>
      <c r="D1920" s="34" t="s">
        <v>14</v>
      </c>
      <c r="E1920" s="34">
        <v>6220</v>
      </c>
      <c r="F1920" s="33" t="str">
        <f>IF(E1920&gt;='Weight Category L_U Table'!$G$3,"HEAVY",IF(E1920&gt;'Weight Category L_U Table'!$G$4,"MEDIUM",IF(E1920&gt;'Weight Category L_U Table'!$G$7,"SMALL",IF(E1920&lt;='Weight Category L_U Table'!$G$8,"LIGHT"))))</f>
        <v>LIGHT</v>
      </c>
      <c r="G1920" s="34" t="str">
        <f>IF(E1920&gt;='Weight Category L_U Table'!$J$3,"HEAVY",IF(E1920&gt;'Weight Category L_U Table'!$J$5,"UPPER MEDIUM",IF(E1920&gt;'Weight Category L_U Table'!$J$6,"LOWER MEDIUM",IF(E1920&gt;'Weight Category L_U Table'!$J$7,"SMALL",IF(E1920&lt;='Weight Category L_U Table'!$J$8,"LIGHT")))))</f>
        <v>LIGHT</v>
      </c>
      <c r="H1920" s="37" t="s">
        <v>89</v>
      </c>
      <c r="I1920" s="104" t="s">
        <v>5877</v>
      </c>
      <c r="J1920" s="104">
        <v>1</v>
      </c>
      <c r="K1920" s="49"/>
    </row>
    <row r="1921" spans="1:11" s="23" customFormat="1" x14ac:dyDescent="0.25">
      <c r="A1921" s="36" t="s">
        <v>5865</v>
      </c>
      <c r="B1921" s="36" t="s">
        <v>5878</v>
      </c>
      <c r="C1921" s="36" t="s">
        <v>5879</v>
      </c>
      <c r="D1921" s="34" t="s">
        <v>58</v>
      </c>
      <c r="E1921" s="34">
        <v>12292</v>
      </c>
      <c r="F1921" s="33" t="str">
        <f>IF(E1921&gt;='Weight Category L_U Table'!$G$3,"HEAVY",IF(E1921&gt;'Weight Category L_U Table'!$G$4,"MEDIUM",IF(E1921&gt;'Weight Category L_U Table'!$G$7,"SMALL",IF(E1921&lt;='Weight Category L_U Table'!$G$8,"LIGHT"))))</f>
        <v>LIGHT</v>
      </c>
      <c r="G1921" s="34" t="str">
        <f>IF(E1921&gt;='Weight Category L_U Table'!$J$3,"HEAVY",IF(E1921&gt;'Weight Category L_U Table'!$J$5,"UPPER MEDIUM",IF(E1921&gt;'Weight Category L_U Table'!$J$6,"LOWER MEDIUM",IF(E1921&gt;'Weight Category L_U Table'!$J$7,"SMALL",IF(E1921&lt;='Weight Category L_U Table'!$J$8,"LIGHT")))))</f>
        <v>LIGHT</v>
      </c>
      <c r="H1921" s="37" t="s">
        <v>89</v>
      </c>
      <c r="I1921" s="104" t="s">
        <v>5868</v>
      </c>
      <c r="J1921" s="104">
        <v>1</v>
      </c>
      <c r="K1921" s="49"/>
    </row>
    <row r="1922" spans="1:11" ht="30" x14ac:dyDescent="0.25">
      <c r="A1922" s="29" t="s">
        <v>5880</v>
      </c>
      <c r="B1922" s="29" t="s">
        <v>5881</v>
      </c>
      <c r="C1922" s="29" t="s">
        <v>5882</v>
      </c>
      <c r="D1922" s="29" t="s">
        <v>14</v>
      </c>
      <c r="E1922" s="29">
        <v>0</v>
      </c>
      <c r="F1922" s="28" t="str">
        <f>IF(E1922&gt;='Weight Category L_U Table'!$G$3,"HEAVY",IF(E1922&gt;'Weight Category L_U Table'!$G$4,"MEDIUM",IF(E1922&gt;'Weight Category L_U Table'!$G$7,"SMALL",IF(E1922&lt;='Weight Category L_U Table'!$G$8,"LIGHT"))))</f>
        <v>LIGHT</v>
      </c>
      <c r="G1922" s="29" t="str">
        <f>IF(E1922&gt;='Weight Category L_U Table'!$J$3,"HEAVY",IF(E1922&gt;'Weight Category L_U Table'!$J$5,"UPPER MEDIUM",IF(E1922&gt;'Weight Category L_U Table'!$J$6,"LOWER MEDIUM",IF(E1922&gt;'Weight Category L_U Table'!$J$7,"SMALL",IF(E1922&lt;='Weight Category L_U Table'!$J$8,"LIGHT")))))</f>
        <v>LIGHT</v>
      </c>
      <c r="H1922" s="30" t="s">
        <v>15</v>
      </c>
      <c r="I1922" s="103"/>
      <c r="J1922" s="103"/>
      <c r="K1922" s="72" t="s">
        <v>5883</v>
      </c>
    </row>
    <row r="1923" spans="1:11" x14ac:dyDescent="0.25">
      <c r="A1923" s="36" t="s">
        <v>5884</v>
      </c>
      <c r="B1923" s="36" t="s">
        <v>5885</v>
      </c>
      <c r="C1923" s="36" t="s">
        <v>5886</v>
      </c>
      <c r="D1923" s="34" t="s">
        <v>14</v>
      </c>
      <c r="E1923" s="34">
        <v>1200</v>
      </c>
      <c r="F1923" s="33" t="str">
        <f>IF(E1923&gt;='Weight Category L_U Table'!$G$3,"HEAVY",IF(E1923&gt;'Weight Category L_U Table'!$G$4,"MEDIUM",IF(E1923&gt;'Weight Category L_U Table'!$G$7,"SMALL",IF(E1923&lt;='Weight Category L_U Table'!$G$8,"LIGHT"))))</f>
        <v>LIGHT</v>
      </c>
      <c r="G1923" s="34" t="str">
        <f>IF(E1923&gt;='Weight Category L_U Table'!$J$3,"HEAVY",IF(E1923&gt;'Weight Category L_U Table'!$J$5,"UPPER MEDIUM",IF(E1923&gt;'Weight Category L_U Table'!$J$6,"LOWER MEDIUM",IF(E1923&gt;'Weight Category L_U Table'!$J$7,"SMALL",IF(E1923&lt;='Weight Category L_U Table'!$J$8,"LIGHT")))))</f>
        <v>LIGHT</v>
      </c>
      <c r="H1923" s="37" t="s">
        <v>89</v>
      </c>
      <c r="I1923" s="104" t="s">
        <v>5887</v>
      </c>
      <c r="J1923" s="104">
        <v>3</v>
      </c>
      <c r="K1923" s="49"/>
    </row>
    <row r="1924" spans="1:11" s="23" customFormat="1" x14ac:dyDescent="0.25">
      <c r="A1924" s="36" t="s">
        <v>5884</v>
      </c>
      <c r="B1924" s="36" t="s">
        <v>5888</v>
      </c>
      <c r="C1924" s="36" t="s">
        <v>5889</v>
      </c>
      <c r="D1924" s="34" t="s">
        <v>14</v>
      </c>
      <c r="E1924" s="34">
        <v>1350</v>
      </c>
      <c r="F1924" s="33" t="str">
        <f>IF(E1924&gt;='Weight Category L_U Table'!$G$3,"HEAVY",IF(E1924&gt;'Weight Category L_U Table'!$G$4,"MEDIUM",IF(E1924&gt;'Weight Category L_U Table'!$G$7,"SMALL",IF(E1924&lt;='Weight Category L_U Table'!$G$8,"LIGHT"))))</f>
        <v>LIGHT</v>
      </c>
      <c r="G1924" s="34" t="str">
        <f>IF(E1924&gt;='Weight Category L_U Table'!$J$3,"HEAVY",IF(E1924&gt;'Weight Category L_U Table'!$J$5,"UPPER MEDIUM",IF(E1924&gt;'Weight Category L_U Table'!$J$6,"LOWER MEDIUM",IF(E1924&gt;'Weight Category L_U Table'!$J$7,"SMALL",IF(E1924&lt;='Weight Category L_U Table'!$J$8,"LIGHT")))))</f>
        <v>LIGHT</v>
      </c>
      <c r="H1924" s="37" t="s">
        <v>89</v>
      </c>
      <c r="I1924" s="104" t="s">
        <v>5887</v>
      </c>
      <c r="J1924" s="104">
        <v>3</v>
      </c>
      <c r="K1924" s="49"/>
    </row>
    <row r="1925" spans="1:11" s="23" customFormat="1" x14ac:dyDescent="0.25">
      <c r="A1925" s="36" t="s">
        <v>5884</v>
      </c>
      <c r="B1925" s="36" t="s">
        <v>5890</v>
      </c>
      <c r="C1925" s="36" t="s">
        <v>5891</v>
      </c>
      <c r="D1925" s="34" t="s">
        <v>14</v>
      </c>
      <c r="E1925" s="34">
        <v>1505</v>
      </c>
      <c r="F1925" s="33" t="str">
        <f>IF(E1925&gt;='Weight Category L_U Table'!$G$3,"HEAVY",IF(E1925&gt;'Weight Category L_U Table'!$G$4,"MEDIUM",IF(E1925&gt;'Weight Category L_U Table'!$G$7,"SMALL",IF(E1925&lt;='Weight Category L_U Table'!$G$8,"LIGHT"))))</f>
        <v>LIGHT</v>
      </c>
      <c r="G1925" s="34" t="str">
        <f>IF(E1925&gt;='Weight Category L_U Table'!$J$3,"HEAVY",IF(E1925&gt;'Weight Category L_U Table'!$J$5,"UPPER MEDIUM",IF(E1925&gt;'Weight Category L_U Table'!$J$6,"LOWER MEDIUM",IF(E1925&gt;'Weight Category L_U Table'!$J$7,"SMALL",IF(E1925&lt;='Weight Category L_U Table'!$J$8,"LIGHT")))))</f>
        <v>LIGHT</v>
      </c>
      <c r="H1925" s="37" t="s">
        <v>89</v>
      </c>
      <c r="I1925" s="104" t="s">
        <v>5887</v>
      </c>
      <c r="J1925" s="104">
        <v>3</v>
      </c>
      <c r="K1925" s="49"/>
    </row>
    <row r="1926" spans="1:11" s="23" customFormat="1" x14ac:dyDescent="0.25">
      <c r="A1926" s="36" t="s">
        <v>5884</v>
      </c>
      <c r="B1926" s="36" t="s">
        <v>5892</v>
      </c>
      <c r="C1926" s="34" t="s">
        <v>5893</v>
      </c>
      <c r="D1926" s="34" t="s">
        <v>14</v>
      </c>
      <c r="E1926" s="34">
        <v>1200</v>
      </c>
      <c r="F1926" s="33" t="str">
        <f>IF(E1926&gt;='Weight Category L_U Table'!$G$3,"HEAVY",IF(E1926&gt;'Weight Category L_U Table'!$G$4,"MEDIUM",IF(E1926&gt;'Weight Category L_U Table'!$G$7,"SMALL",IF(E1926&lt;='Weight Category L_U Table'!$G$8,"LIGHT"))))</f>
        <v>LIGHT</v>
      </c>
      <c r="G1926" s="34" t="str">
        <f>IF(E1926&gt;='Weight Category L_U Table'!$J$3,"HEAVY",IF(E1926&gt;'Weight Category L_U Table'!$J$5,"UPPER MEDIUM",IF(E1926&gt;'Weight Category L_U Table'!$J$6,"LOWER MEDIUM",IF(E1926&gt;'Weight Category L_U Table'!$J$7,"SMALL",IF(E1926&lt;='Weight Category L_U Table'!$J$8,"LIGHT")))))</f>
        <v>LIGHT</v>
      </c>
      <c r="H1926" s="37" t="s">
        <v>89</v>
      </c>
      <c r="I1926" s="104" t="s">
        <v>5894</v>
      </c>
      <c r="J1926" s="104">
        <v>3</v>
      </c>
      <c r="K1926" s="49"/>
    </row>
    <row r="1927" spans="1:11" s="23" customFormat="1" x14ac:dyDescent="0.25">
      <c r="A1927" s="36" t="s">
        <v>5884</v>
      </c>
      <c r="B1927" s="36" t="s">
        <v>5895</v>
      </c>
      <c r="C1927" s="34" t="s">
        <v>5896</v>
      </c>
      <c r="D1927" s="34" t="s">
        <v>14</v>
      </c>
      <c r="E1927" s="34">
        <v>1160</v>
      </c>
      <c r="F1927" s="33" t="str">
        <f>IF(E1927&gt;='Weight Category L_U Table'!$G$3,"HEAVY",IF(E1927&gt;'Weight Category L_U Table'!$G$4,"MEDIUM",IF(E1927&gt;'Weight Category L_U Table'!$G$7,"SMALL",IF(E1927&lt;='Weight Category L_U Table'!$G$8,"LIGHT"))))</f>
        <v>LIGHT</v>
      </c>
      <c r="G1927" s="34" t="str">
        <f>IF(E1927&gt;='Weight Category L_U Table'!$J$3,"HEAVY",IF(E1927&gt;'Weight Category L_U Table'!$J$5,"UPPER MEDIUM",IF(E1927&gt;'Weight Category L_U Table'!$J$6,"LOWER MEDIUM",IF(E1927&gt;'Weight Category L_U Table'!$J$7,"SMALL",IF(E1927&lt;='Weight Category L_U Table'!$J$8,"LIGHT")))))</f>
        <v>LIGHT</v>
      </c>
      <c r="H1927" s="37" t="s">
        <v>89</v>
      </c>
      <c r="I1927" s="104" t="s">
        <v>5894</v>
      </c>
      <c r="J1927" s="104">
        <v>3</v>
      </c>
      <c r="K1927" s="49"/>
    </row>
    <row r="1928" spans="1:11" s="23" customFormat="1" x14ac:dyDescent="0.25">
      <c r="A1928" s="29" t="s">
        <v>5884</v>
      </c>
      <c r="B1928" s="29" t="s">
        <v>5897</v>
      </c>
      <c r="C1928" s="29" t="s">
        <v>5898</v>
      </c>
      <c r="D1928" s="29" t="s">
        <v>14</v>
      </c>
      <c r="E1928" s="29">
        <v>0</v>
      </c>
      <c r="F1928" s="28" t="str">
        <f>IF(E1928&gt;='Weight Category L_U Table'!$G$3,"HEAVY",IF(E1928&gt;'Weight Category L_U Table'!$G$4,"MEDIUM",IF(E1928&gt;'Weight Category L_U Table'!$G$7,"SMALL",IF(E1928&lt;='Weight Category L_U Table'!$G$8,"LIGHT"))))</f>
        <v>LIGHT</v>
      </c>
      <c r="G1928" s="29" t="str">
        <f>IF(E1928&gt;='Weight Category L_U Table'!$J$3,"HEAVY",IF(E1928&gt;'Weight Category L_U Table'!$J$5,"UPPER MEDIUM",IF(E1928&gt;'Weight Category L_U Table'!$J$6,"LOWER MEDIUM",IF(E1928&gt;'Weight Category L_U Table'!$J$7,"SMALL",IF(E1928&lt;='Weight Category L_U Table'!$J$8,"LIGHT")))))</f>
        <v>LIGHT</v>
      </c>
      <c r="H1928" s="30" t="s">
        <v>15</v>
      </c>
      <c r="I1928" s="103"/>
      <c r="J1928" s="103"/>
      <c r="K1928" s="72" t="s">
        <v>5899</v>
      </c>
    </row>
    <row r="1929" spans="1:11" s="23" customFormat="1" x14ac:dyDescent="0.25">
      <c r="A1929" s="36" t="s">
        <v>5900</v>
      </c>
      <c r="B1929" s="36" t="s">
        <v>5901</v>
      </c>
      <c r="C1929" s="36" t="s">
        <v>5902</v>
      </c>
      <c r="D1929" s="34" t="s">
        <v>14</v>
      </c>
      <c r="E1929" s="34">
        <v>1050</v>
      </c>
      <c r="F1929" s="33" t="str">
        <f>IF(E1929&gt;='Weight Category L_U Table'!$G$3,"HEAVY",IF(E1929&gt;'Weight Category L_U Table'!$G$4,"MEDIUM",IF(E1929&gt;'Weight Category L_U Table'!$G$7,"SMALL",IF(E1929&lt;='Weight Category L_U Table'!$G$8,"LIGHT"))))</f>
        <v>LIGHT</v>
      </c>
      <c r="G1929" s="34" t="str">
        <f>IF(E1929&gt;='Weight Category L_U Table'!$J$3,"HEAVY",IF(E1929&gt;'Weight Category L_U Table'!$J$5,"UPPER MEDIUM",IF(E1929&gt;'Weight Category L_U Table'!$J$6,"LOWER MEDIUM",IF(E1929&gt;'Weight Category L_U Table'!$J$7,"SMALL",IF(E1929&lt;='Weight Category L_U Table'!$J$8,"LIGHT")))))</f>
        <v>LIGHT</v>
      </c>
      <c r="H1929" s="37" t="s">
        <v>89</v>
      </c>
      <c r="I1929" s="104" t="s">
        <v>5903</v>
      </c>
      <c r="J1929" s="104">
        <v>4</v>
      </c>
      <c r="K1929" s="49"/>
    </row>
    <row r="1930" spans="1:11" x14ac:dyDescent="0.25">
      <c r="A1930" s="29" t="s">
        <v>5904</v>
      </c>
      <c r="B1930" s="29" t="s">
        <v>5905</v>
      </c>
      <c r="C1930" s="29" t="s">
        <v>5906</v>
      </c>
      <c r="D1930" s="29" t="s">
        <v>14</v>
      </c>
      <c r="E1930" s="29">
        <v>0</v>
      </c>
      <c r="F1930" s="28" t="str">
        <f>IF(E1930&gt;='Weight Category L_U Table'!$G$3,"HEAVY",IF(E1930&gt;'Weight Category L_U Table'!$G$4,"MEDIUM",IF(E1930&gt;'Weight Category L_U Table'!$G$7,"SMALL",IF(E1930&lt;='Weight Category L_U Table'!$G$8,"LIGHT"))))</f>
        <v>LIGHT</v>
      </c>
      <c r="G1930" s="29" t="str">
        <f>IF(E1930&gt;='Weight Category L_U Table'!$J$3,"HEAVY",IF(E1930&gt;'Weight Category L_U Table'!$J$5,"UPPER MEDIUM",IF(E1930&gt;'Weight Category L_U Table'!$J$6,"LOWER MEDIUM",IF(E1930&gt;'Weight Category L_U Table'!$J$7,"SMALL",IF(E1930&lt;='Weight Category L_U Table'!$J$8,"LIGHT")))))</f>
        <v>LIGHT</v>
      </c>
      <c r="H1930" s="30" t="s">
        <v>15</v>
      </c>
      <c r="I1930" s="103"/>
      <c r="J1930" s="103"/>
      <c r="K1930" s="72" t="s">
        <v>5907</v>
      </c>
    </row>
    <row r="1931" spans="1:11" s="23" customFormat="1" ht="30" x14ac:dyDescent="0.25">
      <c r="A1931" s="29" t="s">
        <v>5908</v>
      </c>
      <c r="B1931" s="29" t="s">
        <v>5909</v>
      </c>
      <c r="C1931" s="29" t="s">
        <v>5910</v>
      </c>
      <c r="D1931" s="29" t="s">
        <v>14</v>
      </c>
      <c r="E1931" s="29">
        <v>0</v>
      </c>
      <c r="F1931" s="28" t="str">
        <f>IF(E1931&gt;='Weight Category L_U Table'!$G$3,"HEAVY",IF(E1931&gt;'Weight Category L_U Table'!$G$4,"MEDIUM",IF(E1931&gt;'Weight Category L_U Table'!$G$7,"SMALL",IF(E1931&lt;='Weight Category L_U Table'!$G$8,"LIGHT"))))</f>
        <v>LIGHT</v>
      </c>
      <c r="G1931" s="29" t="str">
        <f>IF(E1931&gt;='Weight Category L_U Table'!$J$3,"HEAVY",IF(E1931&gt;'Weight Category L_U Table'!$J$5,"UPPER MEDIUM",IF(E1931&gt;'Weight Category L_U Table'!$J$6,"LOWER MEDIUM",IF(E1931&gt;'Weight Category L_U Table'!$J$7,"SMALL",IF(E1931&lt;='Weight Category L_U Table'!$J$8,"LIGHT")))))</f>
        <v>LIGHT</v>
      </c>
      <c r="H1931" s="30" t="s">
        <v>15</v>
      </c>
      <c r="I1931" s="103"/>
      <c r="J1931" s="103"/>
      <c r="K1931" s="72" t="s">
        <v>5911</v>
      </c>
    </row>
    <row r="1932" spans="1:11" s="23" customFormat="1" x14ac:dyDescent="0.25">
      <c r="A1932" s="36" t="s">
        <v>5912</v>
      </c>
      <c r="B1932" s="36" t="s">
        <v>5913</v>
      </c>
      <c r="C1932" s="34" t="s">
        <v>5914</v>
      </c>
      <c r="D1932" s="34" t="s">
        <v>58</v>
      </c>
      <c r="E1932" s="34">
        <v>11136</v>
      </c>
      <c r="F1932" s="33" t="str">
        <f>IF(E1932&gt;='Weight Category L_U Table'!$G$3,"HEAVY",IF(E1932&gt;'Weight Category L_U Table'!$G$4,"MEDIUM",IF(E1932&gt;'Weight Category L_U Table'!$G$7,"SMALL",IF(E1932&lt;='Weight Category L_U Table'!$G$8,"LIGHT"))))</f>
        <v>LIGHT</v>
      </c>
      <c r="G1932" s="34" t="str">
        <f>IF(E1932&gt;='Weight Category L_U Table'!$J$3,"HEAVY",IF(E1932&gt;'Weight Category L_U Table'!$J$5,"UPPER MEDIUM",IF(E1932&gt;'Weight Category L_U Table'!$J$6,"LOWER MEDIUM",IF(E1932&gt;'Weight Category L_U Table'!$J$7,"SMALL",IF(E1932&lt;='Weight Category L_U Table'!$J$8,"LIGHT")))))</f>
        <v>LIGHT</v>
      </c>
      <c r="H1932" s="37" t="s">
        <v>54</v>
      </c>
      <c r="I1932" s="104"/>
      <c r="J1932" s="104"/>
      <c r="K1932" s="49"/>
    </row>
    <row r="1933" spans="1:11" x14ac:dyDescent="0.25">
      <c r="A1933" s="36" t="s">
        <v>5912</v>
      </c>
      <c r="B1933" s="36" t="s">
        <v>5915</v>
      </c>
      <c r="C1933" s="36" t="s">
        <v>5916</v>
      </c>
      <c r="D1933" s="34" t="s">
        <v>14</v>
      </c>
      <c r="E1933" s="34">
        <v>2900</v>
      </c>
      <c r="F1933" s="33" t="str">
        <f>IF(E1933&gt;='Weight Category L_U Table'!$G$3,"HEAVY",IF(E1933&gt;'Weight Category L_U Table'!$G$4,"MEDIUM",IF(E1933&gt;'Weight Category L_U Table'!$G$7,"SMALL",IF(E1933&lt;='Weight Category L_U Table'!$G$8,"LIGHT"))))</f>
        <v>LIGHT</v>
      </c>
      <c r="G1933" s="34" t="str">
        <f>IF(E1933&gt;='Weight Category L_U Table'!$J$3,"HEAVY",IF(E1933&gt;'Weight Category L_U Table'!$J$5,"UPPER MEDIUM",IF(E1933&gt;'Weight Category L_U Table'!$J$6,"LOWER MEDIUM",IF(E1933&gt;'Weight Category L_U Table'!$J$7,"SMALL",IF(E1933&lt;='Weight Category L_U Table'!$J$8,"LIGHT")))))</f>
        <v>LIGHT</v>
      </c>
      <c r="H1933" s="37" t="s">
        <v>37</v>
      </c>
      <c r="I1933" s="104" t="s">
        <v>5917</v>
      </c>
      <c r="J1933" s="104">
        <v>3</v>
      </c>
      <c r="K1933" s="49"/>
    </row>
    <row r="1934" spans="1:11" s="23" customFormat="1" x14ac:dyDescent="0.25">
      <c r="A1934" s="29" t="s">
        <v>5918</v>
      </c>
      <c r="B1934" s="29" t="s">
        <v>5919</v>
      </c>
      <c r="C1934" s="29" t="s">
        <v>5920</v>
      </c>
      <c r="D1934" s="29" t="s">
        <v>14</v>
      </c>
      <c r="E1934" s="29">
        <v>0</v>
      </c>
      <c r="F1934" s="28" t="str">
        <f>IF(E1934&gt;='Weight Category L_U Table'!$G$3,"HEAVY",IF(E1934&gt;'Weight Category L_U Table'!$G$4,"MEDIUM",IF(E1934&gt;'Weight Category L_U Table'!$G$7,"SMALL",IF(E1934&lt;='Weight Category L_U Table'!$G$8,"LIGHT"))))</f>
        <v>LIGHT</v>
      </c>
      <c r="G1934" s="29" t="str">
        <f>IF(E1934&gt;='Weight Category L_U Table'!$J$3,"HEAVY",IF(E1934&gt;'Weight Category L_U Table'!$J$5,"UPPER MEDIUM",IF(E1934&gt;'Weight Category L_U Table'!$J$6,"LOWER MEDIUM",IF(E1934&gt;'Weight Category L_U Table'!$J$7,"SMALL",IF(E1934&lt;='Weight Category L_U Table'!$J$8,"LIGHT")))))</f>
        <v>LIGHT</v>
      </c>
      <c r="H1934" s="30" t="s">
        <v>15</v>
      </c>
      <c r="I1934" s="103"/>
      <c r="J1934" s="103"/>
      <c r="K1934" s="72" t="s">
        <v>5921</v>
      </c>
    </row>
    <row r="1935" spans="1:11" s="23" customFormat="1" x14ac:dyDescent="0.25">
      <c r="A1935" s="29" t="s">
        <v>5918</v>
      </c>
      <c r="B1935" s="29" t="s">
        <v>5922</v>
      </c>
      <c r="C1935" s="29" t="s">
        <v>5923</v>
      </c>
      <c r="D1935" s="29" t="s">
        <v>14</v>
      </c>
      <c r="E1935" s="29">
        <v>0</v>
      </c>
      <c r="F1935" s="28" t="str">
        <f>IF(E1935&gt;='Weight Category L_U Table'!$G$3,"HEAVY",IF(E1935&gt;'Weight Category L_U Table'!$G$4,"MEDIUM",IF(E1935&gt;'Weight Category L_U Table'!$G$7,"SMALL",IF(E1935&lt;='Weight Category L_U Table'!$G$8,"LIGHT"))))</f>
        <v>LIGHT</v>
      </c>
      <c r="G1935" s="29" t="str">
        <f>IF(E1935&gt;='Weight Category L_U Table'!$J$3,"HEAVY",IF(E1935&gt;'Weight Category L_U Table'!$J$5,"UPPER MEDIUM",IF(E1935&gt;'Weight Category L_U Table'!$J$6,"LOWER MEDIUM",IF(E1935&gt;'Weight Category L_U Table'!$J$7,"SMALL",IF(E1935&lt;='Weight Category L_U Table'!$J$8,"LIGHT")))))</f>
        <v>LIGHT</v>
      </c>
      <c r="H1935" s="30" t="s">
        <v>15</v>
      </c>
      <c r="I1935" s="103"/>
      <c r="J1935" s="103"/>
      <c r="K1935" s="72" t="s">
        <v>5924</v>
      </c>
    </row>
    <row r="1936" spans="1:11" x14ac:dyDescent="0.25">
      <c r="A1936" s="29" t="s">
        <v>5925</v>
      </c>
      <c r="B1936" s="29" t="s">
        <v>5926</v>
      </c>
      <c r="C1936" s="29" t="s">
        <v>5927</v>
      </c>
      <c r="D1936" s="29" t="s">
        <v>14</v>
      </c>
      <c r="E1936" s="29">
        <v>0</v>
      </c>
      <c r="F1936" s="28" t="str">
        <f>IF(E1936&gt;='Weight Category L_U Table'!$G$3,"HEAVY",IF(E1936&gt;'Weight Category L_U Table'!$G$4,"MEDIUM",IF(E1936&gt;'Weight Category L_U Table'!$G$7,"SMALL",IF(E1936&lt;='Weight Category L_U Table'!$G$8,"LIGHT"))))</f>
        <v>LIGHT</v>
      </c>
      <c r="G1936" s="29" t="str">
        <f>IF(E1936&gt;='Weight Category L_U Table'!$J$3,"HEAVY",IF(E1936&gt;'Weight Category L_U Table'!$J$5,"UPPER MEDIUM",IF(E1936&gt;'Weight Category L_U Table'!$J$6,"LOWER MEDIUM",IF(E1936&gt;'Weight Category L_U Table'!$J$7,"SMALL",IF(E1936&lt;='Weight Category L_U Table'!$J$8,"LIGHT")))))</f>
        <v>LIGHT</v>
      </c>
      <c r="H1936" s="30" t="s">
        <v>15</v>
      </c>
      <c r="I1936" s="103"/>
      <c r="J1936" s="103"/>
      <c r="K1936" s="72" t="s">
        <v>5928</v>
      </c>
    </row>
    <row r="1937" spans="1:11" s="23" customFormat="1" x14ac:dyDescent="0.25">
      <c r="A1937" s="29" t="s">
        <v>5929</v>
      </c>
      <c r="B1937" s="29" t="s">
        <v>5930</v>
      </c>
      <c r="C1937" s="29" t="s">
        <v>5931</v>
      </c>
      <c r="D1937" s="29" t="s">
        <v>14</v>
      </c>
      <c r="E1937" s="29">
        <v>0</v>
      </c>
      <c r="F1937" s="28" t="str">
        <f>IF(E1937&gt;='Weight Category L_U Table'!$G$3,"HEAVY",IF(E1937&gt;'Weight Category L_U Table'!$G$4,"MEDIUM",IF(E1937&gt;'Weight Category L_U Table'!$G$7,"SMALL",IF(E1937&lt;='Weight Category L_U Table'!$G$8,"LIGHT"))))</f>
        <v>LIGHT</v>
      </c>
      <c r="G1937" s="29" t="str">
        <f>IF(E1937&gt;='Weight Category L_U Table'!$J$3,"HEAVY",IF(E1937&gt;'Weight Category L_U Table'!$J$5,"UPPER MEDIUM",IF(E1937&gt;'Weight Category L_U Table'!$J$6,"LOWER MEDIUM",IF(E1937&gt;'Weight Category L_U Table'!$J$7,"SMALL",IF(E1937&lt;='Weight Category L_U Table'!$J$8,"LIGHT")))))</f>
        <v>LIGHT</v>
      </c>
      <c r="H1937" s="30" t="s">
        <v>15</v>
      </c>
      <c r="I1937" s="103"/>
      <c r="J1937" s="103"/>
      <c r="K1937" s="72" t="s">
        <v>5932</v>
      </c>
    </row>
    <row r="1938" spans="1:11" x14ac:dyDescent="0.25">
      <c r="A1938" s="29" t="s">
        <v>5933</v>
      </c>
      <c r="B1938" s="29" t="s">
        <v>5934</v>
      </c>
      <c r="C1938" s="29" t="s">
        <v>5935</v>
      </c>
      <c r="D1938" s="29" t="s">
        <v>14</v>
      </c>
      <c r="E1938" s="29">
        <v>0</v>
      </c>
      <c r="F1938" s="28" t="str">
        <f>IF(E1938&gt;='Weight Category L_U Table'!$G$3,"HEAVY",IF(E1938&gt;'Weight Category L_U Table'!$G$4,"MEDIUM",IF(E1938&gt;'Weight Category L_U Table'!$G$7,"SMALL",IF(E1938&lt;='Weight Category L_U Table'!$G$8,"LIGHT"))))</f>
        <v>LIGHT</v>
      </c>
      <c r="G1938" s="29" t="str">
        <f>IF(E1938&gt;='Weight Category L_U Table'!$J$3,"HEAVY",IF(E1938&gt;'Weight Category L_U Table'!$J$5,"UPPER MEDIUM",IF(E1938&gt;'Weight Category L_U Table'!$J$6,"LOWER MEDIUM",IF(E1938&gt;'Weight Category L_U Table'!$J$7,"SMALL",IF(E1938&lt;='Weight Category L_U Table'!$J$8,"LIGHT")))))</f>
        <v>LIGHT</v>
      </c>
      <c r="H1938" s="30" t="s">
        <v>15</v>
      </c>
      <c r="I1938" s="103"/>
      <c r="J1938" s="103"/>
      <c r="K1938" s="72" t="s">
        <v>5936</v>
      </c>
    </row>
    <row r="1939" spans="1:11" x14ac:dyDescent="0.25">
      <c r="A1939" s="29" t="s">
        <v>5933</v>
      </c>
      <c r="B1939" s="29" t="s">
        <v>5937</v>
      </c>
      <c r="C1939" s="29" t="s">
        <v>5938</v>
      </c>
      <c r="D1939" s="29" t="s">
        <v>14</v>
      </c>
      <c r="E1939" s="29">
        <v>0</v>
      </c>
      <c r="F1939" s="28" t="str">
        <f>IF(E1939&gt;='Weight Category L_U Table'!$G$3,"HEAVY",IF(E1939&gt;'Weight Category L_U Table'!$G$4,"MEDIUM",IF(E1939&gt;'Weight Category L_U Table'!$G$7,"SMALL",IF(E1939&lt;='Weight Category L_U Table'!$G$8,"LIGHT"))))</f>
        <v>LIGHT</v>
      </c>
      <c r="G1939" s="29" t="str">
        <f>IF(E1939&gt;='Weight Category L_U Table'!$J$3,"HEAVY",IF(E1939&gt;'Weight Category L_U Table'!$J$5,"UPPER MEDIUM",IF(E1939&gt;'Weight Category L_U Table'!$J$6,"LOWER MEDIUM",IF(E1939&gt;'Weight Category L_U Table'!$J$7,"SMALL",IF(E1939&lt;='Weight Category L_U Table'!$J$8,"LIGHT")))))</f>
        <v>LIGHT</v>
      </c>
      <c r="H1939" s="30" t="s">
        <v>15</v>
      </c>
      <c r="I1939" s="103"/>
      <c r="J1939" s="103"/>
      <c r="K1939" s="72" t="s">
        <v>5939</v>
      </c>
    </row>
    <row r="1940" spans="1:11" x14ac:dyDescent="0.25">
      <c r="A1940" s="36" t="s">
        <v>5940</v>
      </c>
      <c r="B1940" s="36" t="s">
        <v>5941</v>
      </c>
      <c r="C1940" s="34" t="s">
        <v>5942</v>
      </c>
      <c r="D1940" s="34" t="s">
        <v>14</v>
      </c>
      <c r="E1940" s="34">
        <v>530</v>
      </c>
      <c r="F1940" s="33" t="str">
        <f>IF(E1940&gt;='Weight Category L_U Table'!$G$3,"HEAVY",IF(E1940&gt;'Weight Category L_U Table'!$G$4,"MEDIUM",IF(E1940&gt;'Weight Category L_U Table'!$G$7,"SMALL",IF(E1940&lt;='Weight Category L_U Table'!$G$8,"LIGHT"))))</f>
        <v>LIGHT</v>
      </c>
      <c r="G1940" s="34" t="str">
        <f>IF(E1940&gt;='Weight Category L_U Table'!$J$3,"HEAVY",IF(E1940&gt;'Weight Category L_U Table'!$J$5,"UPPER MEDIUM",IF(E1940&gt;'Weight Category L_U Table'!$J$6,"LOWER MEDIUM",IF(E1940&gt;'Weight Category L_U Table'!$J$7,"SMALL",IF(E1940&lt;='Weight Category L_U Table'!$J$8,"LIGHT")))))</f>
        <v>LIGHT</v>
      </c>
      <c r="H1940" s="37" t="s">
        <v>59</v>
      </c>
      <c r="I1940" s="104"/>
      <c r="J1940" s="104"/>
      <c r="K1940" s="49"/>
    </row>
    <row r="1941" spans="1:11" s="23" customFormat="1" x14ac:dyDescent="0.25">
      <c r="A1941" s="29" t="s">
        <v>5943</v>
      </c>
      <c r="B1941" s="29" t="s">
        <v>5944</v>
      </c>
      <c r="C1941" s="29" t="s">
        <v>5945</v>
      </c>
      <c r="D1941" s="29" t="s">
        <v>14</v>
      </c>
      <c r="E1941" s="29">
        <v>0</v>
      </c>
      <c r="F1941" s="28" t="str">
        <f>IF(E1941&gt;='Weight Category L_U Table'!$G$3,"HEAVY",IF(E1941&gt;'Weight Category L_U Table'!$G$4,"MEDIUM",IF(E1941&gt;'Weight Category L_U Table'!$G$7,"SMALL",IF(E1941&lt;='Weight Category L_U Table'!$G$8,"LIGHT"))))</f>
        <v>LIGHT</v>
      </c>
      <c r="G1941" s="29" t="str">
        <f>IF(E1941&gt;='Weight Category L_U Table'!$J$3,"HEAVY",IF(E1941&gt;'Weight Category L_U Table'!$J$5,"UPPER MEDIUM",IF(E1941&gt;'Weight Category L_U Table'!$J$6,"LOWER MEDIUM",IF(E1941&gt;'Weight Category L_U Table'!$J$7,"SMALL",IF(E1941&lt;='Weight Category L_U Table'!$J$8,"LIGHT")))))</f>
        <v>LIGHT</v>
      </c>
      <c r="H1941" s="30" t="s">
        <v>15</v>
      </c>
      <c r="I1941" s="103"/>
      <c r="J1941" s="103"/>
      <c r="K1941" s="72" t="s">
        <v>5946</v>
      </c>
    </row>
    <row r="1942" spans="1:11" s="23" customFormat="1" x14ac:dyDescent="0.25">
      <c r="A1942" s="29" t="s">
        <v>5947</v>
      </c>
      <c r="B1942" s="29" t="s">
        <v>5948</v>
      </c>
      <c r="C1942" s="29" t="s">
        <v>5949</v>
      </c>
      <c r="D1942" s="29" t="s">
        <v>14</v>
      </c>
      <c r="E1942" s="29">
        <v>0</v>
      </c>
      <c r="F1942" s="28" t="str">
        <f>IF(E1942&gt;='Weight Category L_U Table'!$G$3,"HEAVY",IF(E1942&gt;'Weight Category L_U Table'!$G$4,"MEDIUM",IF(E1942&gt;'Weight Category L_U Table'!$G$7,"SMALL",IF(E1942&lt;='Weight Category L_U Table'!$G$8,"LIGHT"))))</f>
        <v>LIGHT</v>
      </c>
      <c r="G1942" s="29" t="str">
        <f>IF(E1942&gt;='Weight Category L_U Table'!$J$3,"HEAVY",IF(E1942&gt;'Weight Category L_U Table'!$J$5,"UPPER MEDIUM",IF(E1942&gt;'Weight Category L_U Table'!$J$6,"LOWER MEDIUM",IF(E1942&gt;'Weight Category L_U Table'!$J$7,"SMALL",IF(E1942&lt;='Weight Category L_U Table'!$J$8,"LIGHT")))))</f>
        <v>LIGHT</v>
      </c>
      <c r="H1942" s="30" t="s">
        <v>15</v>
      </c>
      <c r="I1942" s="103"/>
      <c r="J1942" s="103"/>
      <c r="K1942" s="72" t="s">
        <v>5950</v>
      </c>
    </row>
    <row r="1943" spans="1:11" s="23" customFormat="1" x14ac:dyDescent="0.25">
      <c r="A1943" s="7" t="s">
        <v>5951</v>
      </c>
      <c r="B1943" s="7" t="s">
        <v>5952</v>
      </c>
      <c r="C1943" s="7" t="s">
        <v>5953</v>
      </c>
      <c r="D1943" s="7" t="s">
        <v>14</v>
      </c>
      <c r="E1943" s="34">
        <v>520</v>
      </c>
      <c r="F1943" s="33" t="str">
        <f>IF(E1943&gt;='Weight Category L_U Table'!$G$3,"HEAVY",IF(E1943&gt;'Weight Category L_U Table'!$G$4,"MEDIUM",IF(E1943&gt;'Weight Category L_U Table'!$G$7,"SMALL",IF(E1943&lt;='Weight Category L_U Table'!$G$8,"LIGHT"))))</f>
        <v>LIGHT</v>
      </c>
      <c r="G1943" s="34" t="str">
        <f>IF(E1943&gt;='Weight Category L_U Table'!$J$3,"HEAVY",IF(E1943&gt;'Weight Category L_U Table'!$J$5,"UPPER MEDIUM",IF(E1943&gt;'Weight Category L_U Table'!$J$6,"LOWER MEDIUM",IF(E1943&gt;'Weight Category L_U Table'!$J$7,"SMALL",IF(E1943&lt;='Weight Category L_U Table'!$J$8,"LIGHT")))))</f>
        <v>LIGHT</v>
      </c>
      <c r="H1943" s="37" t="s">
        <v>2151</v>
      </c>
      <c r="I1943" s="104" t="s">
        <v>5954</v>
      </c>
      <c r="J1943" s="104">
        <v>3</v>
      </c>
      <c r="K1943" s="49"/>
    </row>
    <row r="1944" spans="1:11" x14ac:dyDescent="0.25">
      <c r="A1944" s="29" t="s">
        <v>5955</v>
      </c>
      <c r="B1944" s="29" t="s">
        <v>5956</v>
      </c>
      <c r="C1944" s="29" t="s">
        <v>5957</v>
      </c>
      <c r="D1944" s="29" t="s">
        <v>14</v>
      </c>
      <c r="E1944" s="29">
        <v>0</v>
      </c>
      <c r="F1944" s="28" t="str">
        <f>IF(E1944&gt;='Weight Category L_U Table'!$G$3,"HEAVY",IF(E1944&gt;'Weight Category L_U Table'!$G$4,"MEDIUM",IF(E1944&gt;'Weight Category L_U Table'!$G$7,"SMALL",IF(E1944&lt;='Weight Category L_U Table'!$G$8,"LIGHT"))))</f>
        <v>LIGHT</v>
      </c>
      <c r="G1944" s="29" t="str">
        <f>IF(E1944&gt;='Weight Category L_U Table'!$J$3,"HEAVY",IF(E1944&gt;'Weight Category L_U Table'!$J$5,"UPPER MEDIUM",IF(E1944&gt;'Weight Category L_U Table'!$J$6,"LOWER MEDIUM",IF(E1944&gt;'Weight Category L_U Table'!$J$7,"SMALL",IF(E1944&lt;='Weight Category L_U Table'!$J$8,"LIGHT")))))</f>
        <v>LIGHT</v>
      </c>
      <c r="H1944" s="30" t="s">
        <v>15</v>
      </c>
      <c r="I1944" s="103"/>
      <c r="J1944" s="103"/>
      <c r="K1944" s="72" t="s">
        <v>5958</v>
      </c>
    </row>
    <row r="1945" spans="1:11" s="23" customFormat="1" ht="30" x14ac:dyDescent="0.25">
      <c r="A1945" s="29" t="s">
        <v>5955</v>
      </c>
      <c r="B1945" s="29" t="s">
        <v>5959</v>
      </c>
      <c r="C1945" s="29" t="s">
        <v>5960</v>
      </c>
      <c r="D1945" s="29" t="s">
        <v>14</v>
      </c>
      <c r="E1945" s="29">
        <v>0</v>
      </c>
      <c r="F1945" s="28" t="str">
        <f>IF(E1945&gt;='Weight Category L_U Table'!$G$3,"HEAVY",IF(E1945&gt;'Weight Category L_U Table'!$G$4,"MEDIUM",IF(E1945&gt;'Weight Category L_U Table'!$G$7,"SMALL",IF(E1945&lt;='Weight Category L_U Table'!$G$8,"LIGHT"))))</f>
        <v>LIGHT</v>
      </c>
      <c r="G1945" s="29" t="str">
        <f>IF(E1945&gt;='Weight Category L_U Table'!$J$3,"HEAVY",IF(E1945&gt;'Weight Category L_U Table'!$J$5,"UPPER MEDIUM",IF(E1945&gt;'Weight Category L_U Table'!$J$6,"LOWER MEDIUM",IF(E1945&gt;'Weight Category L_U Table'!$J$7,"SMALL",IF(E1945&lt;='Weight Category L_U Table'!$J$8,"LIGHT")))))</f>
        <v>LIGHT</v>
      </c>
      <c r="H1945" s="30" t="s">
        <v>15</v>
      </c>
      <c r="I1945" s="103"/>
      <c r="J1945" s="103"/>
      <c r="K1945" s="72" t="s">
        <v>5961</v>
      </c>
    </row>
    <row r="1946" spans="1:11" s="23" customFormat="1" x14ac:dyDescent="0.25">
      <c r="A1946" s="36" t="s">
        <v>5962</v>
      </c>
      <c r="B1946" s="36" t="s">
        <v>5963</v>
      </c>
      <c r="C1946" s="36" t="s">
        <v>5964</v>
      </c>
      <c r="D1946" s="36" t="s">
        <v>14</v>
      </c>
      <c r="E1946" s="34">
        <v>950</v>
      </c>
      <c r="F1946" s="33" t="str">
        <f>IF(E1946&gt;='Weight Category L_U Table'!$G$3,"HEAVY",IF(E1946&gt;'Weight Category L_U Table'!$G$4,"MEDIUM",IF(E1946&gt;'Weight Category L_U Table'!$G$7,"SMALL",IF(E1946&lt;='Weight Category L_U Table'!$G$8,"LIGHT"))))</f>
        <v>LIGHT</v>
      </c>
      <c r="G1946" s="34" t="str">
        <f>IF(E1946&gt;='Weight Category L_U Table'!$J$3,"HEAVY",IF(E1946&gt;'Weight Category L_U Table'!$J$5,"UPPER MEDIUM",IF(E1946&gt;'Weight Category L_U Table'!$J$6,"LOWER MEDIUM",IF(E1946&gt;'Weight Category L_U Table'!$J$7,"SMALL",IF(E1946&lt;='Weight Category L_U Table'!$J$8,"LIGHT")))))</f>
        <v>LIGHT</v>
      </c>
      <c r="H1946" s="6" t="s">
        <v>23</v>
      </c>
      <c r="I1946" s="104"/>
      <c r="J1946" s="104"/>
      <c r="K1946" s="49"/>
    </row>
    <row r="1947" spans="1:11" s="23" customFormat="1" x14ac:dyDescent="0.25">
      <c r="A1947" s="29" t="s">
        <v>5965</v>
      </c>
      <c r="B1947" s="29" t="s">
        <v>5966</v>
      </c>
      <c r="C1947" s="29" t="s">
        <v>5967</v>
      </c>
      <c r="D1947" s="29" t="s">
        <v>14</v>
      </c>
      <c r="E1947" s="29">
        <v>0</v>
      </c>
      <c r="F1947" s="28" t="str">
        <f>IF(E1947&gt;='Weight Category L_U Table'!$G$3,"HEAVY",IF(E1947&gt;'Weight Category L_U Table'!$G$4,"MEDIUM",IF(E1947&gt;'Weight Category L_U Table'!$G$7,"SMALL",IF(E1947&lt;='Weight Category L_U Table'!$G$8,"LIGHT"))))</f>
        <v>LIGHT</v>
      </c>
      <c r="G1947" s="29" t="str">
        <f>IF(E1947&gt;='Weight Category L_U Table'!$J$3,"HEAVY",IF(E1947&gt;'Weight Category L_U Table'!$J$5,"UPPER MEDIUM",IF(E1947&gt;'Weight Category L_U Table'!$J$6,"LOWER MEDIUM",IF(E1947&gt;'Weight Category L_U Table'!$J$7,"SMALL",IF(E1947&lt;='Weight Category L_U Table'!$J$8,"LIGHT")))))</f>
        <v>LIGHT</v>
      </c>
      <c r="H1947" s="30" t="s">
        <v>15</v>
      </c>
      <c r="I1947" s="103"/>
      <c r="J1947" s="103"/>
      <c r="K1947" s="72" t="s">
        <v>5968</v>
      </c>
    </row>
    <row r="1948" spans="1:11" s="23" customFormat="1" x14ac:dyDescent="0.25">
      <c r="A1948" s="36" t="s">
        <v>5969</v>
      </c>
      <c r="B1948" s="36" t="s">
        <v>5970</v>
      </c>
      <c r="C1948" s="34" t="s">
        <v>5953</v>
      </c>
      <c r="D1948" s="34" t="s">
        <v>14</v>
      </c>
      <c r="E1948" s="34">
        <v>703</v>
      </c>
      <c r="F1948" s="33" t="str">
        <f>IF(E1948&gt;='Weight Category L_U Table'!$G$3,"HEAVY",IF(E1948&gt;'Weight Category L_U Table'!$G$4,"MEDIUM",IF(E1948&gt;'Weight Category L_U Table'!$G$7,"SMALL",IF(E1948&lt;='Weight Category L_U Table'!$G$8,"LIGHT"))))</f>
        <v>LIGHT</v>
      </c>
      <c r="G1948" s="34" t="str">
        <f>IF(E1948&gt;='Weight Category L_U Table'!$J$3,"HEAVY",IF(E1948&gt;'Weight Category L_U Table'!$J$5,"UPPER MEDIUM",IF(E1948&gt;'Weight Category L_U Table'!$J$6,"LOWER MEDIUM",IF(E1948&gt;'Weight Category L_U Table'!$J$7,"SMALL",IF(E1948&lt;='Weight Category L_U Table'!$J$8,"LIGHT")))))</f>
        <v>LIGHT</v>
      </c>
      <c r="H1948" s="37" t="s">
        <v>59</v>
      </c>
      <c r="I1948" s="104"/>
      <c r="J1948" s="104"/>
      <c r="K1948" s="49"/>
    </row>
    <row r="1949" spans="1:11" x14ac:dyDescent="0.25">
      <c r="A1949" s="31" t="s">
        <v>5969</v>
      </c>
      <c r="B1949" s="31" t="s">
        <v>5971</v>
      </c>
      <c r="C1949" s="31" t="s">
        <v>5972</v>
      </c>
      <c r="D1949" s="32" t="s">
        <v>14</v>
      </c>
      <c r="E1949" s="34">
        <v>703</v>
      </c>
      <c r="F1949" s="33" t="str">
        <f>IF(E1949&gt;='Weight Category L_U Table'!$G$3,"HEAVY",IF(E1949&gt;'Weight Category L_U Table'!$G$4,"MEDIUM",IF(E1949&gt;'Weight Category L_U Table'!$G$7,"SMALL",IF(E1949&lt;='Weight Category L_U Table'!$G$8,"LIGHT"))))</f>
        <v>LIGHT</v>
      </c>
      <c r="G1949" s="34" t="str">
        <f>IF(E1949&gt;='Weight Category L_U Table'!$J$3,"HEAVY",IF(E1949&gt;'Weight Category L_U Table'!$J$5,"UPPER MEDIUM",IF(E1949&gt;'Weight Category L_U Table'!$J$6,"LOWER MEDIUM",IF(E1949&gt;'Weight Category L_U Table'!$J$7,"SMALL",IF(E1949&lt;='Weight Category L_U Table'!$J$8,"LIGHT")))))</f>
        <v>LIGHT</v>
      </c>
      <c r="H1949" s="37" t="s">
        <v>59</v>
      </c>
      <c r="I1949" s="104"/>
      <c r="J1949" s="104"/>
      <c r="K1949" s="49"/>
    </row>
    <row r="1950" spans="1:11" s="23" customFormat="1" x14ac:dyDescent="0.25">
      <c r="A1950" s="36" t="s">
        <v>5969</v>
      </c>
      <c r="B1950" s="36" t="s">
        <v>5973</v>
      </c>
      <c r="C1950" s="36" t="s">
        <v>5974</v>
      </c>
      <c r="D1950" s="34" t="s">
        <v>14</v>
      </c>
      <c r="E1950" s="34">
        <v>635</v>
      </c>
      <c r="F1950" s="33" t="str">
        <f>IF(E1950&gt;='Weight Category L_U Table'!$G$3,"HEAVY",IF(E1950&gt;'Weight Category L_U Table'!$G$4,"MEDIUM",IF(E1950&gt;'Weight Category L_U Table'!$G$7,"SMALL",IF(E1950&lt;='Weight Category L_U Table'!$G$8,"LIGHT"))))</f>
        <v>LIGHT</v>
      </c>
      <c r="G1950" s="34" t="str">
        <f>IF(E1950&gt;='Weight Category L_U Table'!$J$3,"HEAVY",IF(E1950&gt;'Weight Category L_U Table'!$J$5,"UPPER MEDIUM",IF(E1950&gt;'Weight Category L_U Table'!$J$6,"LOWER MEDIUM",IF(E1950&gt;'Weight Category L_U Table'!$J$7,"SMALL",IF(E1950&lt;='Weight Category L_U Table'!$J$8,"LIGHT")))))</f>
        <v>LIGHT</v>
      </c>
      <c r="H1950" s="37" t="s">
        <v>59</v>
      </c>
      <c r="I1950" s="104"/>
      <c r="J1950" s="104"/>
      <c r="K1950" s="49"/>
    </row>
    <row r="1951" spans="1:11" s="23" customFormat="1" x14ac:dyDescent="0.25">
      <c r="A1951" s="25" t="s">
        <v>5975</v>
      </c>
      <c r="B1951" s="25" t="s">
        <v>5976</v>
      </c>
      <c r="C1951" s="25" t="s">
        <v>5977</v>
      </c>
      <c r="D1951" s="25" t="s">
        <v>14</v>
      </c>
      <c r="E1951" s="29">
        <v>0</v>
      </c>
      <c r="F1951" s="28" t="str">
        <f>IF(E1951&gt;='Weight Category L_U Table'!$G$3,"HEAVY",IF(E1951&gt;'Weight Category L_U Table'!$G$4,"MEDIUM",IF(E1951&gt;'Weight Category L_U Table'!$G$7,"SMALL",IF(E1951&lt;='Weight Category L_U Table'!$G$8,"LIGHT"))))</f>
        <v>LIGHT</v>
      </c>
      <c r="G1951" s="29" t="str">
        <f>IF(E1951&gt;='Weight Category L_U Table'!$J$3,"HEAVY",IF(E1951&gt;'Weight Category L_U Table'!$J$5,"UPPER MEDIUM",IF(E1951&gt;'Weight Category L_U Table'!$J$6,"LOWER MEDIUM",IF(E1951&gt;'Weight Category L_U Table'!$J$7,"SMALL",IF(E1951&lt;='Weight Category L_U Table'!$J$8,"LIGHT")))))</f>
        <v>LIGHT</v>
      </c>
      <c r="H1951" s="30" t="s">
        <v>15</v>
      </c>
      <c r="I1951" s="103"/>
      <c r="J1951" s="103"/>
      <c r="K1951" s="72" t="s">
        <v>5978</v>
      </c>
    </row>
    <row r="1952" spans="1:11" s="23" customFormat="1" x14ac:dyDescent="0.25">
      <c r="A1952" s="29" t="s">
        <v>5979</v>
      </c>
      <c r="B1952" s="29">
        <v>360</v>
      </c>
      <c r="C1952" s="29" t="s">
        <v>5980</v>
      </c>
      <c r="D1952" s="29" t="s">
        <v>14</v>
      </c>
      <c r="E1952" s="29">
        <v>0</v>
      </c>
      <c r="F1952" s="28" t="str">
        <f>IF(E1952&gt;='Weight Category L_U Table'!$G$3,"HEAVY",IF(E1952&gt;'Weight Category L_U Table'!$G$4,"MEDIUM",IF(E1952&gt;'Weight Category L_U Table'!$G$7,"SMALL",IF(E1952&lt;='Weight Category L_U Table'!$G$8,"LIGHT"))))</f>
        <v>LIGHT</v>
      </c>
      <c r="G1952" s="29" t="str">
        <f>IF(E1952&gt;='Weight Category L_U Table'!$J$3,"HEAVY",IF(E1952&gt;'Weight Category L_U Table'!$J$5,"UPPER MEDIUM",IF(E1952&gt;'Weight Category L_U Table'!$J$6,"LOWER MEDIUM",IF(E1952&gt;'Weight Category L_U Table'!$J$7,"SMALL",IF(E1952&lt;='Weight Category L_U Table'!$J$8,"LIGHT")))))</f>
        <v>LIGHT</v>
      </c>
      <c r="H1952" s="30" t="s">
        <v>15</v>
      </c>
      <c r="I1952" s="103"/>
      <c r="J1952" s="103"/>
      <c r="K1952" s="72" t="s">
        <v>5981</v>
      </c>
    </row>
    <row r="1953" spans="1:11" x14ac:dyDescent="0.25">
      <c r="A1953" s="29" t="s">
        <v>5979</v>
      </c>
      <c r="B1953" s="29">
        <v>540</v>
      </c>
      <c r="C1953" s="29" t="s">
        <v>5982</v>
      </c>
      <c r="D1953" s="29" t="s">
        <v>14</v>
      </c>
      <c r="E1953" s="29">
        <v>0</v>
      </c>
      <c r="F1953" s="28" t="str">
        <f>IF(E1953&gt;='Weight Category L_U Table'!$G$3,"HEAVY",IF(E1953&gt;'Weight Category L_U Table'!$G$4,"MEDIUM",IF(E1953&gt;'Weight Category L_U Table'!$G$7,"SMALL",IF(E1953&lt;='Weight Category L_U Table'!$G$8,"LIGHT"))))</f>
        <v>LIGHT</v>
      </c>
      <c r="G1953" s="29" t="str">
        <f>IF(E1953&gt;='Weight Category L_U Table'!$J$3,"HEAVY",IF(E1953&gt;'Weight Category L_U Table'!$J$5,"UPPER MEDIUM",IF(E1953&gt;'Weight Category L_U Table'!$J$6,"LOWER MEDIUM",IF(E1953&gt;'Weight Category L_U Table'!$J$7,"SMALL",IF(E1953&lt;='Weight Category L_U Table'!$J$8,"LIGHT")))))</f>
        <v>LIGHT</v>
      </c>
      <c r="H1953" s="30" t="s">
        <v>15</v>
      </c>
      <c r="I1953" s="103"/>
      <c r="J1953" s="103"/>
      <c r="K1953" s="72" t="s">
        <v>5983</v>
      </c>
    </row>
    <row r="1954" spans="1:11" s="23" customFormat="1" x14ac:dyDescent="0.25">
      <c r="A1954" s="36" t="s">
        <v>5984</v>
      </c>
      <c r="B1954" s="36" t="s">
        <v>2401</v>
      </c>
      <c r="C1954" s="36" t="s">
        <v>5985</v>
      </c>
      <c r="D1954" s="34" t="s">
        <v>14</v>
      </c>
      <c r="E1954" s="34">
        <v>1157</v>
      </c>
      <c r="F1954" s="33" t="str">
        <f>IF(E1954&gt;='Weight Category L_U Table'!$G$3,"HEAVY",IF(E1954&gt;'Weight Category L_U Table'!$G$4,"MEDIUM",IF(E1954&gt;'Weight Category L_U Table'!$G$7,"SMALL",IF(E1954&lt;='Weight Category L_U Table'!$G$8,"LIGHT"))))</f>
        <v>LIGHT</v>
      </c>
      <c r="G1954" s="34" t="str">
        <f>IF(E1954&gt;='Weight Category L_U Table'!$J$3,"HEAVY",IF(E1954&gt;'Weight Category L_U Table'!$J$5,"UPPER MEDIUM",IF(E1954&gt;'Weight Category L_U Table'!$J$6,"LOWER MEDIUM",IF(E1954&gt;'Weight Category L_U Table'!$J$7,"SMALL",IF(E1954&lt;='Weight Category L_U Table'!$J$8,"LIGHT")))))</f>
        <v>LIGHT</v>
      </c>
      <c r="H1954" s="37" t="s">
        <v>37</v>
      </c>
      <c r="I1954" s="104" t="s">
        <v>5986</v>
      </c>
      <c r="J1954" s="104">
        <v>7</v>
      </c>
      <c r="K1954" s="49"/>
    </row>
    <row r="1955" spans="1:11" x14ac:dyDescent="0.25">
      <c r="A1955" s="29" t="s">
        <v>5987</v>
      </c>
      <c r="B1955" s="29" t="s">
        <v>5988</v>
      </c>
      <c r="C1955" s="29" t="s">
        <v>5989</v>
      </c>
      <c r="D1955" s="29" t="s">
        <v>14</v>
      </c>
      <c r="E1955" s="29">
        <v>0</v>
      </c>
      <c r="F1955" s="28" t="str">
        <f>IF(E1955&gt;='Weight Category L_U Table'!$G$3,"HEAVY",IF(E1955&gt;'Weight Category L_U Table'!$G$4,"MEDIUM",IF(E1955&gt;'Weight Category L_U Table'!$G$7,"SMALL",IF(E1955&lt;='Weight Category L_U Table'!$G$8,"LIGHT"))))</f>
        <v>LIGHT</v>
      </c>
      <c r="G1955" s="29" t="str">
        <f>IF(E1955&gt;='Weight Category L_U Table'!$J$3,"HEAVY",IF(E1955&gt;'Weight Category L_U Table'!$J$5,"UPPER MEDIUM",IF(E1955&gt;'Weight Category L_U Table'!$J$6,"LOWER MEDIUM",IF(E1955&gt;'Weight Category L_U Table'!$J$7,"SMALL",IF(E1955&lt;='Weight Category L_U Table'!$J$8,"LIGHT")))))</f>
        <v>LIGHT</v>
      </c>
      <c r="H1955" s="30" t="s">
        <v>15</v>
      </c>
      <c r="I1955" s="103"/>
      <c r="J1955" s="103"/>
      <c r="K1955" s="72" t="s">
        <v>5990</v>
      </c>
    </row>
    <row r="1956" spans="1:11" s="23" customFormat="1" x14ac:dyDescent="0.25">
      <c r="A1956" s="29" t="s">
        <v>5987</v>
      </c>
      <c r="B1956" s="29" t="s">
        <v>5991</v>
      </c>
      <c r="C1956" s="29" t="s">
        <v>5992</v>
      </c>
      <c r="D1956" s="29" t="s">
        <v>14</v>
      </c>
      <c r="E1956" s="29">
        <v>0</v>
      </c>
      <c r="F1956" s="28" t="str">
        <f>IF(E1956&gt;='Weight Category L_U Table'!$G$3,"HEAVY",IF(E1956&gt;'Weight Category L_U Table'!$G$4,"MEDIUM",IF(E1956&gt;'Weight Category L_U Table'!$G$7,"SMALL",IF(E1956&lt;='Weight Category L_U Table'!$G$8,"LIGHT"))))</f>
        <v>LIGHT</v>
      </c>
      <c r="G1956" s="29" t="str">
        <f>IF(E1956&gt;='Weight Category L_U Table'!$J$3,"HEAVY",IF(E1956&gt;'Weight Category L_U Table'!$J$5,"UPPER MEDIUM",IF(E1956&gt;'Weight Category L_U Table'!$J$6,"LOWER MEDIUM",IF(E1956&gt;'Weight Category L_U Table'!$J$7,"SMALL",IF(E1956&lt;='Weight Category L_U Table'!$J$8,"LIGHT")))))</f>
        <v>LIGHT</v>
      </c>
      <c r="H1956" s="30" t="s">
        <v>15</v>
      </c>
      <c r="I1956" s="103"/>
      <c r="J1956" s="103"/>
      <c r="K1956" s="72" t="s">
        <v>5993</v>
      </c>
    </row>
    <row r="1957" spans="1:11" s="23" customFormat="1" x14ac:dyDescent="0.25">
      <c r="A1957" s="29" t="s">
        <v>5987</v>
      </c>
      <c r="B1957" s="29" t="s">
        <v>5994</v>
      </c>
      <c r="C1957" s="29" t="s">
        <v>5995</v>
      </c>
      <c r="D1957" s="29" t="s">
        <v>14</v>
      </c>
      <c r="E1957" s="29">
        <v>0</v>
      </c>
      <c r="F1957" s="28" t="str">
        <f>IF(E1957&gt;='Weight Category L_U Table'!$G$3,"HEAVY",IF(E1957&gt;'Weight Category L_U Table'!$G$4,"MEDIUM",IF(E1957&gt;'Weight Category L_U Table'!$G$7,"SMALL",IF(E1957&lt;='Weight Category L_U Table'!$G$8,"LIGHT"))))</f>
        <v>LIGHT</v>
      </c>
      <c r="G1957" s="29" t="str">
        <f>IF(E1957&gt;='Weight Category L_U Table'!$J$3,"HEAVY",IF(E1957&gt;'Weight Category L_U Table'!$J$5,"UPPER MEDIUM",IF(E1957&gt;'Weight Category L_U Table'!$J$6,"LOWER MEDIUM",IF(E1957&gt;'Weight Category L_U Table'!$J$7,"SMALL",IF(E1957&lt;='Weight Category L_U Table'!$J$8,"LIGHT")))))</f>
        <v>LIGHT</v>
      </c>
      <c r="H1957" s="30" t="s">
        <v>15</v>
      </c>
      <c r="I1957" s="103"/>
      <c r="J1957" s="103"/>
      <c r="K1957" s="72" t="s">
        <v>5996</v>
      </c>
    </row>
    <row r="1958" spans="1:11" s="23" customFormat="1" x14ac:dyDescent="0.25">
      <c r="A1958" s="29" t="s">
        <v>5987</v>
      </c>
      <c r="B1958" s="29" t="s">
        <v>5997</v>
      </c>
      <c r="C1958" s="29" t="s">
        <v>5998</v>
      </c>
      <c r="D1958" s="29" t="s">
        <v>14</v>
      </c>
      <c r="E1958" s="29">
        <v>0</v>
      </c>
      <c r="F1958" s="28" t="str">
        <f>IF(E1958&gt;='Weight Category L_U Table'!$G$3,"HEAVY",IF(E1958&gt;'Weight Category L_U Table'!$G$4,"MEDIUM",IF(E1958&gt;'Weight Category L_U Table'!$G$7,"SMALL",IF(E1958&lt;='Weight Category L_U Table'!$G$8,"LIGHT"))))</f>
        <v>LIGHT</v>
      </c>
      <c r="G1958" s="29" t="str">
        <f>IF(E1958&gt;='Weight Category L_U Table'!$J$3,"HEAVY",IF(E1958&gt;'Weight Category L_U Table'!$J$5,"UPPER MEDIUM",IF(E1958&gt;'Weight Category L_U Table'!$J$6,"LOWER MEDIUM",IF(E1958&gt;'Weight Category L_U Table'!$J$7,"SMALL",IF(E1958&lt;='Weight Category L_U Table'!$J$8,"LIGHT")))))</f>
        <v>LIGHT</v>
      </c>
      <c r="H1958" s="30" t="s">
        <v>15</v>
      </c>
      <c r="I1958" s="103"/>
      <c r="J1958" s="103"/>
      <c r="K1958" s="72" t="s">
        <v>5999</v>
      </c>
    </row>
    <row r="1959" spans="1:11" s="23" customFormat="1" x14ac:dyDescent="0.25">
      <c r="A1959" s="36" t="s">
        <v>6000</v>
      </c>
      <c r="B1959" s="36" t="s">
        <v>6001</v>
      </c>
      <c r="C1959" s="36" t="s">
        <v>6002</v>
      </c>
      <c r="D1959" s="34" t="s">
        <v>14</v>
      </c>
      <c r="E1959" s="34">
        <v>920</v>
      </c>
      <c r="F1959" s="33" t="str">
        <f>IF(E1959&gt;='Weight Category L_U Table'!$G$3,"HEAVY",IF(E1959&gt;'Weight Category L_U Table'!$G$4,"MEDIUM",IF(E1959&gt;'Weight Category L_U Table'!$G$7,"SMALL",IF(E1959&lt;='Weight Category L_U Table'!$G$8,"LIGHT"))))</f>
        <v>LIGHT</v>
      </c>
      <c r="G1959" s="34" t="str">
        <f>IF(E1959&gt;='Weight Category L_U Table'!$J$3,"HEAVY",IF(E1959&gt;'Weight Category L_U Table'!$J$5,"UPPER MEDIUM",IF(E1959&gt;'Weight Category L_U Table'!$J$6,"LOWER MEDIUM",IF(E1959&gt;'Weight Category L_U Table'!$J$7,"SMALL",IF(E1959&lt;='Weight Category L_U Table'!$J$8,"LIGHT")))))</f>
        <v>LIGHT</v>
      </c>
      <c r="H1959" s="37" t="s">
        <v>37</v>
      </c>
      <c r="I1959" s="104" t="s">
        <v>6003</v>
      </c>
      <c r="J1959" s="104">
        <v>3</v>
      </c>
      <c r="K1959" s="49"/>
    </row>
    <row r="1960" spans="1:11" s="20" customFormat="1" x14ac:dyDescent="0.25">
      <c r="A1960" s="29" t="s">
        <v>6004</v>
      </c>
      <c r="B1960" s="29" t="s">
        <v>6005</v>
      </c>
      <c r="C1960" s="29" t="s">
        <v>6006</v>
      </c>
      <c r="D1960" s="29" t="s">
        <v>14</v>
      </c>
      <c r="E1960" s="29">
        <v>0</v>
      </c>
      <c r="F1960" s="28" t="str">
        <f>IF(E1960&gt;='Weight Category L_U Table'!$G$3,"HEAVY",IF(E1960&gt;'Weight Category L_U Table'!$G$4,"MEDIUM",IF(E1960&gt;'Weight Category L_U Table'!$G$7,"SMALL",IF(E1960&lt;='Weight Category L_U Table'!$G$8,"LIGHT"))))</f>
        <v>LIGHT</v>
      </c>
      <c r="G1960" s="29" t="str">
        <f>IF(E1960&gt;='Weight Category L_U Table'!$J$3,"HEAVY",IF(E1960&gt;'Weight Category L_U Table'!$J$5,"UPPER MEDIUM",IF(E1960&gt;'Weight Category L_U Table'!$J$6,"LOWER MEDIUM",IF(E1960&gt;'Weight Category L_U Table'!$J$7,"SMALL",IF(E1960&lt;='Weight Category L_U Table'!$J$8,"LIGHT")))))</f>
        <v>LIGHT</v>
      </c>
      <c r="H1960" s="30" t="s">
        <v>15</v>
      </c>
      <c r="I1960" s="103"/>
      <c r="J1960" s="103"/>
      <c r="K1960" s="72" t="s">
        <v>6007</v>
      </c>
    </row>
    <row r="1961" spans="1:11" s="23" customFormat="1" x14ac:dyDescent="0.25">
      <c r="A1961" s="25" t="s">
        <v>6008</v>
      </c>
      <c r="B1961" s="25" t="s">
        <v>6009</v>
      </c>
      <c r="C1961" s="25" t="s">
        <v>6010</v>
      </c>
      <c r="D1961" s="25" t="s">
        <v>14</v>
      </c>
      <c r="E1961" s="29">
        <v>0</v>
      </c>
      <c r="F1961" s="28" t="str">
        <f>IF(E1961&gt;='Weight Category L_U Table'!$G$3,"HEAVY",IF(E1961&gt;'Weight Category L_U Table'!$G$4,"MEDIUM",IF(E1961&gt;'Weight Category L_U Table'!$G$7,"SMALL",IF(E1961&lt;='Weight Category L_U Table'!$G$8,"LIGHT"))))</f>
        <v>LIGHT</v>
      </c>
      <c r="G1961" s="29" t="str">
        <f>IF(E1961&gt;='Weight Category L_U Table'!$J$3,"HEAVY",IF(E1961&gt;'Weight Category L_U Table'!$J$5,"UPPER MEDIUM",IF(E1961&gt;'Weight Category L_U Table'!$J$6,"LOWER MEDIUM",IF(E1961&gt;'Weight Category L_U Table'!$J$7,"SMALL",IF(E1961&lt;='Weight Category L_U Table'!$J$8,"LIGHT")))))</f>
        <v>LIGHT</v>
      </c>
      <c r="H1961" s="30" t="s">
        <v>15</v>
      </c>
      <c r="I1961" s="103"/>
      <c r="J1961" s="103"/>
      <c r="K1961" s="72" t="s">
        <v>6011</v>
      </c>
    </row>
    <row r="1962" spans="1:11" x14ac:dyDescent="0.25">
      <c r="A1962" s="29" t="s">
        <v>6012</v>
      </c>
      <c r="B1962" s="29" t="s">
        <v>6013</v>
      </c>
      <c r="C1962" s="29" t="s">
        <v>6014</v>
      </c>
      <c r="D1962" s="29" t="s">
        <v>14</v>
      </c>
      <c r="E1962" s="29">
        <v>0</v>
      </c>
      <c r="F1962" s="28" t="str">
        <f>IF(E1962&gt;='Weight Category L_U Table'!$G$3,"HEAVY",IF(E1962&gt;'Weight Category L_U Table'!$G$4,"MEDIUM",IF(E1962&gt;'Weight Category L_U Table'!$G$7,"SMALL",IF(E1962&lt;='Weight Category L_U Table'!$G$8,"LIGHT"))))</f>
        <v>LIGHT</v>
      </c>
      <c r="G1962" s="29" t="str">
        <f>IF(E1962&gt;='Weight Category L_U Table'!$J$3,"HEAVY",IF(E1962&gt;'Weight Category L_U Table'!$J$5,"UPPER MEDIUM",IF(E1962&gt;'Weight Category L_U Table'!$J$6,"LOWER MEDIUM",IF(E1962&gt;'Weight Category L_U Table'!$J$7,"SMALL",IF(E1962&lt;='Weight Category L_U Table'!$J$8,"LIGHT")))))</f>
        <v>LIGHT</v>
      </c>
      <c r="H1962" s="30" t="s">
        <v>15</v>
      </c>
      <c r="I1962" s="103"/>
      <c r="J1962" s="103"/>
      <c r="K1962" s="72" t="s">
        <v>6015</v>
      </c>
    </row>
    <row r="1963" spans="1:11" x14ac:dyDescent="0.25">
      <c r="A1963" s="36" t="s">
        <v>6016</v>
      </c>
      <c r="B1963" s="36" t="s">
        <v>6017</v>
      </c>
      <c r="C1963" s="36" t="s">
        <v>6018</v>
      </c>
      <c r="D1963" s="34" t="s">
        <v>14</v>
      </c>
      <c r="E1963" s="34">
        <v>798</v>
      </c>
      <c r="F1963" s="33" t="str">
        <f>IF(E1963&gt;='Weight Category L_U Table'!$G$3,"HEAVY",IF(E1963&gt;'Weight Category L_U Table'!$G$4,"MEDIUM",IF(E1963&gt;'Weight Category L_U Table'!$G$7,"SMALL",IF(E1963&lt;='Weight Category L_U Table'!$G$8,"LIGHT"))))</f>
        <v>LIGHT</v>
      </c>
      <c r="G1963" s="34" t="str">
        <f>IF(E1963&gt;='Weight Category L_U Table'!$J$3,"HEAVY",IF(E1963&gt;'Weight Category L_U Table'!$J$5,"UPPER MEDIUM",IF(E1963&gt;'Weight Category L_U Table'!$J$6,"LOWER MEDIUM",IF(E1963&gt;'Weight Category L_U Table'!$J$7,"SMALL",IF(E1963&lt;='Weight Category L_U Table'!$J$8,"LIGHT")))))</f>
        <v>LIGHT</v>
      </c>
      <c r="H1963" s="37" t="s">
        <v>37</v>
      </c>
      <c r="I1963" s="104" t="s">
        <v>6019</v>
      </c>
      <c r="J1963" s="104">
        <v>38</v>
      </c>
      <c r="K1963" s="49"/>
    </row>
    <row r="1964" spans="1:11" x14ac:dyDescent="0.25">
      <c r="A1964" s="29" t="s">
        <v>6020</v>
      </c>
      <c r="B1964" s="29" t="s">
        <v>6021</v>
      </c>
      <c r="C1964" s="29" t="s">
        <v>6022</v>
      </c>
      <c r="D1964" s="29" t="s">
        <v>14</v>
      </c>
      <c r="E1964" s="29">
        <v>0</v>
      </c>
      <c r="F1964" s="28" t="str">
        <f>IF(E1964&gt;='Weight Category L_U Table'!$G$3,"HEAVY",IF(E1964&gt;'Weight Category L_U Table'!$G$4,"MEDIUM",IF(E1964&gt;'Weight Category L_U Table'!$G$7,"SMALL",IF(E1964&lt;='Weight Category L_U Table'!$G$8,"LIGHT"))))</f>
        <v>LIGHT</v>
      </c>
      <c r="G1964" s="29" t="str">
        <f>IF(E1964&gt;='Weight Category L_U Table'!$J$3,"HEAVY",IF(E1964&gt;'Weight Category L_U Table'!$J$5,"UPPER MEDIUM",IF(E1964&gt;'Weight Category L_U Table'!$J$6,"LOWER MEDIUM",IF(E1964&gt;'Weight Category L_U Table'!$J$7,"SMALL",IF(E1964&lt;='Weight Category L_U Table'!$J$8,"LIGHT")))))</f>
        <v>LIGHT</v>
      </c>
      <c r="H1964" s="30" t="s">
        <v>15</v>
      </c>
      <c r="I1964" s="103"/>
      <c r="J1964" s="103"/>
      <c r="K1964" s="72" t="s">
        <v>6023</v>
      </c>
    </row>
    <row r="1965" spans="1:11" x14ac:dyDescent="0.25">
      <c r="A1965" s="31" t="s">
        <v>6024</v>
      </c>
      <c r="B1965" s="31" t="s">
        <v>6025</v>
      </c>
      <c r="C1965" s="31" t="s">
        <v>6026</v>
      </c>
      <c r="D1965" s="32" t="s">
        <v>14</v>
      </c>
      <c r="E1965" s="34">
        <v>1250</v>
      </c>
      <c r="F1965" s="33" t="str">
        <f>IF(E1965&gt;='Weight Category L_U Table'!$G$3,"HEAVY",IF(E1965&gt;'Weight Category L_U Table'!$G$4,"MEDIUM",IF(E1965&gt;'Weight Category L_U Table'!$G$7,"SMALL",IF(E1965&lt;='Weight Category L_U Table'!$G$8,"LIGHT"))))</f>
        <v>LIGHT</v>
      </c>
      <c r="G1965" s="34" t="str">
        <f>IF(E1965&gt;='Weight Category L_U Table'!$J$3,"HEAVY",IF(E1965&gt;'Weight Category L_U Table'!$J$5,"UPPER MEDIUM",IF(E1965&gt;'Weight Category L_U Table'!$J$6,"LOWER MEDIUM",IF(E1965&gt;'Weight Category L_U Table'!$J$7,"SMALL",IF(E1965&lt;='Weight Category L_U Table'!$J$8,"LIGHT")))))</f>
        <v>LIGHT</v>
      </c>
      <c r="H1965" s="37" t="s">
        <v>59</v>
      </c>
      <c r="I1965" s="104"/>
      <c r="J1965" s="104"/>
      <c r="K1965" s="49"/>
    </row>
    <row r="1966" spans="1:11" x14ac:dyDescent="0.25">
      <c r="A1966" s="29" t="s">
        <v>6024</v>
      </c>
      <c r="B1966" s="29" t="s">
        <v>6027</v>
      </c>
      <c r="C1966" s="29" t="s">
        <v>6028</v>
      </c>
      <c r="D1966" s="29" t="s">
        <v>14</v>
      </c>
      <c r="E1966" s="29">
        <v>0</v>
      </c>
      <c r="F1966" s="28" t="str">
        <f>IF(E1966&gt;='Weight Category L_U Table'!$G$3,"HEAVY",IF(E1966&gt;'Weight Category L_U Table'!$G$4,"MEDIUM",IF(E1966&gt;'Weight Category L_U Table'!$G$7,"SMALL",IF(E1966&lt;='Weight Category L_U Table'!$G$8,"LIGHT"))))</f>
        <v>LIGHT</v>
      </c>
      <c r="G1966" s="29" t="str">
        <f>IF(E1966&gt;='Weight Category L_U Table'!$J$3,"HEAVY",IF(E1966&gt;'Weight Category L_U Table'!$J$5,"UPPER MEDIUM",IF(E1966&gt;'Weight Category L_U Table'!$J$6,"LOWER MEDIUM",IF(E1966&gt;'Weight Category L_U Table'!$J$7,"SMALL",IF(E1966&lt;='Weight Category L_U Table'!$J$8,"LIGHT")))))</f>
        <v>LIGHT</v>
      </c>
      <c r="H1966" s="30" t="s">
        <v>15</v>
      </c>
      <c r="I1966" s="103"/>
      <c r="J1966" s="103"/>
      <c r="K1966" s="72" t="s">
        <v>6029</v>
      </c>
    </row>
    <row r="1967" spans="1:11" x14ac:dyDescent="0.25">
      <c r="A1967" s="29" t="s">
        <v>6024</v>
      </c>
      <c r="B1967" s="29" t="s">
        <v>6030</v>
      </c>
      <c r="C1967" s="29" t="s">
        <v>6031</v>
      </c>
      <c r="D1967" s="29" t="s">
        <v>14</v>
      </c>
      <c r="E1967" s="29">
        <v>0</v>
      </c>
      <c r="F1967" s="28" t="str">
        <f>IF(E1967&gt;='Weight Category L_U Table'!$G$3,"HEAVY",IF(E1967&gt;'Weight Category L_U Table'!$G$4,"MEDIUM",IF(E1967&gt;'Weight Category L_U Table'!$G$7,"SMALL",IF(E1967&lt;='Weight Category L_U Table'!$G$8,"LIGHT"))))</f>
        <v>LIGHT</v>
      </c>
      <c r="G1967" s="29" t="str">
        <f>IF(E1967&gt;='Weight Category L_U Table'!$J$3,"HEAVY",IF(E1967&gt;'Weight Category L_U Table'!$J$5,"UPPER MEDIUM",IF(E1967&gt;'Weight Category L_U Table'!$J$6,"LOWER MEDIUM",IF(E1967&gt;'Weight Category L_U Table'!$J$7,"SMALL",IF(E1967&lt;='Weight Category L_U Table'!$J$8,"LIGHT")))))</f>
        <v>LIGHT</v>
      </c>
      <c r="H1967" s="30" t="s">
        <v>15</v>
      </c>
      <c r="I1967" s="103"/>
      <c r="J1967" s="103"/>
      <c r="K1967" s="72" t="s">
        <v>6032</v>
      </c>
    </row>
    <row r="1968" spans="1:11" x14ac:dyDescent="0.25">
      <c r="A1968" s="29" t="s">
        <v>6024</v>
      </c>
      <c r="B1968" s="29" t="s">
        <v>6033</v>
      </c>
      <c r="C1968" s="29" t="s">
        <v>6034</v>
      </c>
      <c r="D1968" s="29" t="s">
        <v>14</v>
      </c>
      <c r="E1968" s="29">
        <v>0</v>
      </c>
      <c r="F1968" s="28" t="str">
        <f>IF(E1968&gt;='Weight Category L_U Table'!$G$3,"HEAVY",IF(E1968&gt;'Weight Category L_U Table'!$G$4,"MEDIUM",IF(E1968&gt;'Weight Category L_U Table'!$G$7,"SMALL",IF(E1968&lt;='Weight Category L_U Table'!$G$8,"LIGHT"))))</f>
        <v>LIGHT</v>
      </c>
      <c r="G1968" s="29" t="str">
        <f>IF(E1968&gt;='Weight Category L_U Table'!$J$3,"HEAVY",IF(E1968&gt;'Weight Category L_U Table'!$J$5,"UPPER MEDIUM",IF(E1968&gt;'Weight Category L_U Table'!$J$6,"LOWER MEDIUM",IF(E1968&gt;'Weight Category L_U Table'!$J$7,"SMALL",IF(E1968&lt;='Weight Category L_U Table'!$J$8,"LIGHT")))))</f>
        <v>LIGHT</v>
      </c>
      <c r="H1968" s="30" t="s">
        <v>15</v>
      </c>
      <c r="I1968" s="103"/>
      <c r="J1968" s="103"/>
      <c r="K1968" s="72" t="s">
        <v>6035</v>
      </c>
    </row>
    <row r="1969" spans="1:11" s="23" customFormat="1" x14ac:dyDescent="0.25">
      <c r="A1969" s="36" t="s">
        <v>6024</v>
      </c>
      <c r="B1969" s="36" t="s">
        <v>6036</v>
      </c>
      <c r="C1969" s="36" t="s">
        <v>1798</v>
      </c>
      <c r="D1969" s="36" t="s">
        <v>14</v>
      </c>
      <c r="E1969" s="36">
        <v>950</v>
      </c>
      <c r="F1969" s="44" t="str">
        <f>IF(E1969&gt;='Weight Category L_U Table'!$G$3,"HEAVY",IF(E1969&gt;'Weight Category L_U Table'!$G$4,"MEDIUM",IF(E1969&gt;'Weight Category L_U Table'!$G$7,"SMALL",IF(E1969&lt;='Weight Category L_U Table'!$G$8,"LIGHT"))))</f>
        <v>LIGHT</v>
      </c>
      <c r="G1969" s="36" t="str">
        <f>IF(E1969&gt;='Weight Category L_U Table'!$J$3,"HEAVY",IF(E1969&gt;'Weight Category L_U Table'!$J$5,"UPPER MEDIUM",IF(E1969&gt;'Weight Category L_U Table'!$J$6,"LOWER MEDIUM",IF(E1969&gt;'Weight Category L_U Table'!$J$7,"SMALL",IF(E1969&lt;='Weight Category L_U Table'!$J$8,"LIGHT")))))</f>
        <v>LIGHT</v>
      </c>
      <c r="H1969" s="45" t="s">
        <v>89</v>
      </c>
      <c r="I1969" s="105" t="s">
        <v>6037</v>
      </c>
      <c r="J1969" s="105">
        <v>3</v>
      </c>
      <c r="K1969" s="75" t="s">
        <v>6038</v>
      </c>
    </row>
    <row r="1970" spans="1:11" x14ac:dyDescent="0.25">
      <c r="A1970" s="25" t="s">
        <v>6024</v>
      </c>
      <c r="B1970" s="25" t="s">
        <v>6039</v>
      </c>
      <c r="C1970" s="25" t="s">
        <v>6040</v>
      </c>
      <c r="D1970" s="25" t="s">
        <v>14</v>
      </c>
      <c r="E1970" s="29">
        <v>0</v>
      </c>
      <c r="F1970" s="28" t="str">
        <f>IF(E1970&gt;='Weight Category L_U Table'!$G$3,"HEAVY",IF(E1970&gt;'Weight Category L_U Table'!$G$4,"MEDIUM",IF(E1970&gt;'Weight Category L_U Table'!$G$7,"SMALL",IF(E1970&lt;='Weight Category L_U Table'!$G$8,"LIGHT"))))</f>
        <v>LIGHT</v>
      </c>
      <c r="G1970" s="29" t="str">
        <f>IF(E1970&gt;='Weight Category L_U Table'!$J$3,"HEAVY",IF(E1970&gt;'Weight Category L_U Table'!$J$5,"UPPER MEDIUM",IF(E1970&gt;'Weight Category L_U Table'!$J$6,"LOWER MEDIUM",IF(E1970&gt;'Weight Category L_U Table'!$J$7,"SMALL",IF(E1970&lt;='Weight Category L_U Table'!$J$8,"LIGHT")))))</f>
        <v>LIGHT</v>
      </c>
      <c r="H1970" s="30" t="s">
        <v>15</v>
      </c>
      <c r="I1970" s="103"/>
      <c r="J1970" s="103"/>
      <c r="K1970" s="72" t="s">
        <v>6041</v>
      </c>
    </row>
    <row r="1971" spans="1:11" x14ac:dyDescent="0.25">
      <c r="A1971" s="25" t="s">
        <v>6024</v>
      </c>
      <c r="B1971" s="25" t="s">
        <v>6042</v>
      </c>
      <c r="C1971" s="25" t="s">
        <v>6043</v>
      </c>
      <c r="D1971" s="25" t="s">
        <v>14</v>
      </c>
      <c r="E1971" s="29">
        <v>0</v>
      </c>
      <c r="F1971" s="28" t="str">
        <f>IF(E1971&gt;='Weight Category L_U Table'!$G$3,"HEAVY",IF(E1971&gt;'Weight Category L_U Table'!$G$4,"MEDIUM",IF(E1971&gt;'Weight Category L_U Table'!$G$7,"SMALL",IF(E1971&lt;='Weight Category L_U Table'!$G$8,"LIGHT"))))</f>
        <v>LIGHT</v>
      </c>
      <c r="G1971" s="29" t="str">
        <f>IF(E1971&gt;='Weight Category L_U Table'!$J$3,"HEAVY",IF(E1971&gt;'Weight Category L_U Table'!$J$5,"UPPER MEDIUM",IF(E1971&gt;'Weight Category L_U Table'!$J$6,"LOWER MEDIUM",IF(E1971&gt;'Weight Category L_U Table'!$J$7,"SMALL",IF(E1971&lt;='Weight Category L_U Table'!$J$8,"LIGHT")))))</f>
        <v>LIGHT</v>
      </c>
      <c r="H1971" s="30" t="s">
        <v>15</v>
      </c>
      <c r="I1971" s="103"/>
      <c r="J1971" s="103"/>
      <c r="K1971" s="72" t="s">
        <v>6044</v>
      </c>
    </row>
    <row r="1972" spans="1:11" s="23" customFormat="1" x14ac:dyDescent="0.25">
      <c r="A1972" s="31" t="s">
        <v>6024</v>
      </c>
      <c r="B1972" s="31" t="s">
        <v>6045</v>
      </c>
      <c r="C1972" s="31" t="s">
        <v>6046</v>
      </c>
      <c r="D1972" s="32" t="s">
        <v>14</v>
      </c>
      <c r="E1972" s="34">
        <v>1060</v>
      </c>
      <c r="F1972" s="33" t="str">
        <f>IF(E1972&gt;='Weight Category L_U Table'!$G$3,"HEAVY",IF(E1972&gt;'Weight Category L_U Table'!$G$4,"MEDIUM",IF(E1972&gt;'Weight Category L_U Table'!$G$7,"SMALL",IF(E1972&lt;='Weight Category L_U Table'!$G$8,"LIGHT"))))</f>
        <v>LIGHT</v>
      </c>
      <c r="G1972" s="34" t="str">
        <f>IF(E1972&gt;='Weight Category L_U Table'!$J$3,"HEAVY",IF(E1972&gt;'Weight Category L_U Table'!$J$5,"UPPER MEDIUM",IF(E1972&gt;'Weight Category L_U Table'!$J$6,"LOWER MEDIUM",IF(E1972&gt;'Weight Category L_U Table'!$J$7,"SMALL",IF(E1972&lt;='Weight Category L_U Table'!$J$8,"LIGHT")))))</f>
        <v>LIGHT</v>
      </c>
      <c r="H1972" s="37" t="s">
        <v>89</v>
      </c>
      <c r="I1972" s="104" t="s">
        <v>6047</v>
      </c>
      <c r="J1972" s="104">
        <v>5</v>
      </c>
      <c r="K1972" s="49" t="s">
        <v>6048</v>
      </c>
    </row>
    <row r="1973" spans="1:11" s="23" customFormat="1" x14ac:dyDescent="0.25">
      <c r="A1973" s="36" t="s">
        <v>6024</v>
      </c>
      <c r="B1973" s="36" t="s">
        <v>6049</v>
      </c>
      <c r="C1973" s="34" t="s">
        <v>6050</v>
      </c>
      <c r="D1973" s="34" t="s">
        <v>14</v>
      </c>
      <c r="E1973" s="34">
        <v>1724</v>
      </c>
      <c r="F1973" s="33" t="str">
        <f>IF(E1973&gt;='Weight Category L_U Table'!$G$3,"HEAVY",IF(E1973&gt;'Weight Category L_U Table'!$G$4,"MEDIUM",IF(E1973&gt;'Weight Category L_U Table'!$G$7,"SMALL",IF(E1973&lt;='Weight Category L_U Table'!$G$8,"LIGHT"))))</f>
        <v>LIGHT</v>
      </c>
      <c r="G1973" s="34" t="str">
        <f>IF(E1973&gt;='Weight Category L_U Table'!$J$3,"HEAVY",IF(E1973&gt;'Weight Category L_U Table'!$J$5,"UPPER MEDIUM",IF(E1973&gt;'Weight Category L_U Table'!$J$6,"LOWER MEDIUM",IF(E1973&gt;'Weight Category L_U Table'!$J$7,"SMALL",IF(E1973&lt;='Weight Category L_U Table'!$J$8,"LIGHT")))))</f>
        <v>LIGHT</v>
      </c>
      <c r="H1973" s="37" t="s">
        <v>89</v>
      </c>
      <c r="I1973" s="104" t="s">
        <v>6051</v>
      </c>
      <c r="J1973" s="104">
        <v>1</v>
      </c>
      <c r="K1973" s="49"/>
    </row>
    <row r="1974" spans="1:11" x14ac:dyDescent="0.25">
      <c r="A1974" s="31" t="s">
        <v>6024</v>
      </c>
      <c r="B1974" s="31" t="s">
        <v>6052</v>
      </c>
      <c r="C1974" s="31" t="s">
        <v>6053</v>
      </c>
      <c r="D1974" s="32" t="s">
        <v>14</v>
      </c>
      <c r="E1974" s="34">
        <v>1150</v>
      </c>
      <c r="F1974" s="33" t="str">
        <f>IF(E1974&gt;='Weight Category L_U Table'!$G$3,"HEAVY",IF(E1974&gt;'Weight Category L_U Table'!$G$4,"MEDIUM",IF(E1974&gt;'Weight Category L_U Table'!$G$7,"SMALL",IF(E1974&lt;='Weight Category L_U Table'!$G$8,"LIGHT"))))</f>
        <v>LIGHT</v>
      </c>
      <c r="G1974" s="34" t="str">
        <f>IF(E1974&gt;='Weight Category L_U Table'!$J$3,"HEAVY",IF(E1974&gt;'Weight Category L_U Table'!$J$5,"UPPER MEDIUM",IF(E1974&gt;'Weight Category L_U Table'!$J$6,"LOWER MEDIUM",IF(E1974&gt;'Weight Category L_U Table'!$J$7,"SMALL",IF(E1974&lt;='Weight Category L_U Table'!$J$8,"LIGHT")))))</f>
        <v>LIGHT</v>
      </c>
      <c r="H1974" s="37" t="s">
        <v>89</v>
      </c>
      <c r="I1974" s="104" t="s">
        <v>6047</v>
      </c>
      <c r="J1974" s="104">
        <v>5</v>
      </c>
      <c r="K1974" s="49" t="s">
        <v>6054</v>
      </c>
    </row>
    <row r="1975" spans="1:11" s="23" customFormat="1" x14ac:dyDescent="0.25">
      <c r="A1975" s="31" t="s">
        <v>6024</v>
      </c>
      <c r="B1975" s="31" t="s">
        <v>6055</v>
      </c>
      <c r="C1975" s="31" t="s">
        <v>6056</v>
      </c>
      <c r="D1975" s="32" t="s">
        <v>14</v>
      </c>
      <c r="E1975" s="34">
        <v>1400</v>
      </c>
      <c r="F1975" s="33" t="str">
        <f>IF(E1975&gt;='Weight Category L_U Table'!$G$3,"HEAVY",IF(E1975&gt;'Weight Category L_U Table'!$G$4,"MEDIUM",IF(E1975&gt;'Weight Category L_U Table'!$G$7,"SMALL",IF(E1975&lt;='Weight Category L_U Table'!$G$8,"LIGHT"))))</f>
        <v>LIGHT</v>
      </c>
      <c r="G1975" s="34" t="str">
        <f>IF(E1975&gt;='Weight Category L_U Table'!$J$3,"HEAVY",IF(E1975&gt;'Weight Category L_U Table'!$J$5,"UPPER MEDIUM",IF(E1975&gt;'Weight Category L_U Table'!$J$6,"LOWER MEDIUM",IF(E1975&gt;'Weight Category L_U Table'!$J$7,"SMALL",IF(E1975&lt;='Weight Category L_U Table'!$J$8,"LIGHT")))))</f>
        <v>LIGHT</v>
      </c>
      <c r="H1975" s="37" t="s">
        <v>89</v>
      </c>
      <c r="I1975" s="104" t="s">
        <v>6047</v>
      </c>
      <c r="J1975" s="104">
        <v>5</v>
      </c>
      <c r="K1975" s="49"/>
    </row>
    <row r="1976" spans="1:11" s="23" customFormat="1" x14ac:dyDescent="0.25">
      <c r="A1976" s="31" t="s">
        <v>6024</v>
      </c>
      <c r="B1976" s="31" t="s">
        <v>6057</v>
      </c>
      <c r="C1976" s="31" t="s">
        <v>6058</v>
      </c>
      <c r="D1976" s="32" t="s">
        <v>14</v>
      </c>
      <c r="E1976" s="34">
        <v>1400</v>
      </c>
      <c r="F1976" s="33" t="str">
        <f>IF(E1976&gt;='Weight Category L_U Table'!$G$3,"HEAVY",IF(E1976&gt;'Weight Category L_U Table'!$G$4,"MEDIUM",IF(E1976&gt;'Weight Category L_U Table'!$G$7,"SMALL",IF(E1976&lt;='Weight Category L_U Table'!$G$8,"LIGHT"))))</f>
        <v>LIGHT</v>
      </c>
      <c r="G1976" s="34" t="str">
        <f>IF(E1976&gt;='Weight Category L_U Table'!$J$3,"HEAVY",IF(E1976&gt;'Weight Category L_U Table'!$J$5,"UPPER MEDIUM",IF(E1976&gt;'Weight Category L_U Table'!$J$6,"LOWER MEDIUM",IF(E1976&gt;'Weight Category L_U Table'!$J$7,"SMALL",IF(E1976&lt;='Weight Category L_U Table'!$J$8,"LIGHT")))))</f>
        <v>LIGHT</v>
      </c>
      <c r="H1976" s="37" t="s">
        <v>89</v>
      </c>
      <c r="I1976" s="104" t="s">
        <v>6047</v>
      </c>
      <c r="J1976" s="104">
        <v>5</v>
      </c>
      <c r="K1976" s="49"/>
    </row>
    <row r="1977" spans="1:11" s="23" customFormat="1" x14ac:dyDescent="0.25">
      <c r="A1977" s="29" t="s">
        <v>6059</v>
      </c>
      <c r="B1977" s="29">
        <v>2</v>
      </c>
      <c r="C1977" s="29" t="s">
        <v>6060</v>
      </c>
      <c r="D1977" s="29" t="s">
        <v>14</v>
      </c>
      <c r="E1977" s="29">
        <v>0</v>
      </c>
      <c r="F1977" s="28" t="str">
        <f>IF(E1977&gt;='Weight Category L_U Table'!$G$3,"HEAVY",IF(E1977&gt;'Weight Category L_U Table'!$G$4,"MEDIUM",IF(E1977&gt;'Weight Category L_U Table'!$G$7,"SMALL",IF(E1977&lt;='Weight Category L_U Table'!$G$8,"LIGHT"))))</f>
        <v>LIGHT</v>
      </c>
      <c r="G1977" s="29" t="str">
        <f>IF(E1977&gt;='Weight Category L_U Table'!$J$3,"HEAVY",IF(E1977&gt;'Weight Category L_U Table'!$J$5,"UPPER MEDIUM",IF(E1977&gt;'Weight Category L_U Table'!$J$6,"LOWER MEDIUM",IF(E1977&gt;'Weight Category L_U Table'!$J$7,"SMALL",IF(E1977&lt;='Weight Category L_U Table'!$J$8,"LIGHT")))))</f>
        <v>LIGHT</v>
      </c>
      <c r="H1977" s="30" t="s">
        <v>15</v>
      </c>
      <c r="I1977" s="103"/>
      <c r="J1977" s="103"/>
      <c r="K1977" s="72" t="s">
        <v>6061</v>
      </c>
    </row>
    <row r="1978" spans="1:11" x14ac:dyDescent="0.25">
      <c r="A1978" s="36" t="s">
        <v>6059</v>
      </c>
      <c r="B1978" s="36" t="s">
        <v>6062</v>
      </c>
      <c r="C1978" s="34" t="s">
        <v>6063</v>
      </c>
      <c r="D1978" s="34" t="s">
        <v>14</v>
      </c>
      <c r="E1978" s="34">
        <v>4300</v>
      </c>
      <c r="F1978" s="33" t="str">
        <f>IF(E1978&gt;='Weight Category L_U Table'!$G$3,"HEAVY",IF(E1978&gt;'Weight Category L_U Table'!$G$4,"MEDIUM",IF(E1978&gt;'Weight Category L_U Table'!$G$7,"SMALL",IF(E1978&lt;='Weight Category L_U Table'!$G$8,"LIGHT"))))</f>
        <v>LIGHT</v>
      </c>
      <c r="G1978" s="34" t="str">
        <f>IF(E1978&gt;='Weight Category L_U Table'!$J$3,"HEAVY",IF(E1978&gt;'Weight Category L_U Table'!$J$5,"UPPER MEDIUM",IF(E1978&gt;'Weight Category L_U Table'!$J$6,"LOWER MEDIUM",IF(E1978&gt;'Weight Category L_U Table'!$J$7,"SMALL",IF(E1978&lt;='Weight Category L_U Table'!$J$8,"LIGHT")))))</f>
        <v>LIGHT</v>
      </c>
      <c r="H1978" s="37" t="s">
        <v>59</v>
      </c>
      <c r="I1978" s="104"/>
      <c r="J1978" s="104"/>
      <c r="K1978" s="49"/>
    </row>
    <row r="1979" spans="1:11" x14ac:dyDescent="0.25">
      <c r="A1979" s="36" t="s">
        <v>6059</v>
      </c>
      <c r="B1979" s="36" t="s">
        <v>6064</v>
      </c>
      <c r="C1979" s="34" t="s">
        <v>6065</v>
      </c>
      <c r="D1979" s="34" t="s">
        <v>14</v>
      </c>
      <c r="E1979" s="34">
        <v>6400</v>
      </c>
      <c r="F1979" s="33" t="str">
        <f>IF(E1979&gt;='Weight Category L_U Table'!$G$3,"HEAVY",IF(E1979&gt;'Weight Category L_U Table'!$G$4,"MEDIUM",IF(E1979&gt;'Weight Category L_U Table'!$G$7,"SMALL",IF(E1979&lt;='Weight Category L_U Table'!$G$8,"LIGHT"))))</f>
        <v>LIGHT</v>
      </c>
      <c r="G1979" s="34" t="str">
        <f>IF(E1979&gt;='Weight Category L_U Table'!$J$3,"HEAVY",IF(E1979&gt;'Weight Category L_U Table'!$J$5,"UPPER MEDIUM",IF(E1979&gt;'Weight Category L_U Table'!$J$6,"LOWER MEDIUM",IF(E1979&gt;'Weight Category L_U Table'!$J$7,"SMALL",IF(E1979&lt;='Weight Category L_U Table'!$J$8,"LIGHT")))))</f>
        <v>LIGHT</v>
      </c>
      <c r="H1979" s="37" t="s">
        <v>59</v>
      </c>
      <c r="I1979" s="104"/>
      <c r="J1979" s="104"/>
      <c r="K1979" s="49"/>
    </row>
    <row r="1980" spans="1:11" x14ac:dyDescent="0.25">
      <c r="A1980" s="29" t="s">
        <v>6059</v>
      </c>
      <c r="B1980" s="29" t="s">
        <v>6066</v>
      </c>
      <c r="C1980" s="29" t="s">
        <v>6067</v>
      </c>
      <c r="D1980" s="29" t="s">
        <v>14</v>
      </c>
      <c r="E1980" s="29">
        <v>0</v>
      </c>
      <c r="F1980" s="28" t="str">
        <f>IF(E1980&gt;='Weight Category L_U Table'!$G$3,"HEAVY",IF(E1980&gt;'Weight Category L_U Table'!$G$4,"MEDIUM",IF(E1980&gt;'Weight Category L_U Table'!$G$7,"SMALL",IF(E1980&lt;='Weight Category L_U Table'!$G$8,"LIGHT"))))</f>
        <v>LIGHT</v>
      </c>
      <c r="G1980" s="29" t="str">
        <f>IF(E1980&gt;='Weight Category L_U Table'!$J$3,"HEAVY",IF(E1980&gt;'Weight Category L_U Table'!$J$5,"UPPER MEDIUM",IF(E1980&gt;'Weight Category L_U Table'!$J$6,"LOWER MEDIUM",IF(E1980&gt;'Weight Category L_U Table'!$J$7,"SMALL",IF(E1980&lt;='Weight Category L_U Table'!$J$8,"LIGHT")))))</f>
        <v>LIGHT</v>
      </c>
      <c r="H1980" s="30" t="s">
        <v>15</v>
      </c>
      <c r="I1980" s="103"/>
      <c r="J1980" s="103"/>
      <c r="K1980" s="72" t="s">
        <v>6068</v>
      </c>
    </row>
    <row r="1981" spans="1:11" x14ac:dyDescent="0.25">
      <c r="A1981" s="29" t="s">
        <v>6059</v>
      </c>
      <c r="B1981" s="29" t="s">
        <v>6069</v>
      </c>
      <c r="C1981" s="29" t="s">
        <v>6070</v>
      </c>
      <c r="D1981" s="29" t="s">
        <v>14</v>
      </c>
      <c r="E1981" s="29">
        <v>0</v>
      </c>
      <c r="F1981" s="28" t="str">
        <f>IF(E1981&gt;='Weight Category L_U Table'!$G$3,"HEAVY",IF(E1981&gt;'Weight Category L_U Table'!$G$4,"MEDIUM",IF(E1981&gt;'Weight Category L_U Table'!$G$7,"SMALL",IF(E1981&lt;='Weight Category L_U Table'!$G$8,"LIGHT"))))</f>
        <v>LIGHT</v>
      </c>
      <c r="G1981" s="29" t="str">
        <f>IF(E1981&gt;='Weight Category L_U Table'!$J$3,"HEAVY",IF(E1981&gt;'Weight Category L_U Table'!$J$5,"UPPER MEDIUM",IF(E1981&gt;'Weight Category L_U Table'!$J$6,"LOWER MEDIUM",IF(E1981&gt;'Weight Category L_U Table'!$J$7,"SMALL",IF(E1981&lt;='Weight Category L_U Table'!$J$8,"LIGHT")))))</f>
        <v>LIGHT</v>
      </c>
      <c r="H1981" s="30" t="s">
        <v>15</v>
      </c>
      <c r="I1981" s="103"/>
      <c r="J1981" s="103"/>
      <c r="K1981" s="72" t="s">
        <v>6071</v>
      </c>
    </row>
    <row r="1982" spans="1:11" x14ac:dyDescent="0.25">
      <c r="A1982" s="36" t="s">
        <v>6072</v>
      </c>
      <c r="B1982" s="36" t="s">
        <v>6073</v>
      </c>
      <c r="C1982" s="34" t="s">
        <v>6074</v>
      </c>
      <c r="D1982" s="34" t="s">
        <v>58</v>
      </c>
      <c r="E1982" s="34">
        <v>11080</v>
      </c>
      <c r="F1982" s="33" t="str">
        <f>IF(E1982&gt;='Weight Category L_U Table'!$G$3,"HEAVY",IF(E1982&gt;'Weight Category L_U Table'!$G$4,"MEDIUM",IF(E1982&gt;'Weight Category L_U Table'!$G$7,"SMALL",IF(E1982&lt;='Weight Category L_U Table'!$G$8,"LIGHT"))))</f>
        <v>LIGHT</v>
      </c>
      <c r="G1982" s="34" t="str">
        <f>IF(E1982&gt;='Weight Category L_U Table'!$J$3,"HEAVY",IF(E1982&gt;'Weight Category L_U Table'!$J$5,"UPPER MEDIUM",IF(E1982&gt;'Weight Category L_U Table'!$J$6,"LOWER MEDIUM",IF(E1982&gt;'Weight Category L_U Table'!$J$7,"SMALL",IF(E1982&lt;='Weight Category L_U Table'!$J$8,"LIGHT")))))</f>
        <v>LIGHT</v>
      </c>
      <c r="H1982" s="37" t="s">
        <v>59</v>
      </c>
      <c r="I1982" s="104"/>
      <c r="J1982" s="104"/>
      <c r="K1982" s="49"/>
    </row>
    <row r="1983" spans="1:11" s="23" customFormat="1" x14ac:dyDescent="0.25">
      <c r="A1983" s="29" t="s">
        <v>6075</v>
      </c>
      <c r="B1983" s="29">
        <v>1</v>
      </c>
      <c r="C1983" s="29" t="s">
        <v>6076</v>
      </c>
      <c r="D1983" s="29" t="s">
        <v>14</v>
      </c>
      <c r="E1983" s="29">
        <v>0</v>
      </c>
      <c r="F1983" s="28" t="str">
        <f>IF(E1983&gt;='Weight Category L_U Table'!$G$3,"HEAVY",IF(E1983&gt;'Weight Category L_U Table'!$G$4,"MEDIUM",IF(E1983&gt;'Weight Category L_U Table'!$G$7,"SMALL",IF(E1983&lt;='Weight Category L_U Table'!$G$8,"LIGHT"))))</f>
        <v>LIGHT</v>
      </c>
      <c r="G1983" s="29" t="str">
        <f>IF(E1983&gt;='Weight Category L_U Table'!$J$3,"HEAVY",IF(E1983&gt;'Weight Category L_U Table'!$J$5,"UPPER MEDIUM",IF(E1983&gt;'Weight Category L_U Table'!$J$6,"LOWER MEDIUM",IF(E1983&gt;'Weight Category L_U Table'!$J$7,"SMALL",IF(E1983&lt;='Weight Category L_U Table'!$J$8,"LIGHT")))))</f>
        <v>LIGHT</v>
      </c>
      <c r="H1983" s="30" t="s">
        <v>15</v>
      </c>
      <c r="I1983" s="103"/>
      <c r="J1983" s="103"/>
      <c r="K1983" s="72" t="s">
        <v>6077</v>
      </c>
    </row>
    <row r="1984" spans="1:11" s="23" customFormat="1" x14ac:dyDescent="0.25">
      <c r="A1984" s="29" t="s">
        <v>6075</v>
      </c>
      <c r="B1984" s="29">
        <v>2</v>
      </c>
      <c r="C1984" s="29" t="s">
        <v>6078</v>
      </c>
      <c r="D1984" s="29" t="s">
        <v>14</v>
      </c>
      <c r="E1984" s="29">
        <v>0</v>
      </c>
      <c r="F1984" s="28" t="str">
        <f>IF(E1984&gt;='Weight Category L_U Table'!$G$3,"HEAVY",IF(E1984&gt;'Weight Category L_U Table'!$G$4,"MEDIUM",IF(E1984&gt;'Weight Category L_U Table'!$G$7,"SMALL",IF(E1984&lt;='Weight Category L_U Table'!$G$8,"LIGHT"))))</f>
        <v>LIGHT</v>
      </c>
      <c r="G1984" s="29" t="str">
        <f>IF(E1984&gt;='Weight Category L_U Table'!$J$3,"HEAVY",IF(E1984&gt;'Weight Category L_U Table'!$J$5,"UPPER MEDIUM",IF(E1984&gt;'Weight Category L_U Table'!$J$6,"LOWER MEDIUM",IF(E1984&gt;'Weight Category L_U Table'!$J$7,"SMALL",IF(E1984&lt;='Weight Category L_U Table'!$J$8,"LIGHT")))))</f>
        <v>LIGHT</v>
      </c>
      <c r="H1984" s="30" t="s">
        <v>15</v>
      </c>
      <c r="I1984" s="103"/>
      <c r="J1984" s="103"/>
      <c r="K1984" s="72" t="s">
        <v>6079</v>
      </c>
    </row>
    <row r="1985" spans="1:11" s="23" customFormat="1" x14ac:dyDescent="0.25">
      <c r="A1985" s="29" t="s">
        <v>6080</v>
      </c>
      <c r="B1985" s="29" t="s">
        <v>6081</v>
      </c>
      <c r="C1985" s="29" t="s">
        <v>6082</v>
      </c>
      <c r="D1985" s="29" t="s">
        <v>14</v>
      </c>
      <c r="E1985" s="29">
        <v>0</v>
      </c>
      <c r="F1985" s="28" t="str">
        <f>IF(E1985&gt;='Weight Category L_U Table'!$G$3,"HEAVY",IF(E1985&gt;'Weight Category L_U Table'!$G$4,"MEDIUM",IF(E1985&gt;'Weight Category L_U Table'!$G$7,"SMALL",IF(E1985&lt;='Weight Category L_U Table'!$G$8,"LIGHT"))))</f>
        <v>LIGHT</v>
      </c>
      <c r="G1985" s="29" t="str">
        <f>IF(E1985&gt;='Weight Category L_U Table'!$J$3,"HEAVY",IF(E1985&gt;'Weight Category L_U Table'!$J$5,"UPPER MEDIUM",IF(E1985&gt;'Weight Category L_U Table'!$J$6,"LOWER MEDIUM",IF(E1985&gt;'Weight Category L_U Table'!$J$7,"SMALL",IF(E1985&lt;='Weight Category L_U Table'!$J$8,"LIGHT")))))</f>
        <v>LIGHT</v>
      </c>
      <c r="H1985" s="30" t="s">
        <v>15</v>
      </c>
      <c r="I1985" s="103"/>
      <c r="J1985" s="103"/>
      <c r="K1985" s="72" t="s">
        <v>6083</v>
      </c>
    </row>
    <row r="1986" spans="1:11" s="23" customFormat="1" x14ac:dyDescent="0.25">
      <c r="A1986" s="31" t="s">
        <v>6084</v>
      </c>
      <c r="B1986" s="31" t="s">
        <v>6085</v>
      </c>
      <c r="C1986" s="31" t="s">
        <v>6086</v>
      </c>
      <c r="D1986" s="32" t="s">
        <v>14</v>
      </c>
      <c r="E1986" s="34">
        <v>454</v>
      </c>
      <c r="F1986" s="33" t="str">
        <f>IF(E1986&gt;='Weight Category L_U Table'!$G$3,"HEAVY",IF(E1986&gt;'Weight Category L_U Table'!$G$4,"MEDIUM",IF(E1986&gt;'Weight Category L_U Table'!$G$7,"SMALL",IF(E1986&lt;='Weight Category L_U Table'!$G$8,"LIGHT"))))</f>
        <v>LIGHT</v>
      </c>
      <c r="G1986" s="34" t="str">
        <f>IF(E1986&gt;='Weight Category L_U Table'!$J$3,"HEAVY",IF(E1986&gt;'Weight Category L_U Table'!$J$5,"UPPER MEDIUM",IF(E1986&gt;'Weight Category L_U Table'!$J$6,"LOWER MEDIUM",IF(E1986&gt;'Weight Category L_U Table'!$J$7,"SMALL",IF(E1986&lt;='Weight Category L_U Table'!$J$8,"LIGHT")))))</f>
        <v>LIGHT</v>
      </c>
      <c r="H1986" s="37" t="s">
        <v>59</v>
      </c>
      <c r="I1986" s="104"/>
      <c r="J1986" s="104"/>
      <c r="K1986" s="49"/>
    </row>
    <row r="1987" spans="1:11" s="23" customFormat="1" x14ac:dyDescent="0.25">
      <c r="A1987" s="36" t="s">
        <v>6084</v>
      </c>
      <c r="B1987" s="36" t="s">
        <v>6087</v>
      </c>
      <c r="C1987" s="36" t="s">
        <v>6088</v>
      </c>
      <c r="D1987" s="34" t="s">
        <v>14</v>
      </c>
      <c r="E1987" s="34">
        <v>431</v>
      </c>
      <c r="F1987" s="33" t="str">
        <f>IF(E1987&gt;='Weight Category L_U Table'!$G$3,"HEAVY",IF(E1987&gt;'Weight Category L_U Table'!$G$4,"MEDIUM",IF(E1987&gt;'Weight Category L_U Table'!$G$7,"SMALL",IF(E1987&lt;='Weight Category L_U Table'!$G$8,"LIGHT"))))</f>
        <v>LIGHT</v>
      </c>
      <c r="G1987" s="34" t="str">
        <f>IF(E1987&gt;='Weight Category L_U Table'!$J$3,"HEAVY",IF(E1987&gt;'Weight Category L_U Table'!$J$5,"UPPER MEDIUM",IF(E1987&gt;'Weight Category L_U Table'!$J$6,"LOWER MEDIUM",IF(E1987&gt;'Weight Category L_U Table'!$J$7,"SMALL",IF(E1987&lt;='Weight Category L_U Table'!$J$8,"LIGHT")))))</f>
        <v>LIGHT</v>
      </c>
      <c r="H1987" s="37" t="s">
        <v>59</v>
      </c>
      <c r="I1987" s="104"/>
      <c r="J1987" s="104"/>
      <c r="K1987" s="49"/>
    </row>
    <row r="1988" spans="1:11" x14ac:dyDescent="0.25">
      <c r="A1988" s="36" t="s">
        <v>6084</v>
      </c>
      <c r="B1988" s="36" t="s">
        <v>6089</v>
      </c>
      <c r="C1988" s="36" t="s">
        <v>6090</v>
      </c>
      <c r="D1988" s="34" t="s">
        <v>14</v>
      </c>
      <c r="E1988" s="34">
        <v>522</v>
      </c>
      <c r="F1988" s="33" t="str">
        <f>IF(E1988&gt;='Weight Category L_U Table'!$G$3,"HEAVY",IF(E1988&gt;'Weight Category L_U Table'!$G$4,"MEDIUM",IF(E1988&gt;'Weight Category L_U Table'!$G$7,"SMALL",IF(E1988&lt;='Weight Category L_U Table'!$G$8,"LIGHT"))))</f>
        <v>LIGHT</v>
      </c>
      <c r="G1988" s="34" t="str">
        <f>IF(E1988&gt;='Weight Category L_U Table'!$J$3,"HEAVY",IF(E1988&gt;'Weight Category L_U Table'!$J$5,"UPPER MEDIUM",IF(E1988&gt;'Weight Category L_U Table'!$J$6,"LOWER MEDIUM",IF(E1988&gt;'Weight Category L_U Table'!$J$7,"SMALL",IF(E1988&lt;='Weight Category L_U Table'!$J$8,"LIGHT")))))</f>
        <v>LIGHT</v>
      </c>
      <c r="H1988" s="37" t="s">
        <v>59</v>
      </c>
      <c r="I1988" s="104"/>
      <c r="J1988" s="104"/>
      <c r="K1988" s="49"/>
    </row>
    <row r="1989" spans="1:11" s="23" customFormat="1" x14ac:dyDescent="0.25">
      <c r="A1989" s="36" t="s">
        <v>6084</v>
      </c>
      <c r="B1989" s="36" t="s">
        <v>6091</v>
      </c>
      <c r="C1989" s="36" t="s">
        <v>6092</v>
      </c>
      <c r="D1989" s="34" t="s">
        <v>14</v>
      </c>
      <c r="E1989" s="34">
        <v>522</v>
      </c>
      <c r="F1989" s="33" t="str">
        <f>IF(E1989&gt;='Weight Category L_U Table'!$G$3,"HEAVY",IF(E1989&gt;'Weight Category L_U Table'!$G$4,"MEDIUM",IF(E1989&gt;'Weight Category L_U Table'!$G$7,"SMALL",IF(E1989&lt;='Weight Category L_U Table'!$G$8,"LIGHT"))))</f>
        <v>LIGHT</v>
      </c>
      <c r="G1989" s="34" t="str">
        <f>IF(E1989&gt;='Weight Category L_U Table'!$J$3,"HEAVY",IF(E1989&gt;'Weight Category L_U Table'!$J$5,"UPPER MEDIUM",IF(E1989&gt;'Weight Category L_U Table'!$J$6,"LOWER MEDIUM",IF(E1989&gt;'Weight Category L_U Table'!$J$7,"SMALL",IF(E1989&lt;='Weight Category L_U Table'!$J$8,"LIGHT")))))</f>
        <v>LIGHT</v>
      </c>
      <c r="H1989" s="37" t="s">
        <v>59</v>
      </c>
      <c r="I1989" s="104"/>
      <c r="J1989" s="104"/>
      <c r="K1989" s="49"/>
    </row>
    <row r="1990" spans="1:11" s="23" customFormat="1" x14ac:dyDescent="0.25">
      <c r="A1990" s="36" t="s">
        <v>6084</v>
      </c>
      <c r="B1990" s="36" t="s">
        <v>6093</v>
      </c>
      <c r="C1990" s="36" t="s">
        <v>6094</v>
      </c>
      <c r="D1990" s="34" t="s">
        <v>14</v>
      </c>
      <c r="E1990" s="34">
        <v>578</v>
      </c>
      <c r="F1990" s="33" t="str">
        <f>IF(E1990&gt;='Weight Category L_U Table'!$G$3,"HEAVY",IF(E1990&gt;'Weight Category L_U Table'!$G$4,"MEDIUM",IF(E1990&gt;'Weight Category L_U Table'!$G$7,"SMALL",IF(E1990&lt;='Weight Category L_U Table'!$G$8,"LIGHT"))))</f>
        <v>LIGHT</v>
      </c>
      <c r="G1990" s="34" t="str">
        <f>IF(E1990&gt;='Weight Category L_U Table'!$J$3,"HEAVY",IF(E1990&gt;'Weight Category L_U Table'!$J$5,"UPPER MEDIUM",IF(E1990&gt;'Weight Category L_U Table'!$J$6,"LOWER MEDIUM",IF(E1990&gt;'Weight Category L_U Table'!$J$7,"SMALL",IF(E1990&lt;='Weight Category L_U Table'!$J$8,"LIGHT")))))</f>
        <v>LIGHT</v>
      </c>
      <c r="H1990" s="37" t="s">
        <v>59</v>
      </c>
      <c r="I1990" s="104"/>
      <c r="J1990" s="104"/>
      <c r="K1990" s="49"/>
    </row>
    <row r="1991" spans="1:11" s="23" customFormat="1" x14ac:dyDescent="0.25">
      <c r="A1991" s="29" t="s">
        <v>6095</v>
      </c>
      <c r="B1991" s="29" t="s">
        <v>6096</v>
      </c>
      <c r="C1991" s="29" t="s">
        <v>6097</v>
      </c>
      <c r="D1991" s="29" t="s">
        <v>14</v>
      </c>
      <c r="E1991" s="29">
        <v>0</v>
      </c>
      <c r="F1991" s="28" t="str">
        <f>IF(E1991&gt;='Weight Category L_U Table'!$G$3,"HEAVY",IF(E1991&gt;'Weight Category L_U Table'!$G$4,"MEDIUM",IF(E1991&gt;'Weight Category L_U Table'!$G$7,"SMALL",IF(E1991&lt;='Weight Category L_U Table'!$G$8,"LIGHT"))))</f>
        <v>LIGHT</v>
      </c>
      <c r="G1991" s="29" t="str">
        <f>IF(E1991&gt;='Weight Category L_U Table'!$J$3,"HEAVY",IF(E1991&gt;'Weight Category L_U Table'!$J$5,"UPPER MEDIUM",IF(E1991&gt;'Weight Category L_U Table'!$J$6,"LOWER MEDIUM",IF(E1991&gt;'Weight Category L_U Table'!$J$7,"SMALL",IF(E1991&lt;='Weight Category L_U Table'!$J$8,"LIGHT")))))</f>
        <v>LIGHT</v>
      </c>
      <c r="H1991" s="30" t="s">
        <v>15</v>
      </c>
      <c r="I1991" s="103"/>
      <c r="J1991" s="103"/>
      <c r="K1991" s="72" t="s">
        <v>6098</v>
      </c>
    </row>
    <row r="1992" spans="1:11" s="23" customFormat="1" x14ac:dyDescent="0.25">
      <c r="A1992" s="29" t="s">
        <v>6095</v>
      </c>
      <c r="B1992" s="29" t="s">
        <v>6099</v>
      </c>
      <c r="C1992" s="29" t="s">
        <v>6100</v>
      </c>
      <c r="D1992" s="29" t="s">
        <v>14</v>
      </c>
      <c r="E1992" s="29">
        <v>0</v>
      </c>
      <c r="F1992" s="28" t="str">
        <f>IF(E1992&gt;='Weight Category L_U Table'!$G$3,"HEAVY",IF(E1992&gt;'Weight Category L_U Table'!$G$4,"MEDIUM",IF(E1992&gt;'Weight Category L_U Table'!$G$7,"SMALL",IF(E1992&lt;='Weight Category L_U Table'!$G$8,"LIGHT"))))</f>
        <v>LIGHT</v>
      </c>
      <c r="G1992" s="29" t="str">
        <f>IF(E1992&gt;='Weight Category L_U Table'!$J$3,"HEAVY",IF(E1992&gt;'Weight Category L_U Table'!$J$5,"UPPER MEDIUM",IF(E1992&gt;'Weight Category L_U Table'!$J$6,"LOWER MEDIUM",IF(E1992&gt;'Weight Category L_U Table'!$J$7,"SMALL",IF(E1992&lt;='Weight Category L_U Table'!$J$8,"LIGHT")))))</f>
        <v>LIGHT</v>
      </c>
      <c r="H1992" s="30" t="s">
        <v>15</v>
      </c>
      <c r="I1992" s="103"/>
      <c r="J1992" s="103"/>
      <c r="K1992" s="72" t="s">
        <v>6101</v>
      </c>
    </row>
    <row r="1993" spans="1:11" s="23" customFormat="1" x14ac:dyDescent="0.25">
      <c r="A1993" s="29" t="s">
        <v>6102</v>
      </c>
      <c r="B1993" s="29" t="s">
        <v>6103</v>
      </c>
      <c r="C1993" s="29" t="s">
        <v>6104</v>
      </c>
      <c r="D1993" s="29" t="s">
        <v>14</v>
      </c>
      <c r="E1993" s="29">
        <v>0</v>
      </c>
      <c r="F1993" s="28" t="str">
        <f>IF(E1993&gt;='Weight Category L_U Table'!$G$3,"HEAVY",IF(E1993&gt;'Weight Category L_U Table'!$G$4,"MEDIUM",IF(E1993&gt;'Weight Category L_U Table'!$G$7,"SMALL",IF(E1993&lt;='Weight Category L_U Table'!$G$8,"LIGHT"))))</f>
        <v>LIGHT</v>
      </c>
      <c r="G1993" s="29" t="str">
        <f>IF(E1993&gt;='Weight Category L_U Table'!$J$3,"HEAVY",IF(E1993&gt;'Weight Category L_U Table'!$J$5,"UPPER MEDIUM",IF(E1993&gt;'Weight Category L_U Table'!$J$6,"LOWER MEDIUM",IF(E1993&gt;'Weight Category L_U Table'!$J$7,"SMALL",IF(E1993&lt;='Weight Category L_U Table'!$J$8,"LIGHT")))))</f>
        <v>LIGHT</v>
      </c>
      <c r="H1993" s="30" t="s">
        <v>15</v>
      </c>
      <c r="I1993" s="103"/>
      <c r="J1993" s="103"/>
      <c r="K1993" s="72" t="s">
        <v>6105</v>
      </c>
    </row>
    <row r="1994" spans="1:11" x14ac:dyDescent="0.25">
      <c r="A1994" s="29" t="s">
        <v>6102</v>
      </c>
      <c r="B1994" s="29" t="s">
        <v>6106</v>
      </c>
      <c r="C1994" s="29" t="s">
        <v>6107</v>
      </c>
      <c r="D1994" s="29" t="s">
        <v>14</v>
      </c>
      <c r="E1994" s="29">
        <v>0</v>
      </c>
      <c r="F1994" s="28" t="str">
        <f>IF(E1994&gt;='Weight Category L_U Table'!$G$3,"HEAVY",IF(E1994&gt;'Weight Category L_U Table'!$G$4,"MEDIUM",IF(E1994&gt;'Weight Category L_U Table'!$G$7,"SMALL",IF(E1994&lt;='Weight Category L_U Table'!$G$8,"LIGHT"))))</f>
        <v>LIGHT</v>
      </c>
      <c r="G1994" s="29" t="str">
        <f>IF(E1994&gt;='Weight Category L_U Table'!$J$3,"HEAVY",IF(E1994&gt;'Weight Category L_U Table'!$J$5,"UPPER MEDIUM",IF(E1994&gt;'Weight Category L_U Table'!$J$6,"LOWER MEDIUM",IF(E1994&gt;'Weight Category L_U Table'!$J$7,"SMALL",IF(E1994&lt;='Weight Category L_U Table'!$J$8,"LIGHT")))))</f>
        <v>LIGHT</v>
      </c>
      <c r="H1994" s="30" t="s">
        <v>15</v>
      </c>
      <c r="I1994" s="103"/>
      <c r="J1994" s="103"/>
      <c r="K1994" s="72" t="s">
        <v>6108</v>
      </c>
    </row>
    <row r="1995" spans="1:11" s="23" customFormat="1" x14ac:dyDescent="0.25">
      <c r="A1995" s="29" t="s">
        <v>6102</v>
      </c>
      <c r="B1995" s="29" t="s">
        <v>6109</v>
      </c>
      <c r="C1995" s="29" t="s">
        <v>6110</v>
      </c>
      <c r="D1995" s="29" t="s">
        <v>14</v>
      </c>
      <c r="E1995" s="29">
        <v>0</v>
      </c>
      <c r="F1995" s="28" t="str">
        <f>IF(E1995&gt;='Weight Category L_U Table'!$G$3,"HEAVY",IF(E1995&gt;'Weight Category L_U Table'!$G$4,"MEDIUM",IF(E1995&gt;'Weight Category L_U Table'!$G$7,"SMALL",IF(E1995&lt;='Weight Category L_U Table'!$G$8,"LIGHT"))))</f>
        <v>LIGHT</v>
      </c>
      <c r="G1995" s="29" t="str">
        <f>IF(E1995&gt;='Weight Category L_U Table'!$J$3,"HEAVY",IF(E1995&gt;'Weight Category L_U Table'!$J$5,"UPPER MEDIUM",IF(E1995&gt;'Weight Category L_U Table'!$J$6,"LOWER MEDIUM",IF(E1995&gt;'Weight Category L_U Table'!$J$7,"SMALL",IF(E1995&lt;='Weight Category L_U Table'!$J$8,"LIGHT")))))</f>
        <v>LIGHT</v>
      </c>
      <c r="H1995" s="30" t="s">
        <v>15</v>
      </c>
      <c r="I1995" s="103"/>
      <c r="J1995" s="103"/>
      <c r="K1995" s="72" t="s">
        <v>6111</v>
      </c>
    </row>
    <row r="1996" spans="1:11" s="20" customFormat="1" x14ac:dyDescent="0.25">
      <c r="A1996" s="36" t="s">
        <v>6112</v>
      </c>
      <c r="B1996" s="36" t="s">
        <v>6113</v>
      </c>
      <c r="C1996" s="36" t="s">
        <v>6114</v>
      </c>
      <c r="D1996" s="34" t="s">
        <v>14</v>
      </c>
      <c r="E1996" s="34">
        <v>1996</v>
      </c>
      <c r="F1996" s="33" t="str">
        <f>IF(E1996&gt;='Weight Category L_U Table'!$G$3,"HEAVY",IF(E1996&gt;'Weight Category L_U Table'!$G$4,"MEDIUM",IF(E1996&gt;'Weight Category L_U Table'!$G$7,"SMALL",IF(E1996&lt;='Weight Category L_U Table'!$G$8,"LIGHT"))))</f>
        <v>LIGHT</v>
      </c>
      <c r="G1996" s="34" t="str">
        <f>IF(E1996&gt;='Weight Category L_U Table'!$J$3,"HEAVY",IF(E1996&gt;'Weight Category L_U Table'!$J$5,"UPPER MEDIUM",IF(E1996&gt;'Weight Category L_U Table'!$J$6,"LOWER MEDIUM",IF(E1996&gt;'Weight Category L_U Table'!$J$7,"SMALL",IF(E1996&lt;='Weight Category L_U Table'!$J$8,"LIGHT")))))</f>
        <v>LIGHT</v>
      </c>
      <c r="H1996" s="37" t="s">
        <v>37</v>
      </c>
      <c r="I1996" s="104" t="s">
        <v>6115</v>
      </c>
      <c r="J1996" s="104">
        <v>0</v>
      </c>
      <c r="K1996" s="49"/>
    </row>
    <row r="1997" spans="1:11" s="20" customFormat="1" x14ac:dyDescent="0.25">
      <c r="A1997" s="29" t="s">
        <v>6116</v>
      </c>
      <c r="B1997" s="29" t="s">
        <v>6117</v>
      </c>
      <c r="C1997" s="29" t="s">
        <v>6118</v>
      </c>
      <c r="D1997" s="29" t="s">
        <v>14</v>
      </c>
      <c r="E1997" s="29">
        <v>0</v>
      </c>
      <c r="F1997" s="28" t="str">
        <f>IF(E1997&gt;='Weight Category L_U Table'!$G$3,"HEAVY",IF(E1997&gt;'Weight Category L_U Table'!$G$4,"MEDIUM",IF(E1997&gt;'Weight Category L_U Table'!$G$7,"SMALL",IF(E1997&lt;='Weight Category L_U Table'!$G$8,"LIGHT"))))</f>
        <v>LIGHT</v>
      </c>
      <c r="G1997" s="29" t="str">
        <f>IF(E1997&gt;='Weight Category L_U Table'!$J$3,"HEAVY",IF(E1997&gt;'Weight Category L_U Table'!$J$5,"UPPER MEDIUM",IF(E1997&gt;'Weight Category L_U Table'!$J$6,"LOWER MEDIUM",IF(E1997&gt;'Weight Category L_U Table'!$J$7,"SMALL",IF(E1997&lt;='Weight Category L_U Table'!$J$8,"LIGHT")))))</f>
        <v>LIGHT</v>
      </c>
      <c r="H1997" s="30" t="s">
        <v>15</v>
      </c>
      <c r="I1997" s="103"/>
      <c r="J1997" s="103"/>
      <c r="K1997" s="72" t="s">
        <v>6119</v>
      </c>
    </row>
    <row r="1998" spans="1:11" s="20" customFormat="1" x14ac:dyDescent="0.25">
      <c r="A1998" s="29" t="s">
        <v>6120</v>
      </c>
      <c r="B1998" s="29" t="s">
        <v>6121</v>
      </c>
      <c r="C1998" s="29" t="s">
        <v>6122</v>
      </c>
      <c r="D1998" s="29" t="s">
        <v>14</v>
      </c>
      <c r="E1998" s="29">
        <v>0</v>
      </c>
      <c r="F1998" s="28" t="str">
        <f>IF(E1998&gt;='Weight Category L_U Table'!$G$3,"HEAVY",IF(E1998&gt;'Weight Category L_U Table'!$G$4,"MEDIUM",IF(E1998&gt;'Weight Category L_U Table'!$G$7,"SMALL",IF(E1998&lt;='Weight Category L_U Table'!$G$8,"LIGHT"))))</f>
        <v>LIGHT</v>
      </c>
      <c r="G1998" s="29" t="str">
        <f>IF(E1998&gt;='Weight Category L_U Table'!$J$3,"HEAVY",IF(E1998&gt;'Weight Category L_U Table'!$J$5,"UPPER MEDIUM",IF(E1998&gt;'Weight Category L_U Table'!$J$6,"LOWER MEDIUM",IF(E1998&gt;'Weight Category L_U Table'!$J$7,"SMALL",IF(E1998&lt;='Weight Category L_U Table'!$J$8,"LIGHT")))))</f>
        <v>LIGHT</v>
      </c>
      <c r="H1998" s="30" t="s">
        <v>15</v>
      </c>
      <c r="I1998" s="103"/>
      <c r="J1998" s="103"/>
      <c r="K1998" s="72" t="s">
        <v>6123</v>
      </c>
    </row>
    <row r="1999" spans="1:11" x14ac:dyDescent="0.25">
      <c r="A1999" s="29" t="s">
        <v>6124</v>
      </c>
      <c r="B1999" s="29" t="s">
        <v>6125</v>
      </c>
      <c r="C1999" s="29" t="s">
        <v>6126</v>
      </c>
      <c r="D1999" s="29" t="s">
        <v>14</v>
      </c>
      <c r="E1999" s="29">
        <v>0</v>
      </c>
      <c r="F1999" s="28" t="str">
        <f>IF(E1999&gt;='Weight Category L_U Table'!$G$3,"HEAVY",IF(E1999&gt;'Weight Category L_U Table'!$G$4,"MEDIUM",IF(E1999&gt;'Weight Category L_U Table'!$G$7,"SMALL",IF(E1999&lt;='Weight Category L_U Table'!$G$8,"LIGHT"))))</f>
        <v>LIGHT</v>
      </c>
      <c r="G1999" s="29" t="str">
        <f>IF(E1999&gt;='Weight Category L_U Table'!$J$3,"HEAVY",IF(E1999&gt;'Weight Category L_U Table'!$J$5,"UPPER MEDIUM",IF(E1999&gt;'Weight Category L_U Table'!$J$6,"LOWER MEDIUM",IF(E1999&gt;'Weight Category L_U Table'!$J$7,"SMALL",IF(E1999&lt;='Weight Category L_U Table'!$J$8,"LIGHT")))))</f>
        <v>LIGHT</v>
      </c>
      <c r="H1999" s="30" t="s">
        <v>15</v>
      </c>
      <c r="I1999" s="103"/>
      <c r="J1999" s="103"/>
      <c r="K1999" s="72" t="s">
        <v>6127</v>
      </c>
    </row>
    <row r="2000" spans="1:11" s="23" customFormat="1" x14ac:dyDescent="0.25">
      <c r="A2000" s="29" t="s">
        <v>6128</v>
      </c>
      <c r="B2000" s="29" t="s">
        <v>6129</v>
      </c>
      <c r="C2000" s="29" t="s">
        <v>6130</v>
      </c>
      <c r="D2000" s="29" t="s">
        <v>14</v>
      </c>
      <c r="E2000" s="29">
        <v>0</v>
      </c>
      <c r="F2000" s="28" t="str">
        <f>IF(E2000&gt;='Weight Category L_U Table'!$G$3,"HEAVY",IF(E2000&gt;'Weight Category L_U Table'!$G$4,"MEDIUM",IF(E2000&gt;'Weight Category L_U Table'!$G$7,"SMALL",IF(E2000&lt;='Weight Category L_U Table'!$G$8,"LIGHT"))))</f>
        <v>LIGHT</v>
      </c>
      <c r="G2000" s="29" t="str">
        <f>IF(E2000&gt;='Weight Category L_U Table'!$J$3,"HEAVY",IF(E2000&gt;'Weight Category L_U Table'!$J$5,"UPPER MEDIUM",IF(E2000&gt;'Weight Category L_U Table'!$J$6,"LOWER MEDIUM",IF(E2000&gt;'Weight Category L_U Table'!$J$7,"SMALL",IF(E2000&lt;='Weight Category L_U Table'!$J$8,"LIGHT")))))</f>
        <v>LIGHT</v>
      </c>
      <c r="H2000" s="30" t="s">
        <v>15</v>
      </c>
      <c r="I2000" s="103"/>
      <c r="J2000" s="103"/>
      <c r="K2000" s="72" t="s">
        <v>6131</v>
      </c>
    </row>
    <row r="2001" spans="1:11" s="23" customFormat="1" x14ac:dyDescent="0.25">
      <c r="A2001" s="29" t="s">
        <v>6132</v>
      </c>
      <c r="B2001" s="29" t="s">
        <v>6133</v>
      </c>
      <c r="C2001" s="29" t="s">
        <v>6134</v>
      </c>
      <c r="D2001" s="29" t="s">
        <v>14</v>
      </c>
      <c r="E2001" s="29">
        <v>0</v>
      </c>
      <c r="F2001" s="28" t="str">
        <f>IF(E2001&gt;='Weight Category L_U Table'!$G$3,"HEAVY",IF(E2001&gt;'Weight Category L_U Table'!$G$4,"MEDIUM",IF(E2001&gt;'Weight Category L_U Table'!$G$7,"SMALL",IF(E2001&lt;='Weight Category L_U Table'!$G$8,"LIGHT"))))</f>
        <v>LIGHT</v>
      </c>
      <c r="G2001" s="29" t="str">
        <f>IF(E2001&gt;='Weight Category L_U Table'!$J$3,"HEAVY",IF(E2001&gt;'Weight Category L_U Table'!$J$5,"UPPER MEDIUM",IF(E2001&gt;'Weight Category L_U Table'!$J$6,"LOWER MEDIUM",IF(E2001&gt;'Weight Category L_U Table'!$J$7,"SMALL",IF(E2001&lt;='Weight Category L_U Table'!$J$8,"LIGHT")))))</f>
        <v>LIGHT</v>
      </c>
      <c r="H2001" s="30" t="s">
        <v>15</v>
      </c>
      <c r="I2001" s="103"/>
      <c r="J2001" s="103"/>
      <c r="K2001" s="72" t="s">
        <v>6135</v>
      </c>
    </row>
    <row r="2002" spans="1:11" s="23" customFormat="1" x14ac:dyDescent="0.25">
      <c r="A2002" s="36" t="s">
        <v>6136</v>
      </c>
      <c r="B2002" s="36" t="s">
        <v>6137</v>
      </c>
      <c r="C2002" s="36" t="s">
        <v>6138</v>
      </c>
      <c r="D2002" s="34" t="s">
        <v>14</v>
      </c>
      <c r="E2002" s="34">
        <v>390</v>
      </c>
      <c r="F2002" s="33" t="str">
        <f>IF(E2002&gt;='Weight Category L_U Table'!$G$3,"HEAVY",IF(E2002&gt;'Weight Category L_U Table'!$G$4,"MEDIUM",IF(E2002&gt;'Weight Category L_U Table'!$G$7,"SMALL",IF(E2002&lt;='Weight Category L_U Table'!$G$8,"LIGHT"))))</f>
        <v>LIGHT</v>
      </c>
      <c r="G2002" s="34" t="str">
        <f>IF(E2002&gt;='Weight Category L_U Table'!$J$3,"HEAVY",IF(E2002&gt;'Weight Category L_U Table'!$J$5,"UPPER MEDIUM",IF(E2002&gt;'Weight Category L_U Table'!$J$6,"LOWER MEDIUM",IF(E2002&gt;'Weight Category L_U Table'!$J$7,"SMALL",IF(E2002&lt;='Weight Category L_U Table'!$J$8,"LIGHT")))))</f>
        <v>LIGHT</v>
      </c>
      <c r="H2002" s="37" t="s">
        <v>89</v>
      </c>
      <c r="I2002" s="104" t="s">
        <v>6139</v>
      </c>
      <c r="J2002" s="104">
        <v>1</v>
      </c>
      <c r="K2002" s="49"/>
    </row>
    <row r="2003" spans="1:11" x14ac:dyDescent="0.25">
      <c r="A2003" s="36" t="s">
        <v>6136</v>
      </c>
      <c r="B2003" s="36" t="s">
        <v>6140</v>
      </c>
      <c r="C2003" s="36" t="s">
        <v>6141</v>
      </c>
      <c r="D2003" s="36" t="s">
        <v>14</v>
      </c>
      <c r="E2003" s="36">
        <v>440</v>
      </c>
      <c r="F2003" s="44" t="str">
        <f>IF(E2003&gt;='Weight Category L_U Table'!$G$3,"HEAVY",IF(E2003&gt;'Weight Category L_U Table'!$G$4,"MEDIUM",IF(E2003&gt;'Weight Category L_U Table'!$G$7,"SMALL",IF(E2003&lt;='Weight Category L_U Table'!$G$8,"LIGHT"))))</f>
        <v>LIGHT</v>
      </c>
      <c r="G2003" s="36" t="str">
        <f>IF(E2003&gt;='Weight Category L_U Table'!$J$3,"HEAVY",IF(E2003&gt;'Weight Category L_U Table'!$J$5,"UPPER MEDIUM",IF(E2003&gt;'Weight Category L_U Table'!$J$6,"LOWER MEDIUM",IF(E2003&gt;'Weight Category L_U Table'!$J$7,"SMALL",IF(E2003&lt;='Weight Category L_U Table'!$J$8,"LIGHT")))))</f>
        <v>LIGHT</v>
      </c>
      <c r="H2003" s="37" t="s">
        <v>89</v>
      </c>
      <c r="I2003" s="105" t="s">
        <v>6139</v>
      </c>
      <c r="J2003" s="105">
        <v>1</v>
      </c>
      <c r="K2003" s="74"/>
    </row>
    <row r="2004" spans="1:11" s="23" customFormat="1" x14ac:dyDescent="0.25">
      <c r="A2004" s="36" t="s">
        <v>6136</v>
      </c>
      <c r="B2004" s="36" t="s">
        <v>6142</v>
      </c>
      <c r="C2004" s="36" t="s">
        <v>6143</v>
      </c>
      <c r="D2004" s="36" t="s">
        <v>14</v>
      </c>
      <c r="E2004" s="36">
        <v>680</v>
      </c>
      <c r="F2004" s="44" t="str">
        <f>IF(E2004&gt;='Weight Category L_U Table'!$G$3,"HEAVY",IF(E2004&gt;'Weight Category L_U Table'!$G$4,"MEDIUM",IF(E2004&gt;'Weight Category L_U Table'!$G$7,"SMALL",IF(E2004&lt;='Weight Category L_U Table'!$G$8,"LIGHT"))))</f>
        <v>LIGHT</v>
      </c>
      <c r="G2004" s="36" t="str">
        <f>IF(E2004&gt;='Weight Category L_U Table'!$J$3,"HEAVY",IF(E2004&gt;'Weight Category L_U Table'!$J$5,"UPPER MEDIUM",IF(E2004&gt;'Weight Category L_U Table'!$J$6,"LOWER MEDIUM",IF(E2004&gt;'Weight Category L_U Table'!$J$7,"SMALL",IF(E2004&lt;='Weight Category L_U Table'!$J$8,"LIGHT")))))</f>
        <v>LIGHT</v>
      </c>
      <c r="H2004" s="37" t="s">
        <v>89</v>
      </c>
      <c r="I2004" s="105" t="s">
        <v>6139</v>
      </c>
      <c r="J2004" s="105">
        <v>1</v>
      </c>
      <c r="K2004" s="74"/>
    </row>
    <row r="2005" spans="1:11" s="23" customFormat="1" x14ac:dyDescent="0.25">
      <c r="A2005" s="36" t="s">
        <v>6136</v>
      </c>
      <c r="B2005" s="36" t="s">
        <v>6144</v>
      </c>
      <c r="C2005" s="36" t="s">
        <v>6145</v>
      </c>
      <c r="D2005" s="36" t="s">
        <v>14</v>
      </c>
      <c r="E2005" s="36">
        <v>1100</v>
      </c>
      <c r="F2005" s="44" t="str">
        <f>IF(E2005&gt;='Weight Category L_U Table'!$G$3,"HEAVY",IF(E2005&gt;'Weight Category L_U Table'!$G$4,"MEDIUM",IF(E2005&gt;'Weight Category L_U Table'!$G$7,"SMALL",IF(E2005&lt;='Weight Category L_U Table'!$G$8,"LIGHT"))))</f>
        <v>LIGHT</v>
      </c>
      <c r="G2005" s="36" t="str">
        <f>IF(E2005&gt;='Weight Category L_U Table'!$J$3,"HEAVY",IF(E2005&gt;'Weight Category L_U Table'!$J$5,"UPPER MEDIUM",IF(E2005&gt;'Weight Category L_U Table'!$J$6,"LOWER MEDIUM",IF(E2005&gt;'Weight Category L_U Table'!$J$7,"SMALL",IF(E2005&lt;='Weight Category L_U Table'!$J$8,"LIGHT")))))</f>
        <v>LIGHT</v>
      </c>
      <c r="H2005" s="45" t="s">
        <v>89</v>
      </c>
      <c r="I2005" s="105" t="s">
        <v>6146</v>
      </c>
      <c r="J2005" s="105">
        <v>1</v>
      </c>
      <c r="K2005" s="74"/>
    </row>
    <row r="2006" spans="1:11" s="23" customFormat="1" ht="30" x14ac:dyDescent="0.25">
      <c r="A2006" s="36" t="s">
        <v>6147</v>
      </c>
      <c r="B2006" s="36" t="s">
        <v>6148</v>
      </c>
      <c r="C2006" s="36" t="s">
        <v>6149</v>
      </c>
      <c r="D2006" s="34" t="s">
        <v>14</v>
      </c>
      <c r="E2006" s="34">
        <v>600</v>
      </c>
      <c r="F2006" s="33" t="str">
        <f>IF(E2006&gt;='Weight Category L_U Table'!$G$3,"HEAVY",IF(E2006&gt;'Weight Category L_U Table'!$G$4,"MEDIUM",IF(E2006&gt;'Weight Category L_U Table'!$G$7,"SMALL",IF(E2006&lt;='Weight Category L_U Table'!$G$8,"LIGHT"))))</f>
        <v>LIGHT</v>
      </c>
      <c r="G2006" s="34" t="str">
        <f>IF(E2006&gt;='Weight Category L_U Table'!$J$3,"HEAVY",IF(E2006&gt;'Weight Category L_U Table'!$J$5,"UPPER MEDIUM",IF(E2006&gt;'Weight Category L_U Table'!$J$6,"LOWER MEDIUM",IF(E2006&gt;'Weight Category L_U Table'!$J$7,"SMALL",IF(E2006&lt;='Weight Category L_U Table'!$J$8,"LIGHT")))))</f>
        <v>LIGHT</v>
      </c>
      <c r="H2006" s="37" t="s">
        <v>89</v>
      </c>
      <c r="I2006" s="104" t="s">
        <v>6150</v>
      </c>
      <c r="J2006" s="104">
        <v>11</v>
      </c>
      <c r="K2006" s="49" t="s">
        <v>6151</v>
      </c>
    </row>
    <row r="2007" spans="1:11" s="23" customFormat="1" x14ac:dyDescent="0.25">
      <c r="A2007" s="36" t="s">
        <v>6147</v>
      </c>
      <c r="B2007" s="36" t="s">
        <v>6152</v>
      </c>
      <c r="C2007" s="36" t="s">
        <v>6153</v>
      </c>
      <c r="D2007" s="34" t="s">
        <v>14</v>
      </c>
      <c r="E2007" s="34">
        <v>500</v>
      </c>
      <c r="F2007" s="33" t="str">
        <f>IF(E2007&gt;='Weight Category L_U Table'!$G$3,"HEAVY",IF(E2007&gt;'Weight Category L_U Table'!$G$4,"MEDIUM",IF(E2007&gt;'Weight Category L_U Table'!$G$7,"SMALL",IF(E2007&lt;='Weight Category L_U Table'!$G$8,"LIGHT"))))</f>
        <v>LIGHT</v>
      </c>
      <c r="G2007" s="34" t="str">
        <f>IF(E2007&gt;='Weight Category L_U Table'!$J$3,"HEAVY",IF(E2007&gt;'Weight Category L_U Table'!$J$5,"UPPER MEDIUM",IF(E2007&gt;'Weight Category L_U Table'!$J$6,"LOWER MEDIUM",IF(E2007&gt;'Weight Category L_U Table'!$J$7,"SMALL",IF(E2007&lt;='Weight Category L_U Table'!$J$8,"LIGHT")))))</f>
        <v>LIGHT</v>
      </c>
      <c r="H2007" s="37" t="s">
        <v>89</v>
      </c>
      <c r="I2007" s="104" t="s">
        <v>6154</v>
      </c>
      <c r="J2007" s="104">
        <v>3</v>
      </c>
      <c r="K2007" s="49"/>
    </row>
    <row r="2008" spans="1:11" s="23" customFormat="1" x14ac:dyDescent="0.25">
      <c r="A2008" s="29" t="s">
        <v>6147</v>
      </c>
      <c r="B2008" s="29" t="s">
        <v>6155</v>
      </c>
      <c r="C2008" s="29" t="s">
        <v>6156</v>
      </c>
      <c r="D2008" s="29" t="s">
        <v>14</v>
      </c>
      <c r="E2008" s="29">
        <v>0</v>
      </c>
      <c r="F2008" s="28" t="str">
        <f>IF(E2008&gt;='Weight Category L_U Table'!$G$3,"HEAVY",IF(E2008&gt;'Weight Category L_U Table'!$G$4,"MEDIUM",IF(E2008&gt;'Weight Category L_U Table'!$G$7,"SMALL",IF(E2008&lt;='Weight Category L_U Table'!$G$8,"LIGHT"))))</f>
        <v>LIGHT</v>
      </c>
      <c r="G2008" s="29" t="str">
        <f>IF(E2008&gt;='Weight Category L_U Table'!$J$3,"HEAVY",IF(E2008&gt;'Weight Category L_U Table'!$J$5,"UPPER MEDIUM",IF(E2008&gt;'Weight Category L_U Table'!$J$6,"LOWER MEDIUM",IF(E2008&gt;'Weight Category L_U Table'!$J$7,"SMALL",IF(E2008&lt;='Weight Category L_U Table'!$J$8,"LIGHT")))))</f>
        <v>LIGHT</v>
      </c>
      <c r="H2008" s="30" t="s">
        <v>15</v>
      </c>
      <c r="I2008" s="103"/>
      <c r="J2008" s="103"/>
      <c r="K2008" s="72" t="s">
        <v>6157</v>
      </c>
    </row>
    <row r="2009" spans="1:11" s="23" customFormat="1" x14ac:dyDescent="0.25">
      <c r="A2009" s="29" t="s">
        <v>6158</v>
      </c>
      <c r="B2009" s="29" t="s">
        <v>6159</v>
      </c>
      <c r="C2009" s="29" t="s">
        <v>6160</v>
      </c>
      <c r="D2009" s="29" t="s">
        <v>14</v>
      </c>
      <c r="E2009" s="29">
        <v>0</v>
      </c>
      <c r="F2009" s="28" t="str">
        <f>IF(E2009&gt;='Weight Category L_U Table'!$G$3,"HEAVY",IF(E2009&gt;'Weight Category L_U Table'!$G$4,"MEDIUM",IF(E2009&gt;'Weight Category L_U Table'!$G$7,"SMALL",IF(E2009&lt;='Weight Category L_U Table'!$G$8,"LIGHT"))))</f>
        <v>LIGHT</v>
      </c>
      <c r="G2009" s="29" t="str">
        <f>IF(E2009&gt;='Weight Category L_U Table'!$J$3,"HEAVY",IF(E2009&gt;'Weight Category L_U Table'!$J$5,"UPPER MEDIUM",IF(E2009&gt;'Weight Category L_U Table'!$J$6,"LOWER MEDIUM",IF(E2009&gt;'Weight Category L_U Table'!$J$7,"SMALL",IF(E2009&lt;='Weight Category L_U Table'!$J$8,"LIGHT")))))</f>
        <v>LIGHT</v>
      </c>
      <c r="H2009" s="30" t="s">
        <v>15</v>
      </c>
      <c r="I2009" s="103"/>
      <c r="J2009" s="103"/>
      <c r="K2009" s="72" t="s">
        <v>6161</v>
      </c>
    </row>
    <row r="2010" spans="1:11" s="23" customFormat="1" x14ac:dyDescent="0.25">
      <c r="A2010" s="29" t="s">
        <v>6162</v>
      </c>
      <c r="B2010" s="29" t="s">
        <v>6163</v>
      </c>
      <c r="C2010" s="29" t="s">
        <v>6164</v>
      </c>
      <c r="D2010" s="29" t="s">
        <v>14</v>
      </c>
      <c r="E2010" s="29">
        <v>0</v>
      </c>
      <c r="F2010" s="28" t="str">
        <f>IF(E2010&gt;='Weight Category L_U Table'!$G$3,"HEAVY",IF(E2010&gt;'Weight Category L_U Table'!$G$4,"MEDIUM",IF(E2010&gt;'Weight Category L_U Table'!$G$7,"SMALL",IF(E2010&lt;='Weight Category L_U Table'!$G$8,"LIGHT"))))</f>
        <v>LIGHT</v>
      </c>
      <c r="G2010" s="29" t="str">
        <f>IF(E2010&gt;='Weight Category L_U Table'!$J$3,"HEAVY",IF(E2010&gt;'Weight Category L_U Table'!$J$5,"UPPER MEDIUM",IF(E2010&gt;'Weight Category L_U Table'!$J$6,"LOWER MEDIUM",IF(E2010&gt;'Weight Category L_U Table'!$J$7,"SMALL",IF(E2010&lt;='Weight Category L_U Table'!$J$8,"LIGHT")))))</f>
        <v>LIGHT</v>
      </c>
      <c r="H2010" s="30" t="s">
        <v>15</v>
      </c>
      <c r="I2010" s="103"/>
      <c r="J2010" s="103"/>
      <c r="K2010" s="72" t="s">
        <v>6165</v>
      </c>
    </row>
    <row r="2011" spans="1:11" s="23" customFormat="1" x14ac:dyDescent="0.25">
      <c r="A2011" s="36" t="s">
        <v>6166</v>
      </c>
      <c r="B2011" s="36" t="s">
        <v>6167</v>
      </c>
      <c r="C2011" s="34" t="s">
        <v>6168</v>
      </c>
      <c r="D2011" s="34" t="s">
        <v>14</v>
      </c>
      <c r="E2011" s="34">
        <v>720</v>
      </c>
      <c r="F2011" s="33" t="str">
        <f>IF(E2011&gt;='Weight Category L_U Table'!$G$3,"HEAVY",IF(E2011&gt;'Weight Category L_U Table'!$G$4,"MEDIUM",IF(E2011&gt;'Weight Category L_U Table'!$G$7,"SMALL",IF(E2011&lt;='Weight Category L_U Table'!$G$8,"LIGHT"))))</f>
        <v>LIGHT</v>
      </c>
      <c r="G2011" s="34" t="str">
        <f>IF(E2011&gt;='Weight Category L_U Table'!$J$3,"HEAVY",IF(E2011&gt;'Weight Category L_U Table'!$J$5,"UPPER MEDIUM",IF(E2011&gt;'Weight Category L_U Table'!$J$6,"LOWER MEDIUM",IF(E2011&gt;'Weight Category L_U Table'!$J$7,"SMALL",IF(E2011&lt;='Weight Category L_U Table'!$J$8,"LIGHT")))))</f>
        <v>LIGHT</v>
      </c>
      <c r="H2011" s="37" t="s">
        <v>59</v>
      </c>
      <c r="I2011" s="104"/>
      <c r="J2011" s="104"/>
      <c r="K2011" s="49"/>
    </row>
    <row r="2012" spans="1:11" s="23" customFormat="1" x14ac:dyDescent="0.25">
      <c r="A2012" s="29" t="s">
        <v>6169</v>
      </c>
      <c r="B2012" s="29" t="s">
        <v>6170</v>
      </c>
      <c r="C2012" s="29" t="s">
        <v>6171</v>
      </c>
      <c r="D2012" s="29" t="s">
        <v>14</v>
      </c>
      <c r="E2012" s="29">
        <v>0</v>
      </c>
      <c r="F2012" s="28" t="str">
        <f>IF(E2012&gt;='Weight Category L_U Table'!$G$3,"HEAVY",IF(E2012&gt;'Weight Category L_U Table'!$G$4,"MEDIUM",IF(E2012&gt;'Weight Category L_U Table'!$G$7,"SMALL",IF(E2012&lt;='Weight Category L_U Table'!$G$8,"LIGHT"))))</f>
        <v>LIGHT</v>
      </c>
      <c r="G2012" s="29" t="str">
        <f>IF(E2012&gt;='Weight Category L_U Table'!$J$3,"HEAVY",IF(E2012&gt;'Weight Category L_U Table'!$J$5,"UPPER MEDIUM",IF(E2012&gt;'Weight Category L_U Table'!$J$6,"LOWER MEDIUM",IF(E2012&gt;'Weight Category L_U Table'!$J$7,"SMALL",IF(E2012&lt;='Weight Category L_U Table'!$J$8,"LIGHT")))))</f>
        <v>LIGHT</v>
      </c>
      <c r="H2012" s="30" t="s">
        <v>15</v>
      </c>
      <c r="I2012" s="103"/>
      <c r="J2012" s="103"/>
      <c r="K2012" s="72" t="s">
        <v>6172</v>
      </c>
    </row>
    <row r="2013" spans="1:11" s="23" customFormat="1" ht="30" x14ac:dyDescent="0.25">
      <c r="A2013" s="29" t="s">
        <v>6169</v>
      </c>
      <c r="B2013" s="29" t="s">
        <v>6173</v>
      </c>
      <c r="C2013" s="29" t="s">
        <v>6174</v>
      </c>
      <c r="D2013" s="29" t="s">
        <v>14</v>
      </c>
      <c r="E2013" s="29">
        <v>0</v>
      </c>
      <c r="F2013" s="28" t="str">
        <f>IF(E2013&gt;='Weight Category L_U Table'!$G$3,"HEAVY",IF(E2013&gt;'Weight Category L_U Table'!$G$4,"MEDIUM",IF(E2013&gt;'Weight Category L_U Table'!$G$7,"SMALL",IF(E2013&lt;='Weight Category L_U Table'!$G$8,"LIGHT"))))</f>
        <v>LIGHT</v>
      </c>
      <c r="G2013" s="29" t="str">
        <f>IF(E2013&gt;='Weight Category L_U Table'!$J$3,"HEAVY",IF(E2013&gt;'Weight Category L_U Table'!$J$5,"UPPER MEDIUM",IF(E2013&gt;'Weight Category L_U Table'!$J$6,"LOWER MEDIUM",IF(E2013&gt;'Weight Category L_U Table'!$J$7,"SMALL",IF(E2013&lt;='Weight Category L_U Table'!$J$8,"LIGHT")))))</f>
        <v>LIGHT</v>
      </c>
      <c r="H2013" s="30" t="s">
        <v>15</v>
      </c>
      <c r="I2013" s="103"/>
      <c r="J2013" s="103"/>
      <c r="K2013" s="72" t="s">
        <v>6175</v>
      </c>
    </row>
    <row r="2014" spans="1:11" x14ac:dyDescent="0.25">
      <c r="A2014" s="25" t="s">
        <v>6169</v>
      </c>
      <c r="B2014" s="25" t="s">
        <v>6176</v>
      </c>
      <c r="C2014" s="25" t="s">
        <v>6177</v>
      </c>
      <c r="D2014" s="25" t="s">
        <v>14</v>
      </c>
      <c r="E2014" s="29">
        <v>0</v>
      </c>
      <c r="F2014" s="28" t="str">
        <f>IF(E2014&gt;='Weight Category L_U Table'!$G$3,"HEAVY",IF(E2014&gt;'Weight Category L_U Table'!$G$4,"MEDIUM",IF(E2014&gt;'Weight Category L_U Table'!$G$7,"SMALL",IF(E2014&lt;='Weight Category L_U Table'!$G$8,"LIGHT"))))</f>
        <v>LIGHT</v>
      </c>
      <c r="G2014" s="29" t="str">
        <f>IF(E2014&gt;='Weight Category L_U Table'!$J$3,"HEAVY",IF(E2014&gt;'Weight Category L_U Table'!$J$5,"UPPER MEDIUM",IF(E2014&gt;'Weight Category L_U Table'!$J$6,"LOWER MEDIUM",IF(E2014&gt;'Weight Category L_U Table'!$J$7,"SMALL",IF(E2014&lt;='Weight Category L_U Table'!$J$8,"LIGHT")))))</f>
        <v>LIGHT</v>
      </c>
      <c r="H2014" s="30" t="s">
        <v>15</v>
      </c>
      <c r="I2014" s="103"/>
      <c r="J2014" s="103"/>
      <c r="K2014" s="72" t="s">
        <v>6178</v>
      </c>
    </row>
    <row r="2015" spans="1:11" s="23" customFormat="1" x14ac:dyDescent="0.25">
      <c r="A2015" s="25" t="s">
        <v>6179</v>
      </c>
      <c r="B2015" s="25" t="s">
        <v>6180</v>
      </c>
      <c r="C2015" s="25" t="s">
        <v>6181</v>
      </c>
      <c r="D2015" s="25" t="s">
        <v>14</v>
      </c>
      <c r="E2015" s="29">
        <v>0</v>
      </c>
      <c r="F2015" s="28" t="str">
        <f>IF(E2015&gt;='Weight Category L_U Table'!$G$3,"HEAVY",IF(E2015&gt;'Weight Category L_U Table'!$G$4,"MEDIUM",IF(E2015&gt;'Weight Category L_U Table'!$G$7,"SMALL",IF(E2015&lt;='Weight Category L_U Table'!$G$8,"LIGHT"))))</f>
        <v>LIGHT</v>
      </c>
      <c r="G2015" s="29" t="str">
        <f>IF(E2015&gt;='Weight Category L_U Table'!$J$3,"HEAVY",IF(E2015&gt;'Weight Category L_U Table'!$J$5,"UPPER MEDIUM",IF(E2015&gt;'Weight Category L_U Table'!$J$6,"LOWER MEDIUM",IF(E2015&gt;'Weight Category L_U Table'!$J$7,"SMALL",IF(E2015&lt;='Weight Category L_U Table'!$J$8,"LIGHT")))))</f>
        <v>LIGHT</v>
      </c>
      <c r="H2015" s="30" t="s">
        <v>15</v>
      </c>
      <c r="I2015" s="103"/>
      <c r="J2015" s="103"/>
      <c r="K2015" s="72" t="s">
        <v>6182</v>
      </c>
    </row>
    <row r="2016" spans="1:11" s="23" customFormat="1" x14ac:dyDescent="0.25">
      <c r="A2016" s="29" t="s">
        <v>6183</v>
      </c>
      <c r="B2016" s="29" t="s">
        <v>6184</v>
      </c>
      <c r="C2016" s="29" t="s">
        <v>6185</v>
      </c>
      <c r="D2016" s="29" t="s">
        <v>14</v>
      </c>
      <c r="E2016" s="29">
        <v>0</v>
      </c>
      <c r="F2016" s="28" t="str">
        <f>IF(E2016&gt;='Weight Category L_U Table'!$G$3,"HEAVY",IF(E2016&gt;'Weight Category L_U Table'!$G$4,"MEDIUM",IF(E2016&gt;'Weight Category L_U Table'!$G$7,"SMALL",IF(E2016&lt;='Weight Category L_U Table'!$G$8,"LIGHT"))))</f>
        <v>LIGHT</v>
      </c>
      <c r="G2016" s="29" t="str">
        <f>IF(E2016&gt;='Weight Category L_U Table'!$J$3,"HEAVY",IF(E2016&gt;'Weight Category L_U Table'!$J$5,"UPPER MEDIUM",IF(E2016&gt;'Weight Category L_U Table'!$J$6,"LOWER MEDIUM",IF(E2016&gt;'Weight Category L_U Table'!$J$7,"SMALL",IF(E2016&lt;='Weight Category L_U Table'!$J$8,"LIGHT")))))</f>
        <v>LIGHT</v>
      </c>
      <c r="H2016" s="30" t="s">
        <v>15</v>
      </c>
      <c r="I2016" s="103"/>
      <c r="J2016" s="103"/>
      <c r="K2016" s="72" t="s">
        <v>6186</v>
      </c>
    </row>
    <row r="2017" spans="1:11" x14ac:dyDescent="0.25">
      <c r="A2017" s="29" t="s">
        <v>6187</v>
      </c>
      <c r="B2017" s="29" t="s">
        <v>6188</v>
      </c>
      <c r="C2017" s="29" t="s">
        <v>6189</v>
      </c>
      <c r="D2017" s="29" t="s">
        <v>14</v>
      </c>
      <c r="E2017" s="29">
        <v>0</v>
      </c>
      <c r="F2017" s="28" t="str">
        <f>IF(E2017&gt;='Weight Category L_U Table'!$G$3,"HEAVY",IF(E2017&gt;'Weight Category L_U Table'!$G$4,"MEDIUM",IF(E2017&gt;'Weight Category L_U Table'!$G$7,"SMALL",IF(E2017&lt;='Weight Category L_U Table'!$G$8,"LIGHT"))))</f>
        <v>LIGHT</v>
      </c>
      <c r="G2017" s="29" t="str">
        <f>IF(E2017&gt;='Weight Category L_U Table'!$J$3,"HEAVY",IF(E2017&gt;'Weight Category L_U Table'!$J$5,"UPPER MEDIUM",IF(E2017&gt;'Weight Category L_U Table'!$J$6,"LOWER MEDIUM",IF(E2017&gt;'Weight Category L_U Table'!$J$7,"SMALL",IF(E2017&lt;='Weight Category L_U Table'!$J$8,"LIGHT")))))</f>
        <v>LIGHT</v>
      </c>
      <c r="H2017" s="30" t="s">
        <v>15</v>
      </c>
      <c r="I2017" s="103"/>
      <c r="J2017" s="103"/>
      <c r="K2017" s="72" t="s">
        <v>6190</v>
      </c>
    </row>
    <row r="2018" spans="1:11" x14ac:dyDescent="0.25">
      <c r="A2018" s="29" t="s">
        <v>6191</v>
      </c>
      <c r="B2018" s="29" t="s">
        <v>6192</v>
      </c>
      <c r="C2018" s="29" t="s">
        <v>6193</v>
      </c>
      <c r="D2018" s="29" t="s">
        <v>14</v>
      </c>
      <c r="E2018" s="29">
        <v>0</v>
      </c>
      <c r="F2018" s="28" t="str">
        <f>IF(E2018&gt;='Weight Category L_U Table'!$G$3,"HEAVY",IF(E2018&gt;'Weight Category L_U Table'!$G$4,"MEDIUM",IF(E2018&gt;'Weight Category L_U Table'!$G$7,"SMALL",IF(E2018&lt;='Weight Category L_U Table'!$G$8,"LIGHT"))))</f>
        <v>LIGHT</v>
      </c>
      <c r="G2018" s="29" t="str">
        <f>IF(E2018&gt;='Weight Category L_U Table'!$J$3,"HEAVY",IF(E2018&gt;'Weight Category L_U Table'!$J$5,"UPPER MEDIUM",IF(E2018&gt;'Weight Category L_U Table'!$J$6,"LOWER MEDIUM",IF(E2018&gt;'Weight Category L_U Table'!$J$7,"SMALL",IF(E2018&lt;='Weight Category L_U Table'!$J$8,"LIGHT")))))</f>
        <v>LIGHT</v>
      </c>
      <c r="H2018" s="30" t="s">
        <v>15</v>
      </c>
      <c r="I2018" s="103"/>
      <c r="J2018" s="103"/>
      <c r="K2018" s="72" t="s">
        <v>6194</v>
      </c>
    </row>
    <row r="2019" spans="1:11" x14ac:dyDescent="0.25">
      <c r="A2019" s="29" t="s">
        <v>6191</v>
      </c>
      <c r="B2019" s="29" t="s">
        <v>6195</v>
      </c>
      <c r="C2019" s="29" t="s">
        <v>6196</v>
      </c>
      <c r="D2019" s="29" t="s">
        <v>14</v>
      </c>
      <c r="E2019" s="29">
        <v>0</v>
      </c>
      <c r="F2019" s="28" t="str">
        <f>IF(E2019&gt;='Weight Category L_U Table'!$G$3,"HEAVY",IF(E2019&gt;'Weight Category L_U Table'!$G$4,"MEDIUM",IF(E2019&gt;'Weight Category L_U Table'!$G$7,"SMALL",IF(E2019&lt;='Weight Category L_U Table'!$G$8,"LIGHT"))))</f>
        <v>LIGHT</v>
      </c>
      <c r="G2019" s="29" t="str">
        <f>IF(E2019&gt;='Weight Category L_U Table'!$J$3,"HEAVY",IF(E2019&gt;'Weight Category L_U Table'!$J$5,"UPPER MEDIUM",IF(E2019&gt;'Weight Category L_U Table'!$J$6,"LOWER MEDIUM",IF(E2019&gt;'Weight Category L_U Table'!$J$7,"SMALL",IF(E2019&lt;='Weight Category L_U Table'!$J$8,"LIGHT")))))</f>
        <v>LIGHT</v>
      </c>
      <c r="H2019" s="30" t="s">
        <v>15</v>
      </c>
      <c r="I2019" s="103"/>
      <c r="J2019" s="103"/>
      <c r="K2019" s="72" t="s">
        <v>6197</v>
      </c>
    </row>
    <row r="2020" spans="1:11" s="23" customFormat="1" x14ac:dyDescent="0.25">
      <c r="A2020" s="29" t="s">
        <v>6198</v>
      </c>
      <c r="B2020" s="29" t="s">
        <v>6199</v>
      </c>
      <c r="C2020" s="29" t="s">
        <v>6200</v>
      </c>
      <c r="D2020" s="29" t="s">
        <v>14</v>
      </c>
      <c r="E2020" s="29">
        <v>0</v>
      </c>
      <c r="F2020" s="28" t="str">
        <f>IF(E2020&gt;='Weight Category L_U Table'!$G$3,"HEAVY",IF(E2020&gt;'Weight Category L_U Table'!$G$4,"MEDIUM",IF(E2020&gt;'Weight Category L_U Table'!$G$7,"SMALL",IF(E2020&lt;='Weight Category L_U Table'!$G$8,"LIGHT"))))</f>
        <v>LIGHT</v>
      </c>
      <c r="G2020" s="29" t="str">
        <f>IF(E2020&gt;='Weight Category L_U Table'!$J$3,"HEAVY",IF(E2020&gt;'Weight Category L_U Table'!$J$5,"UPPER MEDIUM",IF(E2020&gt;'Weight Category L_U Table'!$J$6,"LOWER MEDIUM",IF(E2020&gt;'Weight Category L_U Table'!$J$7,"SMALL",IF(E2020&lt;='Weight Category L_U Table'!$J$8,"LIGHT")))))</f>
        <v>LIGHT</v>
      </c>
      <c r="H2020" s="30" t="s">
        <v>15</v>
      </c>
      <c r="I2020" s="103"/>
      <c r="J2020" s="103"/>
      <c r="K2020" s="72" t="s">
        <v>6201</v>
      </c>
    </row>
    <row r="2021" spans="1:11" s="23" customFormat="1" x14ac:dyDescent="0.25">
      <c r="A2021" s="29" t="s">
        <v>6202</v>
      </c>
      <c r="B2021" s="29" t="s">
        <v>6203</v>
      </c>
      <c r="C2021" s="29" t="s">
        <v>6204</v>
      </c>
      <c r="D2021" s="29" t="s">
        <v>14</v>
      </c>
      <c r="E2021" s="29">
        <v>0</v>
      </c>
      <c r="F2021" s="28" t="str">
        <f>IF(E2021&gt;='Weight Category L_U Table'!$G$3,"HEAVY",IF(E2021&gt;'Weight Category L_U Table'!$G$4,"MEDIUM",IF(E2021&gt;'Weight Category L_U Table'!$G$7,"SMALL",IF(E2021&lt;='Weight Category L_U Table'!$G$8,"LIGHT"))))</f>
        <v>LIGHT</v>
      </c>
      <c r="G2021" s="29" t="str">
        <f>IF(E2021&gt;='Weight Category L_U Table'!$J$3,"HEAVY",IF(E2021&gt;'Weight Category L_U Table'!$J$5,"UPPER MEDIUM",IF(E2021&gt;'Weight Category L_U Table'!$J$6,"LOWER MEDIUM",IF(E2021&gt;'Weight Category L_U Table'!$J$7,"SMALL",IF(E2021&lt;='Weight Category L_U Table'!$J$8,"LIGHT")))))</f>
        <v>LIGHT</v>
      </c>
      <c r="H2021" s="30" t="s">
        <v>15</v>
      </c>
      <c r="I2021" s="103"/>
      <c r="J2021" s="103"/>
      <c r="K2021" s="72" t="s">
        <v>6205</v>
      </c>
    </row>
    <row r="2022" spans="1:11" x14ac:dyDescent="0.25">
      <c r="A2022" s="36" t="s">
        <v>6206</v>
      </c>
      <c r="B2022" s="36" t="s">
        <v>6207</v>
      </c>
      <c r="C2022" s="36" t="s">
        <v>6208</v>
      </c>
      <c r="D2022" s="34" t="s">
        <v>14</v>
      </c>
      <c r="E2022" s="34">
        <v>240</v>
      </c>
      <c r="F2022" s="33" t="str">
        <f>IF(E2022&gt;='Weight Category L_U Table'!$G$3,"HEAVY",IF(E2022&gt;'Weight Category L_U Table'!$G$4,"MEDIUM",IF(E2022&gt;'Weight Category L_U Table'!$G$7,"SMALL",IF(E2022&lt;='Weight Category L_U Table'!$G$8,"LIGHT"))))</f>
        <v>LIGHT</v>
      </c>
      <c r="G2022" s="34" t="str">
        <f>IF(E2022&gt;='Weight Category L_U Table'!$J$3,"HEAVY",IF(E2022&gt;'Weight Category L_U Table'!$J$5,"UPPER MEDIUM",IF(E2022&gt;'Weight Category L_U Table'!$J$6,"LOWER MEDIUM",IF(E2022&gt;'Weight Category L_U Table'!$J$7,"SMALL",IF(E2022&lt;='Weight Category L_U Table'!$J$8,"LIGHT")))))</f>
        <v>LIGHT</v>
      </c>
      <c r="H2022" s="6" t="s">
        <v>23</v>
      </c>
      <c r="I2022" s="104"/>
      <c r="J2022" s="104"/>
      <c r="K2022" s="49"/>
    </row>
    <row r="2023" spans="1:11" x14ac:dyDescent="0.25">
      <c r="A2023" s="25" t="s">
        <v>6209</v>
      </c>
      <c r="B2023" s="25" t="s">
        <v>2401</v>
      </c>
      <c r="C2023" s="25" t="s">
        <v>6210</v>
      </c>
      <c r="D2023" s="25" t="s">
        <v>14</v>
      </c>
      <c r="E2023" s="29">
        <v>0</v>
      </c>
      <c r="F2023" s="28" t="str">
        <f>IF(E2023&gt;='Weight Category L_U Table'!$G$3,"HEAVY",IF(E2023&gt;'Weight Category L_U Table'!$G$4,"MEDIUM",IF(E2023&gt;'Weight Category L_U Table'!$G$7,"SMALL",IF(E2023&lt;='Weight Category L_U Table'!$G$8,"LIGHT"))))</f>
        <v>LIGHT</v>
      </c>
      <c r="G2023" s="29" t="str">
        <f>IF(E2023&gt;='Weight Category L_U Table'!$J$3,"HEAVY",IF(E2023&gt;'Weight Category L_U Table'!$J$5,"UPPER MEDIUM",IF(E2023&gt;'Weight Category L_U Table'!$J$6,"LOWER MEDIUM",IF(E2023&gt;'Weight Category L_U Table'!$J$7,"SMALL",IF(E2023&lt;='Weight Category L_U Table'!$J$8,"LIGHT")))))</f>
        <v>LIGHT</v>
      </c>
      <c r="H2023" s="30" t="s">
        <v>15</v>
      </c>
      <c r="I2023" s="103"/>
      <c r="J2023" s="103"/>
      <c r="K2023" s="72" t="s">
        <v>6211</v>
      </c>
    </row>
    <row r="2024" spans="1:11" x14ac:dyDescent="0.25">
      <c r="A2024" s="25" t="s">
        <v>6212</v>
      </c>
      <c r="B2024" s="25" t="s">
        <v>6213</v>
      </c>
      <c r="C2024" s="25" t="s">
        <v>6214</v>
      </c>
      <c r="D2024" s="25" t="s">
        <v>14</v>
      </c>
      <c r="E2024" s="29">
        <v>0</v>
      </c>
      <c r="F2024" s="28" t="str">
        <f>IF(E2024&gt;='Weight Category L_U Table'!$G$3,"HEAVY",IF(E2024&gt;'Weight Category L_U Table'!$G$4,"MEDIUM",IF(E2024&gt;'Weight Category L_U Table'!$G$7,"SMALL",IF(E2024&lt;='Weight Category L_U Table'!$G$8,"LIGHT"))))</f>
        <v>LIGHT</v>
      </c>
      <c r="G2024" s="29" t="str">
        <f>IF(E2024&gt;='Weight Category L_U Table'!$J$3,"HEAVY",IF(E2024&gt;'Weight Category L_U Table'!$J$5,"UPPER MEDIUM",IF(E2024&gt;'Weight Category L_U Table'!$J$6,"LOWER MEDIUM",IF(E2024&gt;'Weight Category L_U Table'!$J$7,"SMALL",IF(E2024&lt;='Weight Category L_U Table'!$J$8,"LIGHT")))))</f>
        <v>LIGHT</v>
      </c>
      <c r="H2024" s="30" t="s">
        <v>15</v>
      </c>
      <c r="I2024" s="103"/>
      <c r="J2024" s="103"/>
      <c r="K2024" s="72" t="s">
        <v>6215</v>
      </c>
    </row>
    <row r="2025" spans="1:11" x14ac:dyDescent="0.25">
      <c r="A2025" s="31" t="s">
        <v>6216</v>
      </c>
      <c r="B2025" s="31" t="s">
        <v>6217</v>
      </c>
      <c r="C2025" s="31" t="s">
        <v>6218</v>
      </c>
      <c r="D2025" s="32" t="s">
        <v>14</v>
      </c>
      <c r="E2025" s="34">
        <v>2313</v>
      </c>
      <c r="F2025" s="33" t="str">
        <f>IF(E2025&gt;='Weight Category L_U Table'!$G$3,"HEAVY",IF(E2025&gt;'Weight Category L_U Table'!$G$4,"MEDIUM",IF(E2025&gt;'Weight Category L_U Table'!$G$7,"SMALL",IF(E2025&lt;='Weight Category L_U Table'!$G$8,"LIGHT"))))</f>
        <v>LIGHT</v>
      </c>
      <c r="G2025" s="34" t="str">
        <f>IF(E2025&gt;='Weight Category L_U Table'!$J$3,"HEAVY",IF(E2025&gt;'Weight Category L_U Table'!$J$5,"UPPER MEDIUM",IF(E2025&gt;'Weight Category L_U Table'!$J$6,"LOWER MEDIUM",IF(E2025&gt;'Weight Category L_U Table'!$J$7,"SMALL",IF(E2025&lt;='Weight Category L_U Table'!$J$8,"LIGHT")))))</f>
        <v>LIGHT</v>
      </c>
      <c r="H2025" s="37" t="s">
        <v>37</v>
      </c>
      <c r="I2025" s="104" t="s">
        <v>6219</v>
      </c>
      <c r="J2025" s="104">
        <v>0</v>
      </c>
      <c r="K2025" s="49"/>
    </row>
    <row r="2026" spans="1:11" x14ac:dyDescent="0.25">
      <c r="A2026" s="31" t="s">
        <v>6216</v>
      </c>
      <c r="B2026" s="31" t="s">
        <v>6220</v>
      </c>
      <c r="C2026" s="31" t="s">
        <v>6221</v>
      </c>
      <c r="D2026" s="32" t="s">
        <v>14</v>
      </c>
      <c r="E2026" s="34">
        <v>1247</v>
      </c>
      <c r="F2026" s="33" t="str">
        <f>IF(E2026&gt;='Weight Category L_U Table'!$G$3,"HEAVY",IF(E2026&gt;'Weight Category L_U Table'!$G$4,"MEDIUM",IF(E2026&gt;'Weight Category L_U Table'!$G$7,"SMALL",IF(E2026&lt;='Weight Category L_U Table'!$G$8,"LIGHT"))))</f>
        <v>LIGHT</v>
      </c>
      <c r="G2026" s="34" t="str">
        <f>IF(E2026&gt;='Weight Category L_U Table'!$J$3,"HEAVY",IF(E2026&gt;'Weight Category L_U Table'!$J$5,"UPPER MEDIUM",IF(E2026&gt;'Weight Category L_U Table'!$J$6,"LOWER MEDIUM",IF(E2026&gt;'Weight Category L_U Table'!$J$7,"SMALL",IF(E2026&lt;='Weight Category L_U Table'!$J$8,"LIGHT")))))</f>
        <v>LIGHT</v>
      </c>
      <c r="H2026" s="37" t="s">
        <v>37</v>
      </c>
      <c r="I2026" s="104" t="s">
        <v>6222</v>
      </c>
      <c r="J2026" s="104">
        <v>0</v>
      </c>
      <c r="K2026" s="49"/>
    </row>
    <row r="2027" spans="1:11" s="23" customFormat="1" x14ac:dyDescent="0.25">
      <c r="A2027" s="31" t="s">
        <v>6216</v>
      </c>
      <c r="B2027" s="31" t="s">
        <v>6223</v>
      </c>
      <c r="C2027" s="31" t="s">
        <v>6224</v>
      </c>
      <c r="D2027" s="32" t="s">
        <v>14</v>
      </c>
      <c r="E2027" s="34">
        <v>1383</v>
      </c>
      <c r="F2027" s="33" t="str">
        <f>IF(E2027&gt;='Weight Category L_U Table'!$G$3,"HEAVY",IF(E2027&gt;'Weight Category L_U Table'!$G$4,"MEDIUM",IF(E2027&gt;'Weight Category L_U Table'!$G$7,"SMALL",IF(E2027&lt;='Weight Category L_U Table'!$G$8,"LIGHT"))))</f>
        <v>LIGHT</v>
      </c>
      <c r="G2027" s="34" t="str">
        <f>IF(E2027&gt;='Weight Category L_U Table'!$J$3,"HEAVY",IF(E2027&gt;'Weight Category L_U Table'!$J$5,"UPPER MEDIUM",IF(E2027&gt;'Weight Category L_U Table'!$J$6,"LOWER MEDIUM",IF(E2027&gt;'Weight Category L_U Table'!$J$7,"SMALL",IF(E2027&lt;='Weight Category L_U Table'!$J$8,"LIGHT")))))</f>
        <v>LIGHT</v>
      </c>
      <c r="H2027" s="37" t="s">
        <v>37</v>
      </c>
      <c r="I2027" s="104" t="s">
        <v>6225</v>
      </c>
      <c r="J2027" s="104">
        <v>0</v>
      </c>
      <c r="K2027" s="49"/>
    </row>
    <row r="2028" spans="1:11" s="23" customFormat="1" x14ac:dyDescent="0.25">
      <c r="A2028" s="25" t="s">
        <v>6216</v>
      </c>
      <c r="B2028" s="25" t="s">
        <v>6226</v>
      </c>
      <c r="C2028" s="25" t="s">
        <v>6227</v>
      </c>
      <c r="D2028" s="25" t="s">
        <v>14</v>
      </c>
      <c r="E2028" s="29">
        <v>0</v>
      </c>
      <c r="F2028" s="28" t="str">
        <f>IF(E2028&gt;='Weight Category L_U Table'!$G$3,"HEAVY",IF(E2028&gt;'Weight Category L_U Table'!$G$4,"MEDIUM",IF(E2028&gt;'Weight Category L_U Table'!$G$7,"SMALL",IF(E2028&lt;='Weight Category L_U Table'!$G$8,"LIGHT"))))</f>
        <v>LIGHT</v>
      </c>
      <c r="G2028" s="29" t="str">
        <f>IF(E2028&gt;='Weight Category L_U Table'!$J$3,"HEAVY",IF(E2028&gt;'Weight Category L_U Table'!$J$5,"UPPER MEDIUM",IF(E2028&gt;'Weight Category L_U Table'!$J$6,"LOWER MEDIUM",IF(E2028&gt;'Weight Category L_U Table'!$J$7,"SMALL",IF(E2028&lt;='Weight Category L_U Table'!$J$8,"LIGHT")))))</f>
        <v>LIGHT</v>
      </c>
      <c r="H2028" s="30" t="s">
        <v>15</v>
      </c>
      <c r="I2028" s="103"/>
      <c r="J2028" s="103"/>
      <c r="K2028" s="72" t="s">
        <v>6228</v>
      </c>
    </row>
    <row r="2029" spans="1:11" s="23" customFormat="1" x14ac:dyDescent="0.25">
      <c r="A2029" s="29" t="s">
        <v>6229</v>
      </c>
      <c r="B2029" s="29" t="s">
        <v>6230</v>
      </c>
      <c r="C2029" s="29" t="s">
        <v>6231</v>
      </c>
      <c r="D2029" s="29" t="s">
        <v>14</v>
      </c>
      <c r="E2029" s="29">
        <v>0</v>
      </c>
      <c r="F2029" s="28" t="str">
        <f>IF(E2029&gt;='Weight Category L_U Table'!$G$3,"HEAVY",IF(E2029&gt;'Weight Category L_U Table'!$G$4,"MEDIUM",IF(E2029&gt;'Weight Category L_U Table'!$G$7,"SMALL",IF(E2029&lt;='Weight Category L_U Table'!$G$8,"LIGHT"))))</f>
        <v>LIGHT</v>
      </c>
      <c r="G2029" s="29" t="str">
        <f>IF(E2029&gt;='Weight Category L_U Table'!$J$3,"HEAVY",IF(E2029&gt;'Weight Category L_U Table'!$J$5,"UPPER MEDIUM",IF(E2029&gt;'Weight Category L_U Table'!$J$6,"LOWER MEDIUM",IF(E2029&gt;'Weight Category L_U Table'!$J$7,"SMALL",IF(E2029&lt;='Weight Category L_U Table'!$J$8,"LIGHT")))))</f>
        <v>LIGHT</v>
      </c>
      <c r="H2029" s="30" t="s">
        <v>15</v>
      </c>
      <c r="I2029" s="103"/>
      <c r="J2029" s="103"/>
      <c r="K2029" s="72" t="s">
        <v>6232</v>
      </c>
    </row>
    <row r="2030" spans="1:11" s="96" customFormat="1" x14ac:dyDescent="0.25">
      <c r="A2030" s="48" t="s">
        <v>6233</v>
      </c>
      <c r="B2030" s="48" t="s">
        <v>6234</v>
      </c>
      <c r="C2030" s="48" t="s">
        <v>6235</v>
      </c>
      <c r="D2030" s="48" t="s">
        <v>14</v>
      </c>
      <c r="E2030" s="48">
        <v>850</v>
      </c>
      <c r="F2030" s="94" t="s">
        <v>578</v>
      </c>
      <c r="G2030" s="48" t="s">
        <v>578</v>
      </c>
      <c r="H2030" s="37" t="s">
        <v>89</v>
      </c>
      <c r="I2030" s="106" t="s">
        <v>6236</v>
      </c>
      <c r="J2030" s="106">
        <v>7</v>
      </c>
      <c r="K2030" s="95"/>
    </row>
    <row r="2031" spans="1:11" s="23" customFormat="1" x14ac:dyDescent="0.25">
      <c r="A2031" s="36" t="s">
        <v>6233</v>
      </c>
      <c r="B2031" s="36" t="s">
        <v>6237</v>
      </c>
      <c r="C2031" s="36" t="s">
        <v>6235</v>
      </c>
      <c r="D2031" s="34" t="s">
        <v>14</v>
      </c>
      <c r="E2031" s="34">
        <v>900</v>
      </c>
      <c r="F2031" s="33" t="str">
        <f>IF(E2031&gt;='Weight Category L_U Table'!$G$3,"HEAVY",IF(E2031&gt;'Weight Category L_U Table'!$G$4,"MEDIUM",IF(E2031&gt;'Weight Category L_U Table'!$G$7,"SMALL",IF(E2031&lt;='Weight Category L_U Table'!$G$8,"LIGHT"))))</f>
        <v>LIGHT</v>
      </c>
      <c r="G2031" s="34" t="str">
        <f>IF(E2031&gt;='Weight Category L_U Table'!$J$3,"HEAVY",IF(E2031&gt;'Weight Category L_U Table'!$J$5,"UPPER MEDIUM",IF(E2031&gt;'Weight Category L_U Table'!$J$6,"LOWER MEDIUM",IF(E2031&gt;'Weight Category L_U Table'!$J$7,"SMALL",IF(E2031&lt;='Weight Category L_U Table'!$J$8,"LIGHT")))))</f>
        <v>LIGHT</v>
      </c>
      <c r="H2031" s="37" t="s">
        <v>89</v>
      </c>
      <c r="I2031" s="104" t="s">
        <v>6238</v>
      </c>
      <c r="J2031" s="104">
        <v>7</v>
      </c>
      <c r="K2031" s="49" t="s">
        <v>6239</v>
      </c>
    </row>
    <row r="2032" spans="1:11" s="23" customFormat="1" x14ac:dyDescent="0.25">
      <c r="A2032" s="36" t="s">
        <v>6233</v>
      </c>
      <c r="B2032" s="36" t="s">
        <v>6240</v>
      </c>
      <c r="C2032" s="36" t="s">
        <v>6241</v>
      </c>
      <c r="D2032" s="36" t="s">
        <v>14</v>
      </c>
      <c r="E2032" s="34">
        <v>900</v>
      </c>
      <c r="F2032" s="33" t="str">
        <f>IF(E2032&gt;='Weight Category L_U Table'!$G$3,"HEAVY",IF(E2032&gt;'Weight Category L_U Table'!$G$4,"MEDIUM",IF(E2032&gt;'Weight Category L_U Table'!$G$7,"SMALL",IF(E2032&lt;='Weight Category L_U Table'!$G$8,"LIGHT"))))</f>
        <v>LIGHT</v>
      </c>
      <c r="G2032" s="34" t="str">
        <f>IF(E2032&gt;='Weight Category L_U Table'!$J$3,"HEAVY",IF(E2032&gt;'Weight Category L_U Table'!$J$5,"UPPER MEDIUM",IF(E2032&gt;'Weight Category L_U Table'!$J$6,"LOWER MEDIUM",IF(E2032&gt;'Weight Category L_U Table'!$J$7,"SMALL",IF(E2032&lt;='Weight Category L_U Table'!$J$8,"LIGHT")))))</f>
        <v>LIGHT</v>
      </c>
      <c r="H2032" s="37" t="s">
        <v>37</v>
      </c>
      <c r="I2032" s="104" t="s">
        <v>6238</v>
      </c>
      <c r="J2032" s="104">
        <v>7</v>
      </c>
      <c r="K2032" s="49"/>
    </row>
    <row r="2033" spans="1:11" s="23" customFormat="1" x14ac:dyDescent="0.25">
      <c r="A2033" s="36" t="s">
        <v>6233</v>
      </c>
      <c r="B2033" s="36" t="s">
        <v>6242</v>
      </c>
      <c r="C2033" s="36" t="s">
        <v>6243</v>
      </c>
      <c r="D2033" s="36" t="s">
        <v>14</v>
      </c>
      <c r="E2033" s="34">
        <v>1100</v>
      </c>
      <c r="F2033" s="33" t="str">
        <f>IF(E2033&gt;='Weight Category L_U Table'!$G$3,"HEAVY",IF(E2033&gt;'Weight Category L_U Table'!$G$4,"MEDIUM",IF(E2033&gt;'Weight Category L_U Table'!$G$7,"SMALL",IF(E2033&lt;='Weight Category L_U Table'!$G$8,"LIGHT"))))</f>
        <v>LIGHT</v>
      </c>
      <c r="G2033" s="34" t="str">
        <f>IF(E2033&gt;='Weight Category L_U Table'!$J$3,"HEAVY",IF(E2033&gt;'Weight Category L_U Table'!$J$5,"UPPER MEDIUM",IF(E2033&gt;'Weight Category L_U Table'!$J$6,"LOWER MEDIUM",IF(E2033&gt;'Weight Category L_U Table'!$J$7,"SMALL",IF(E2033&lt;='Weight Category L_U Table'!$J$8,"LIGHT")))))</f>
        <v>LIGHT</v>
      </c>
      <c r="H2033" s="37" t="s">
        <v>89</v>
      </c>
      <c r="I2033" s="104" t="s">
        <v>6244</v>
      </c>
      <c r="J2033" s="104">
        <v>6</v>
      </c>
      <c r="K2033" s="49"/>
    </row>
    <row r="2034" spans="1:11" x14ac:dyDescent="0.25">
      <c r="A2034" s="36" t="s">
        <v>6233</v>
      </c>
      <c r="B2034" s="36" t="s">
        <v>6245</v>
      </c>
      <c r="C2034" s="36" t="s">
        <v>6246</v>
      </c>
      <c r="D2034" s="36" t="s">
        <v>14</v>
      </c>
      <c r="E2034" s="34">
        <v>1100</v>
      </c>
      <c r="F2034" s="33" t="str">
        <f>IF(E2034&gt;='Weight Category L_U Table'!$G$3,"HEAVY",IF(E2034&gt;'Weight Category L_U Table'!$G$4,"MEDIUM",IF(E2034&gt;'Weight Category L_U Table'!$G$7,"SMALL",IF(E2034&lt;='Weight Category L_U Table'!$G$8,"LIGHT"))))</f>
        <v>LIGHT</v>
      </c>
      <c r="G2034" s="34" t="str">
        <f>IF(E2034&gt;='Weight Category L_U Table'!$J$3,"HEAVY",IF(E2034&gt;'Weight Category L_U Table'!$J$5,"UPPER MEDIUM",IF(E2034&gt;'Weight Category L_U Table'!$J$6,"LOWER MEDIUM",IF(E2034&gt;'Weight Category L_U Table'!$J$7,"SMALL",IF(E2034&lt;='Weight Category L_U Table'!$J$8,"LIGHT")))))</f>
        <v>LIGHT</v>
      </c>
      <c r="H2034" s="37" t="s">
        <v>89</v>
      </c>
      <c r="I2034" s="104" t="s">
        <v>6244</v>
      </c>
      <c r="J2034" s="104">
        <v>6</v>
      </c>
      <c r="K2034" s="49"/>
    </row>
    <row r="2035" spans="1:11" x14ac:dyDescent="0.25">
      <c r="A2035" s="36" t="s">
        <v>6233</v>
      </c>
      <c r="B2035" s="36" t="s">
        <v>6247</v>
      </c>
      <c r="C2035" s="36" t="s">
        <v>6248</v>
      </c>
      <c r="D2035" s="34" t="s">
        <v>14</v>
      </c>
      <c r="E2035" s="34">
        <v>900</v>
      </c>
      <c r="F2035" s="33" t="str">
        <f>IF(E2035&gt;='Weight Category L_U Table'!$G$3,"HEAVY",IF(E2035&gt;'Weight Category L_U Table'!$G$4,"MEDIUM",IF(E2035&gt;'Weight Category L_U Table'!$G$7,"SMALL",IF(E2035&lt;='Weight Category L_U Table'!$G$8,"LIGHT"))))</f>
        <v>LIGHT</v>
      </c>
      <c r="G2035" s="34" t="str">
        <f>IF(E2035&gt;='Weight Category L_U Table'!$J$3,"HEAVY",IF(E2035&gt;'Weight Category L_U Table'!$J$5,"UPPER MEDIUM",IF(E2035&gt;'Weight Category L_U Table'!$J$6,"LOWER MEDIUM",IF(E2035&gt;'Weight Category L_U Table'!$J$7,"SMALL",IF(E2035&lt;='Weight Category L_U Table'!$J$8,"LIGHT")))))</f>
        <v>LIGHT</v>
      </c>
      <c r="H2035" s="37" t="s">
        <v>89</v>
      </c>
      <c r="I2035" s="104" t="s">
        <v>6249</v>
      </c>
      <c r="J2035" s="104">
        <v>7</v>
      </c>
      <c r="K2035" s="49" t="s">
        <v>6250</v>
      </c>
    </row>
    <row r="2036" spans="1:11" x14ac:dyDescent="0.25">
      <c r="A2036" s="29" t="s">
        <v>6251</v>
      </c>
      <c r="B2036" s="29" t="s">
        <v>6252</v>
      </c>
      <c r="C2036" s="29" t="s">
        <v>6253</v>
      </c>
      <c r="D2036" s="29" t="s">
        <v>14</v>
      </c>
      <c r="E2036" s="29">
        <v>0</v>
      </c>
      <c r="F2036" s="28" t="str">
        <f>IF(E2036&gt;='Weight Category L_U Table'!$G$3,"HEAVY",IF(E2036&gt;'Weight Category L_U Table'!$G$4,"MEDIUM",IF(E2036&gt;'Weight Category L_U Table'!$G$7,"SMALL",IF(E2036&lt;='Weight Category L_U Table'!$G$8,"LIGHT"))))</f>
        <v>LIGHT</v>
      </c>
      <c r="G2036" s="29" t="str">
        <f>IF(E2036&gt;='Weight Category L_U Table'!$J$3,"HEAVY",IF(E2036&gt;'Weight Category L_U Table'!$J$5,"UPPER MEDIUM",IF(E2036&gt;'Weight Category L_U Table'!$J$6,"LOWER MEDIUM",IF(E2036&gt;'Weight Category L_U Table'!$J$7,"SMALL",IF(E2036&lt;='Weight Category L_U Table'!$J$8,"LIGHT")))))</f>
        <v>LIGHT</v>
      </c>
      <c r="H2036" s="30" t="s">
        <v>15</v>
      </c>
      <c r="I2036" s="103"/>
      <c r="J2036" s="103"/>
      <c r="K2036" s="72" t="s">
        <v>6254</v>
      </c>
    </row>
    <row r="2037" spans="1:11" x14ac:dyDescent="0.25">
      <c r="A2037" s="25" t="s">
        <v>6255</v>
      </c>
      <c r="B2037" s="25" t="s">
        <v>6256</v>
      </c>
      <c r="C2037" s="25" t="s">
        <v>6257</v>
      </c>
      <c r="D2037" s="25" t="s">
        <v>14</v>
      </c>
      <c r="E2037" s="29">
        <v>0</v>
      </c>
      <c r="F2037" s="28" t="str">
        <f>IF(E2037&gt;='Weight Category L_U Table'!$G$3,"HEAVY",IF(E2037&gt;'Weight Category L_U Table'!$G$4,"MEDIUM",IF(E2037&gt;'Weight Category L_U Table'!$G$7,"SMALL",IF(E2037&lt;='Weight Category L_U Table'!$G$8,"LIGHT"))))</f>
        <v>LIGHT</v>
      </c>
      <c r="G2037" s="29" t="str">
        <f>IF(E2037&gt;='Weight Category L_U Table'!$J$3,"HEAVY",IF(E2037&gt;'Weight Category L_U Table'!$J$5,"UPPER MEDIUM",IF(E2037&gt;'Weight Category L_U Table'!$J$6,"LOWER MEDIUM",IF(E2037&gt;'Weight Category L_U Table'!$J$7,"SMALL",IF(E2037&lt;='Weight Category L_U Table'!$J$8,"LIGHT")))))</f>
        <v>LIGHT</v>
      </c>
      <c r="H2037" s="30" t="s">
        <v>15</v>
      </c>
      <c r="I2037" s="103"/>
      <c r="J2037" s="103"/>
      <c r="K2037" s="72" t="s">
        <v>6258</v>
      </c>
    </row>
    <row r="2038" spans="1:11" x14ac:dyDescent="0.25">
      <c r="A2038" s="29" t="s">
        <v>6259</v>
      </c>
      <c r="B2038" s="29" t="s">
        <v>6260</v>
      </c>
      <c r="C2038" s="29" t="s">
        <v>6261</v>
      </c>
      <c r="D2038" s="29" t="s">
        <v>14</v>
      </c>
      <c r="E2038" s="29">
        <v>0</v>
      </c>
      <c r="F2038" s="28" t="str">
        <f>IF(E2038&gt;='Weight Category L_U Table'!$G$3,"HEAVY",IF(E2038&gt;'Weight Category L_U Table'!$G$4,"MEDIUM",IF(E2038&gt;'Weight Category L_U Table'!$G$7,"SMALL",IF(E2038&lt;='Weight Category L_U Table'!$G$8,"LIGHT"))))</f>
        <v>LIGHT</v>
      </c>
      <c r="G2038" s="29" t="str">
        <f>IF(E2038&gt;='Weight Category L_U Table'!$J$3,"HEAVY",IF(E2038&gt;'Weight Category L_U Table'!$J$5,"UPPER MEDIUM",IF(E2038&gt;'Weight Category L_U Table'!$J$6,"LOWER MEDIUM",IF(E2038&gt;'Weight Category L_U Table'!$J$7,"SMALL",IF(E2038&lt;='Weight Category L_U Table'!$J$8,"LIGHT")))))</f>
        <v>LIGHT</v>
      </c>
      <c r="H2038" s="30" t="s">
        <v>15</v>
      </c>
      <c r="I2038" s="103"/>
      <c r="J2038" s="103"/>
      <c r="K2038" s="72" t="s">
        <v>6262</v>
      </c>
    </row>
    <row r="2039" spans="1:11" x14ac:dyDescent="0.25">
      <c r="A2039" s="29" t="s">
        <v>6263</v>
      </c>
      <c r="B2039" s="29" t="s">
        <v>6264</v>
      </c>
      <c r="C2039" s="29" t="s">
        <v>6265</v>
      </c>
      <c r="D2039" s="29" t="s">
        <v>14</v>
      </c>
      <c r="E2039" s="29">
        <v>0</v>
      </c>
      <c r="F2039" s="28" t="str">
        <f>IF(E2039&gt;='Weight Category L_U Table'!$G$3,"HEAVY",IF(E2039&gt;'Weight Category L_U Table'!$G$4,"MEDIUM",IF(E2039&gt;'Weight Category L_U Table'!$G$7,"SMALL",IF(E2039&lt;='Weight Category L_U Table'!$G$8,"LIGHT"))))</f>
        <v>LIGHT</v>
      </c>
      <c r="G2039" s="29" t="str">
        <f>IF(E2039&gt;='Weight Category L_U Table'!$J$3,"HEAVY",IF(E2039&gt;'Weight Category L_U Table'!$J$5,"UPPER MEDIUM",IF(E2039&gt;'Weight Category L_U Table'!$J$6,"LOWER MEDIUM",IF(E2039&gt;'Weight Category L_U Table'!$J$7,"SMALL",IF(E2039&lt;='Weight Category L_U Table'!$J$8,"LIGHT")))))</f>
        <v>LIGHT</v>
      </c>
      <c r="H2039" s="30" t="s">
        <v>15</v>
      </c>
      <c r="I2039" s="103"/>
      <c r="J2039" s="103"/>
      <c r="K2039" s="72" t="s">
        <v>6266</v>
      </c>
    </row>
    <row r="2040" spans="1:11" s="23" customFormat="1" x14ac:dyDescent="0.25">
      <c r="A2040" s="29" t="s">
        <v>6267</v>
      </c>
      <c r="B2040" s="29" t="s">
        <v>6268</v>
      </c>
      <c r="C2040" s="29" t="s">
        <v>6269</v>
      </c>
      <c r="D2040" s="29" t="s">
        <v>14</v>
      </c>
      <c r="E2040" s="29">
        <v>0</v>
      </c>
      <c r="F2040" s="28" t="str">
        <f>IF(E2040&gt;='Weight Category L_U Table'!$G$3,"HEAVY",IF(E2040&gt;'Weight Category L_U Table'!$G$4,"MEDIUM",IF(E2040&gt;'Weight Category L_U Table'!$G$7,"SMALL",IF(E2040&lt;='Weight Category L_U Table'!$G$8,"LIGHT"))))</f>
        <v>LIGHT</v>
      </c>
      <c r="G2040" s="29" t="str">
        <f>IF(E2040&gt;='Weight Category L_U Table'!$J$3,"HEAVY",IF(E2040&gt;'Weight Category L_U Table'!$J$5,"UPPER MEDIUM",IF(E2040&gt;'Weight Category L_U Table'!$J$6,"LOWER MEDIUM",IF(E2040&gt;'Weight Category L_U Table'!$J$7,"SMALL",IF(E2040&lt;='Weight Category L_U Table'!$J$8,"LIGHT")))))</f>
        <v>LIGHT</v>
      </c>
      <c r="H2040" s="30" t="s">
        <v>15</v>
      </c>
      <c r="I2040" s="103"/>
      <c r="J2040" s="103"/>
      <c r="K2040" s="72" t="s">
        <v>6270</v>
      </c>
    </row>
    <row r="2041" spans="1:11" s="23" customFormat="1" x14ac:dyDescent="0.25">
      <c r="A2041" s="29" t="s">
        <v>6267</v>
      </c>
      <c r="B2041" s="29" t="s">
        <v>6271</v>
      </c>
      <c r="C2041" s="29" t="s">
        <v>6272</v>
      </c>
      <c r="D2041" s="29" t="s">
        <v>14</v>
      </c>
      <c r="E2041" s="29">
        <v>0</v>
      </c>
      <c r="F2041" s="28" t="str">
        <f>IF(E2041&gt;='Weight Category L_U Table'!$G$3,"HEAVY",IF(E2041&gt;'Weight Category L_U Table'!$G$4,"MEDIUM",IF(E2041&gt;'Weight Category L_U Table'!$G$7,"SMALL",IF(E2041&lt;='Weight Category L_U Table'!$G$8,"LIGHT"))))</f>
        <v>LIGHT</v>
      </c>
      <c r="G2041" s="29" t="str">
        <f>IF(E2041&gt;='Weight Category L_U Table'!$J$3,"HEAVY",IF(E2041&gt;'Weight Category L_U Table'!$J$5,"UPPER MEDIUM",IF(E2041&gt;'Weight Category L_U Table'!$J$6,"LOWER MEDIUM",IF(E2041&gt;'Weight Category L_U Table'!$J$7,"SMALL",IF(E2041&lt;='Weight Category L_U Table'!$J$8,"LIGHT")))))</f>
        <v>LIGHT</v>
      </c>
      <c r="H2041" s="30" t="s">
        <v>15</v>
      </c>
      <c r="I2041" s="103"/>
      <c r="J2041" s="103"/>
      <c r="K2041" s="72" t="s">
        <v>6273</v>
      </c>
    </row>
    <row r="2042" spans="1:11" s="23" customFormat="1" x14ac:dyDescent="0.25">
      <c r="A2042" s="36" t="s">
        <v>6274</v>
      </c>
      <c r="B2042" s="36" t="s">
        <v>6275</v>
      </c>
      <c r="C2042" s="36" t="s">
        <v>6276</v>
      </c>
      <c r="D2042" s="34" t="s">
        <v>14</v>
      </c>
      <c r="E2042" s="34">
        <v>717</v>
      </c>
      <c r="F2042" s="33" t="str">
        <f>IF(E2042&gt;='Weight Category L_U Table'!$G$3,"HEAVY",IF(E2042&gt;'Weight Category L_U Table'!$G$4,"MEDIUM",IF(E2042&gt;'Weight Category L_U Table'!$G$7,"SMALL",IF(E2042&lt;='Weight Category L_U Table'!$G$8,"LIGHT"))))</f>
        <v>LIGHT</v>
      </c>
      <c r="G2042" s="34" t="str">
        <f>IF(E2042&gt;='Weight Category L_U Table'!$J$3,"HEAVY",IF(E2042&gt;'Weight Category L_U Table'!$J$5,"UPPER MEDIUM",IF(E2042&gt;'Weight Category L_U Table'!$J$6,"LOWER MEDIUM",IF(E2042&gt;'Weight Category L_U Table'!$J$7,"SMALL",IF(E2042&lt;='Weight Category L_U Table'!$J$8,"LIGHT")))))</f>
        <v>LIGHT</v>
      </c>
      <c r="H2042" s="37" t="s">
        <v>37</v>
      </c>
      <c r="I2042" s="104" t="s">
        <v>6277</v>
      </c>
      <c r="J2042" s="104">
        <v>5</v>
      </c>
      <c r="K2042" s="49"/>
    </row>
    <row r="2043" spans="1:11" s="23" customFormat="1" x14ac:dyDescent="0.25">
      <c r="A2043" s="36" t="s">
        <v>6274</v>
      </c>
      <c r="B2043" s="36" t="s">
        <v>6278</v>
      </c>
      <c r="C2043" s="36" t="s">
        <v>6279</v>
      </c>
      <c r="D2043" s="34" t="s">
        <v>14</v>
      </c>
      <c r="E2043" s="34">
        <v>1134</v>
      </c>
      <c r="F2043" s="33" t="str">
        <f>IF(E2043&gt;='Weight Category L_U Table'!$G$3,"HEAVY",IF(E2043&gt;'Weight Category L_U Table'!$G$4,"MEDIUM",IF(E2043&gt;'Weight Category L_U Table'!$G$7,"SMALL",IF(E2043&lt;='Weight Category L_U Table'!$G$8,"LIGHT"))))</f>
        <v>LIGHT</v>
      </c>
      <c r="G2043" s="34" t="str">
        <f>IF(E2043&gt;='Weight Category L_U Table'!$J$3,"HEAVY",IF(E2043&gt;'Weight Category L_U Table'!$J$5,"UPPER MEDIUM",IF(E2043&gt;'Weight Category L_U Table'!$J$6,"LOWER MEDIUM",IF(E2043&gt;'Weight Category L_U Table'!$J$7,"SMALL",IF(E2043&lt;='Weight Category L_U Table'!$J$8,"LIGHT")))))</f>
        <v>LIGHT</v>
      </c>
      <c r="H2043" s="37" t="s">
        <v>37</v>
      </c>
      <c r="I2043" s="104" t="s">
        <v>6280</v>
      </c>
      <c r="J2043" s="104">
        <v>28</v>
      </c>
      <c r="K2043" s="49"/>
    </row>
    <row r="2044" spans="1:11" s="23" customFormat="1" x14ac:dyDescent="0.25">
      <c r="A2044" s="31" t="s">
        <v>6274</v>
      </c>
      <c r="B2044" s="31" t="s">
        <v>6281</v>
      </c>
      <c r="C2044" s="31" t="s">
        <v>6282</v>
      </c>
      <c r="D2044" s="32" t="s">
        <v>14</v>
      </c>
      <c r="E2044" s="34">
        <v>3992</v>
      </c>
      <c r="F2044" s="33" t="str">
        <f>IF(E2044&gt;='Weight Category L_U Table'!$G$3,"HEAVY",IF(E2044&gt;'Weight Category L_U Table'!$G$4,"MEDIUM",IF(E2044&gt;'Weight Category L_U Table'!$G$7,"SMALL",IF(E2044&lt;='Weight Category L_U Table'!$G$8,"LIGHT"))))</f>
        <v>LIGHT</v>
      </c>
      <c r="G2044" s="34" t="str">
        <f>IF(E2044&gt;='Weight Category L_U Table'!$J$3,"HEAVY",IF(E2044&gt;'Weight Category L_U Table'!$J$5,"UPPER MEDIUM",IF(E2044&gt;'Weight Category L_U Table'!$J$6,"LOWER MEDIUM",IF(E2044&gt;'Weight Category L_U Table'!$J$7,"SMALL",IF(E2044&lt;='Weight Category L_U Table'!$J$8,"LIGHT")))))</f>
        <v>LIGHT</v>
      </c>
      <c r="H2044" s="37" t="s">
        <v>37</v>
      </c>
      <c r="I2044" s="104" t="s">
        <v>6283</v>
      </c>
      <c r="J2044" s="104">
        <v>0</v>
      </c>
      <c r="K2044" s="49"/>
    </row>
    <row r="2045" spans="1:11" x14ac:dyDescent="0.25">
      <c r="A2045" s="36" t="s">
        <v>6274</v>
      </c>
      <c r="B2045" s="36" t="s">
        <v>6284</v>
      </c>
      <c r="C2045" s="36" t="s">
        <v>6285</v>
      </c>
      <c r="D2045" s="34" t="s">
        <v>14</v>
      </c>
      <c r="E2045" s="34">
        <v>1021</v>
      </c>
      <c r="F2045" s="33" t="str">
        <f>IF(E2045&gt;='Weight Category L_U Table'!$G$3,"HEAVY",IF(E2045&gt;'Weight Category L_U Table'!$G$4,"MEDIUM",IF(E2045&gt;'Weight Category L_U Table'!$G$7,"SMALL",IF(E2045&lt;='Weight Category L_U Table'!$G$8,"LIGHT"))))</f>
        <v>LIGHT</v>
      </c>
      <c r="G2045" s="34" t="str">
        <f>IF(E2045&gt;='Weight Category L_U Table'!$J$3,"HEAVY",IF(E2045&gt;'Weight Category L_U Table'!$J$5,"UPPER MEDIUM",IF(E2045&gt;'Weight Category L_U Table'!$J$6,"LOWER MEDIUM",IF(E2045&gt;'Weight Category L_U Table'!$J$7,"SMALL",IF(E2045&lt;='Weight Category L_U Table'!$J$8,"LIGHT")))))</f>
        <v>LIGHT</v>
      </c>
      <c r="H2045" s="37" t="s">
        <v>37</v>
      </c>
      <c r="I2045" s="104" t="s">
        <v>6286</v>
      </c>
      <c r="J2045" s="104">
        <v>2</v>
      </c>
      <c r="K2045" s="49"/>
    </row>
    <row r="2046" spans="1:11" s="23" customFormat="1" x14ac:dyDescent="0.25">
      <c r="A2046" s="36" t="s">
        <v>6274</v>
      </c>
      <c r="B2046" s="36" t="s">
        <v>6287</v>
      </c>
      <c r="C2046" s="36" t="s">
        <v>6288</v>
      </c>
      <c r="D2046" s="34" t="s">
        <v>14</v>
      </c>
      <c r="E2046" s="34">
        <v>1814</v>
      </c>
      <c r="F2046" s="33" t="str">
        <f>IF(E2046&gt;='Weight Category L_U Table'!$G$3,"HEAVY",IF(E2046&gt;'Weight Category L_U Table'!$G$4,"MEDIUM",IF(E2046&gt;'Weight Category L_U Table'!$G$7,"SMALL",IF(E2046&lt;='Weight Category L_U Table'!$G$8,"LIGHT"))))</f>
        <v>LIGHT</v>
      </c>
      <c r="G2046" s="34" t="str">
        <f>IF(E2046&gt;='Weight Category L_U Table'!$J$3,"HEAVY",IF(E2046&gt;'Weight Category L_U Table'!$J$5,"UPPER MEDIUM",IF(E2046&gt;'Weight Category L_U Table'!$J$6,"LOWER MEDIUM",IF(E2046&gt;'Weight Category L_U Table'!$J$7,"SMALL",IF(E2046&lt;='Weight Category L_U Table'!$J$8,"LIGHT")))))</f>
        <v>LIGHT</v>
      </c>
      <c r="H2046" s="37" t="s">
        <v>37</v>
      </c>
      <c r="I2046" s="104" t="s">
        <v>6289</v>
      </c>
      <c r="J2046" s="104">
        <v>2</v>
      </c>
      <c r="K2046" s="49"/>
    </row>
    <row r="2047" spans="1:11" s="23" customFormat="1" x14ac:dyDescent="0.25">
      <c r="A2047" s="36" t="s">
        <v>6274</v>
      </c>
      <c r="B2047" s="36" t="s">
        <v>6290</v>
      </c>
      <c r="C2047" s="36" t="s">
        <v>6291</v>
      </c>
      <c r="D2047" s="34" t="s">
        <v>14</v>
      </c>
      <c r="E2047" s="34">
        <v>3992</v>
      </c>
      <c r="F2047" s="33" t="str">
        <f>IF(E2047&gt;='Weight Category L_U Table'!$G$3,"HEAVY",IF(E2047&gt;'Weight Category L_U Table'!$G$4,"MEDIUM",IF(E2047&gt;'Weight Category L_U Table'!$G$7,"SMALL",IF(E2047&lt;='Weight Category L_U Table'!$G$8,"LIGHT"))))</f>
        <v>LIGHT</v>
      </c>
      <c r="G2047" s="34" t="str">
        <f>IF(E2047&gt;='Weight Category L_U Table'!$J$3,"HEAVY",IF(E2047&gt;'Weight Category L_U Table'!$J$5,"UPPER MEDIUM",IF(E2047&gt;'Weight Category L_U Table'!$J$6,"LOWER MEDIUM",IF(E2047&gt;'Weight Category L_U Table'!$J$7,"SMALL",IF(E2047&lt;='Weight Category L_U Table'!$J$8,"LIGHT")))))</f>
        <v>LIGHT</v>
      </c>
      <c r="H2047" s="37" t="s">
        <v>37</v>
      </c>
      <c r="I2047" s="104" t="s">
        <v>6292</v>
      </c>
      <c r="J2047" s="104">
        <v>0</v>
      </c>
      <c r="K2047" s="49"/>
    </row>
    <row r="2048" spans="1:11" s="23" customFormat="1" x14ac:dyDescent="0.25">
      <c r="A2048" s="29" t="s">
        <v>6293</v>
      </c>
      <c r="B2048" s="29" t="s">
        <v>6294</v>
      </c>
      <c r="C2048" s="29" t="s">
        <v>6295</v>
      </c>
      <c r="D2048" s="29" t="s">
        <v>14</v>
      </c>
      <c r="E2048" s="29">
        <v>0</v>
      </c>
      <c r="F2048" s="28" t="str">
        <f>IF(E2048&gt;='Weight Category L_U Table'!$G$3,"HEAVY",IF(E2048&gt;'Weight Category L_U Table'!$G$4,"MEDIUM",IF(E2048&gt;'Weight Category L_U Table'!$G$7,"SMALL",IF(E2048&lt;='Weight Category L_U Table'!$G$8,"LIGHT"))))</f>
        <v>LIGHT</v>
      </c>
      <c r="G2048" s="29" t="str">
        <f>IF(E2048&gt;='Weight Category L_U Table'!$J$3,"HEAVY",IF(E2048&gt;'Weight Category L_U Table'!$J$5,"UPPER MEDIUM",IF(E2048&gt;'Weight Category L_U Table'!$J$6,"LOWER MEDIUM",IF(E2048&gt;'Weight Category L_U Table'!$J$7,"SMALL",IF(E2048&lt;='Weight Category L_U Table'!$J$8,"LIGHT")))))</f>
        <v>LIGHT</v>
      </c>
      <c r="H2048" s="30" t="s">
        <v>15</v>
      </c>
      <c r="I2048" s="103"/>
      <c r="J2048" s="103"/>
      <c r="K2048" s="72" t="s">
        <v>6296</v>
      </c>
    </row>
    <row r="2049" spans="1:11" x14ac:dyDescent="0.25">
      <c r="A2049" s="29" t="s">
        <v>6293</v>
      </c>
      <c r="B2049" s="29" t="s">
        <v>6297</v>
      </c>
      <c r="C2049" s="29" t="s">
        <v>6298</v>
      </c>
      <c r="D2049" s="29" t="s">
        <v>14</v>
      </c>
      <c r="E2049" s="29">
        <v>0</v>
      </c>
      <c r="F2049" s="28" t="str">
        <f>IF(E2049&gt;='Weight Category L_U Table'!$G$3,"HEAVY",IF(E2049&gt;'Weight Category L_U Table'!$G$4,"MEDIUM",IF(E2049&gt;'Weight Category L_U Table'!$G$7,"SMALL",IF(E2049&lt;='Weight Category L_U Table'!$G$8,"LIGHT"))))</f>
        <v>LIGHT</v>
      </c>
      <c r="G2049" s="29" t="str">
        <f>IF(E2049&gt;='Weight Category L_U Table'!$J$3,"HEAVY",IF(E2049&gt;'Weight Category L_U Table'!$J$5,"UPPER MEDIUM",IF(E2049&gt;'Weight Category L_U Table'!$J$6,"LOWER MEDIUM",IF(E2049&gt;'Weight Category L_U Table'!$J$7,"SMALL",IF(E2049&lt;='Weight Category L_U Table'!$J$8,"LIGHT")))))</f>
        <v>LIGHT</v>
      </c>
      <c r="H2049" s="30" t="s">
        <v>15</v>
      </c>
      <c r="I2049" s="103"/>
      <c r="J2049" s="103"/>
      <c r="K2049" s="72" t="s">
        <v>6299</v>
      </c>
    </row>
    <row r="2050" spans="1:11" s="23" customFormat="1" x14ac:dyDescent="0.25">
      <c r="A2050" s="29" t="s">
        <v>6293</v>
      </c>
      <c r="B2050" s="29" t="s">
        <v>6300</v>
      </c>
      <c r="C2050" s="29" t="s">
        <v>6301</v>
      </c>
      <c r="D2050" s="29" t="s">
        <v>14</v>
      </c>
      <c r="E2050" s="29">
        <v>0</v>
      </c>
      <c r="F2050" s="28" t="str">
        <f>IF(E2050&gt;='Weight Category L_U Table'!$G$3,"HEAVY",IF(E2050&gt;'Weight Category L_U Table'!$G$4,"MEDIUM",IF(E2050&gt;'Weight Category L_U Table'!$G$7,"SMALL",IF(E2050&lt;='Weight Category L_U Table'!$G$8,"LIGHT"))))</f>
        <v>LIGHT</v>
      </c>
      <c r="G2050" s="29" t="str">
        <f>IF(E2050&gt;='Weight Category L_U Table'!$J$3,"HEAVY",IF(E2050&gt;'Weight Category L_U Table'!$J$5,"UPPER MEDIUM",IF(E2050&gt;'Weight Category L_U Table'!$J$6,"LOWER MEDIUM",IF(E2050&gt;'Weight Category L_U Table'!$J$7,"SMALL",IF(E2050&lt;='Weight Category L_U Table'!$J$8,"LIGHT")))))</f>
        <v>LIGHT</v>
      </c>
      <c r="H2050" s="30" t="s">
        <v>15</v>
      </c>
      <c r="I2050" s="103"/>
      <c r="J2050" s="103"/>
      <c r="K2050" s="72" t="s">
        <v>6302</v>
      </c>
    </row>
    <row r="2051" spans="1:11" s="23" customFormat="1" x14ac:dyDescent="0.25">
      <c r="A2051" s="29" t="s">
        <v>6293</v>
      </c>
      <c r="B2051" s="29" t="s">
        <v>6303</v>
      </c>
      <c r="C2051" s="29" t="s">
        <v>6304</v>
      </c>
      <c r="D2051" s="29" t="s">
        <v>14</v>
      </c>
      <c r="E2051" s="29">
        <v>0</v>
      </c>
      <c r="F2051" s="28" t="str">
        <f>IF(E2051&gt;='Weight Category L_U Table'!$G$3,"HEAVY",IF(E2051&gt;'Weight Category L_U Table'!$G$4,"MEDIUM",IF(E2051&gt;'Weight Category L_U Table'!$G$7,"SMALL",IF(E2051&lt;='Weight Category L_U Table'!$G$8,"LIGHT"))))</f>
        <v>LIGHT</v>
      </c>
      <c r="G2051" s="29" t="str">
        <f>IF(E2051&gt;='Weight Category L_U Table'!$J$3,"HEAVY",IF(E2051&gt;'Weight Category L_U Table'!$J$5,"UPPER MEDIUM",IF(E2051&gt;'Weight Category L_U Table'!$J$6,"LOWER MEDIUM",IF(E2051&gt;'Weight Category L_U Table'!$J$7,"SMALL",IF(E2051&lt;='Weight Category L_U Table'!$J$8,"LIGHT")))))</f>
        <v>LIGHT</v>
      </c>
      <c r="H2051" s="30" t="s">
        <v>15</v>
      </c>
      <c r="I2051" s="103"/>
      <c r="J2051" s="103"/>
      <c r="K2051" s="72" t="s">
        <v>6305</v>
      </c>
    </row>
    <row r="2052" spans="1:11" s="23" customFormat="1" x14ac:dyDescent="0.25">
      <c r="A2052" s="29" t="s">
        <v>6306</v>
      </c>
      <c r="B2052" s="29" t="s">
        <v>6307</v>
      </c>
      <c r="C2052" s="29" t="s">
        <v>6308</v>
      </c>
      <c r="D2052" s="29" t="s">
        <v>14</v>
      </c>
      <c r="E2052" s="29">
        <v>0</v>
      </c>
      <c r="F2052" s="28" t="str">
        <f>IF(E2052&gt;='Weight Category L_U Table'!$G$3,"HEAVY",IF(E2052&gt;'Weight Category L_U Table'!$G$4,"MEDIUM",IF(E2052&gt;'Weight Category L_U Table'!$G$7,"SMALL",IF(E2052&lt;='Weight Category L_U Table'!$G$8,"LIGHT"))))</f>
        <v>LIGHT</v>
      </c>
      <c r="G2052" s="29" t="str">
        <f>IF(E2052&gt;='Weight Category L_U Table'!$J$3,"HEAVY",IF(E2052&gt;'Weight Category L_U Table'!$J$5,"UPPER MEDIUM",IF(E2052&gt;'Weight Category L_U Table'!$J$6,"LOWER MEDIUM",IF(E2052&gt;'Weight Category L_U Table'!$J$7,"SMALL",IF(E2052&lt;='Weight Category L_U Table'!$J$8,"LIGHT")))))</f>
        <v>LIGHT</v>
      </c>
      <c r="H2052" s="30" t="s">
        <v>15</v>
      </c>
      <c r="I2052" s="103"/>
      <c r="J2052" s="103"/>
      <c r="K2052" s="72" t="s">
        <v>6309</v>
      </c>
    </row>
    <row r="2053" spans="1:11" s="23" customFormat="1" x14ac:dyDescent="0.25">
      <c r="A2053" s="36" t="s">
        <v>6306</v>
      </c>
      <c r="B2053" s="36" t="s">
        <v>6310</v>
      </c>
      <c r="C2053" s="36" t="s">
        <v>6311</v>
      </c>
      <c r="D2053" s="34" t="s">
        <v>14</v>
      </c>
      <c r="E2053" s="34">
        <v>1134</v>
      </c>
      <c r="F2053" s="33" t="str">
        <f>IF(E2053&gt;='Weight Category L_U Table'!$G$3,"HEAVY",IF(E2053&gt;'Weight Category L_U Table'!$G$4,"MEDIUM",IF(E2053&gt;'Weight Category L_U Table'!$G$7,"SMALL",IF(E2053&lt;='Weight Category L_U Table'!$G$8,"LIGHT"))))</f>
        <v>LIGHT</v>
      </c>
      <c r="G2053" s="34" t="str">
        <f>IF(E2053&gt;='Weight Category L_U Table'!$J$3,"HEAVY",IF(E2053&gt;'Weight Category L_U Table'!$J$5,"UPPER MEDIUM",IF(E2053&gt;'Weight Category L_U Table'!$J$6,"LOWER MEDIUM",IF(E2053&gt;'Weight Category L_U Table'!$J$7,"SMALL",IF(E2053&lt;='Weight Category L_U Table'!$J$8,"LIGHT")))))</f>
        <v>LIGHT</v>
      </c>
      <c r="H2053" s="37" t="s">
        <v>59</v>
      </c>
      <c r="I2053" s="104"/>
      <c r="J2053" s="104"/>
      <c r="K2053" s="49"/>
    </row>
    <row r="2054" spans="1:11" s="23" customFormat="1" x14ac:dyDescent="0.25">
      <c r="A2054" s="29" t="s">
        <v>6306</v>
      </c>
      <c r="B2054" s="29" t="s">
        <v>6312</v>
      </c>
      <c r="C2054" s="29" t="s">
        <v>6313</v>
      </c>
      <c r="D2054" s="29" t="s">
        <v>14</v>
      </c>
      <c r="E2054" s="29">
        <v>0</v>
      </c>
      <c r="F2054" s="28" t="str">
        <f>IF(E2054&gt;='Weight Category L_U Table'!$G$3,"HEAVY",IF(E2054&gt;'Weight Category L_U Table'!$G$4,"MEDIUM",IF(E2054&gt;'Weight Category L_U Table'!$G$7,"SMALL",IF(E2054&lt;='Weight Category L_U Table'!$G$8,"LIGHT"))))</f>
        <v>LIGHT</v>
      </c>
      <c r="G2054" s="29" t="str">
        <f>IF(E2054&gt;='Weight Category L_U Table'!$J$3,"HEAVY",IF(E2054&gt;'Weight Category L_U Table'!$J$5,"UPPER MEDIUM",IF(E2054&gt;'Weight Category L_U Table'!$J$6,"LOWER MEDIUM",IF(E2054&gt;'Weight Category L_U Table'!$J$7,"SMALL",IF(E2054&lt;='Weight Category L_U Table'!$J$8,"LIGHT")))))</f>
        <v>LIGHT</v>
      </c>
      <c r="H2054" s="30" t="s">
        <v>15</v>
      </c>
      <c r="I2054" s="103"/>
      <c r="J2054" s="103"/>
      <c r="K2054" s="72" t="s">
        <v>6314</v>
      </c>
    </row>
    <row r="2055" spans="1:11" s="23" customFormat="1" x14ac:dyDescent="0.25">
      <c r="A2055" s="29" t="s">
        <v>6315</v>
      </c>
      <c r="B2055" s="29" t="s">
        <v>6316</v>
      </c>
      <c r="C2055" s="29" t="s">
        <v>6317</v>
      </c>
      <c r="D2055" s="29" t="s">
        <v>14</v>
      </c>
      <c r="E2055" s="29">
        <v>0</v>
      </c>
      <c r="F2055" s="28" t="str">
        <f>IF(E2055&gt;='Weight Category L_U Table'!$G$3,"HEAVY",IF(E2055&gt;'Weight Category L_U Table'!$G$4,"MEDIUM",IF(E2055&gt;'Weight Category L_U Table'!$G$7,"SMALL",IF(E2055&lt;='Weight Category L_U Table'!$G$8,"LIGHT"))))</f>
        <v>LIGHT</v>
      </c>
      <c r="G2055" s="29" t="str">
        <f>IF(E2055&gt;='Weight Category L_U Table'!$J$3,"HEAVY",IF(E2055&gt;'Weight Category L_U Table'!$J$5,"UPPER MEDIUM",IF(E2055&gt;'Weight Category L_U Table'!$J$6,"LOWER MEDIUM",IF(E2055&gt;'Weight Category L_U Table'!$J$7,"SMALL",IF(E2055&lt;='Weight Category L_U Table'!$J$8,"LIGHT")))))</f>
        <v>LIGHT</v>
      </c>
      <c r="H2055" s="30" t="s">
        <v>15</v>
      </c>
      <c r="I2055" s="103"/>
      <c r="J2055" s="103"/>
      <c r="K2055" s="72" t="s">
        <v>6318</v>
      </c>
    </row>
    <row r="2056" spans="1:11" s="23" customFormat="1" x14ac:dyDescent="0.25">
      <c r="A2056" s="29" t="s">
        <v>6315</v>
      </c>
      <c r="B2056" s="29" t="s">
        <v>6319</v>
      </c>
      <c r="C2056" s="29" t="s">
        <v>6320</v>
      </c>
      <c r="D2056" s="29" t="s">
        <v>14</v>
      </c>
      <c r="E2056" s="29">
        <v>0</v>
      </c>
      <c r="F2056" s="28" t="str">
        <f>IF(E2056&gt;='Weight Category L_U Table'!$G$3,"HEAVY",IF(E2056&gt;'Weight Category L_U Table'!$G$4,"MEDIUM",IF(E2056&gt;'Weight Category L_U Table'!$G$7,"SMALL",IF(E2056&lt;='Weight Category L_U Table'!$G$8,"LIGHT"))))</f>
        <v>LIGHT</v>
      </c>
      <c r="G2056" s="29" t="str">
        <f>IF(E2056&gt;='Weight Category L_U Table'!$J$3,"HEAVY",IF(E2056&gt;'Weight Category L_U Table'!$J$5,"UPPER MEDIUM",IF(E2056&gt;'Weight Category L_U Table'!$J$6,"LOWER MEDIUM",IF(E2056&gt;'Weight Category L_U Table'!$J$7,"SMALL",IF(E2056&lt;='Weight Category L_U Table'!$J$8,"LIGHT")))))</f>
        <v>LIGHT</v>
      </c>
      <c r="H2056" s="30" t="s">
        <v>15</v>
      </c>
      <c r="I2056" s="103"/>
      <c r="J2056" s="103"/>
      <c r="K2056" s="72" t="s">
        <v>6321</v>
      </c>
    </row>
    <row r="2057" spans="1:11" s="23" customFormat="1" x14ac:dyDescent="0.25">
      <c r="A2057" s="34" t="s">
        <v>6315</v>
      </c>
      <c r="B2057" s="34" t="s">
        <v>6322</v>
      </c>
      <c r="C2057" s="34" t="s">
        <v>6323</v>
      </c>
      <c r="D2057" s="34" t="s">
        <v>14</v>
      </c>
      <c r="E2057" s="34">
        <v>901</v>
      </c>
      <c r="F2057" s="33" t="str">
        <f>IF(E2057&gt;='Weight Category L_U Table'!$G$3,"HEAVY",IF(E2057&gt;'Weight Category L_U Table'!$G$4,"MEDIUM",IF(E2057&gt;'Weight Category L_U Table'!$G$7,"SMALL",IF(E2057&lt;='Weight Category L_U Table'!$G$8,"LIGHT"))))</f>
        <v>LIGHT</v>
      </c>
      <c r="G2057" s="34" t="str">
        <f>IF(E2057&gt;='Weight Category L_U Table'!$J$3,"HEAVY",IF(E2057&gt;'Weight Category L_U Table'!$J$5,"UPPER MEDIUM",IF(E2057&gt;'Weight Category L_U Table'!$J$6,"LOWER MEDIUM",IF(E2057&gt;'Weight Category L_U Table'!$J$7,"SMALL",IF(E2057&lt;='Weight Category L_U Table'!$J$8,"LIGHT")))))</f>
        <v>LIGHT</v>
      </c>
      <c r="H2057" s="35" t="s">
        <v>1153</v>
      </c>
      <c r="I2057" s="104"/>
      <c r="J2057" s="104"/>
      <c r="K2057" s="49" t="s">
        <v>6324</v>
      </c>
    </row>
    <row r="2058" spans="1:11" x14ac:dyDescent="0.25">
      <c r="A2058" s="29" t="s">
        <v>6315</v>
      </c>
      <c r="B2058" s="29" t="s">
        <v>6325</v>
      </c>
      <c r="C2058" s="29" t="s">
        <v>6326</v>
      </c>
      <c r="D2058" s="29" t="s">
        <v>14</v>
      </c>
      <c r="E2058" s="29">
        <v>0</v>
      </c>
      <c r="F2058" s="28" t="str">
        <f>IF(E2058&gt;='Weight Category L_U Table'!$G$3,"HEAVY",IF(E2058&gt;'Weight Category L_U Table'!$G$4,"MEDIUM",IF(E2058&gt;'Weight Category L_U Table'!$G$7,"SMALL",IF(E2058&lt;='Weight Category L_U Table'!$G$8,"LIGHT"))))</f>
        <v>LIGHT</v>
      </c>
      <c r="G2058" s="29" t="str">
        <f>IF(E2058&gt;='Weight Category L_U Table'!$J$3,"HEAVY",IF(E2058&gt;'Weight Category L_U Table'!$J$5,"UPPER MEDIUM",IF(E2058&gt;'Weight Category L_U Table'!$J$6,"LOWER MEDIUM",IF(E2058&gt;'Weight Category L_U Table'!$J$7,"SMALL",IF(E2058&lt;='Weight Category L_U Table'!$J$8,"LIGHT")))))</f>
        <v>LIGHT</v>
      </c>
      <c r="H2058" s="30" t="s">
        <v>15</v>
      </c>
      <c r="I2058" s="103"/>
      <c r="J2058" s="103"/>
      <c r="K2058" s="72" t="s">
        <v>6327</v>
      </c>
    </row>
    <row r="2059" spans="1:11" x14ac:dyDescent="0.25">
      <c r="A2059" s="29" t="s">
        <v>6315</v>
      </c>
      <c r="B2059" s="29" t="s">
        <v>6328</v>
      </c>
      <c r="C2059" s="29" t="s">
        <v>6329</v>
      </c>
      <c r="D2059" s="29" t="s">
        <v>14</v>
      </c>
      <c r="E2059" s="29">
        <v>0</v>
      </c>
      <c r="F2059" s="28" t="str">
        <f>IF(E2059&gt;='Weight Category L_U Table'!$G$3,"HEAVY",IF(E2059&gt;'Weight Category L_U Table'!$G$4,"MEDIUM",IF(E2059&gt;'Weight Category L_U Table'!$G$7,"SMALL",IF(E2059&lt;='Weight Category L_U Table'!$G$8,"LIGHT"))))</f>
        <v>LIGHT</v>
      </c>
      <c r="G2059" s="29" t="str">
        <f>IF(E2059&gt;='Weight Category L_U Table'!$J$3,"HEAVY",IF(E2059&gt;'Weight Category L_U Table'!$J$5,"UPPER MEDIUM",IF(E2059&gt;'Weight Category L_U Table'!$J$6,"LOWER MEDIUM",IF(E2059&gt;'Weight Category L_U Table'!$J$7,"SMALL",IF(E2059&lt;='Weight Category L_U Table'!$J$8,"LIGHT")))))</f>
        <v>LIGHT</v>
      </c>
      <c r="H2059" s="30" t="s">
        <v>15</v>
      </c>
      <c r="I2059" s="103"/>
      <c r="J2059" s="103"/>
      <c r="K2059" s="72" t="s">
        <v>6330</v>
      </c>
    </row>
    <row r="2060" spans="1:11" s="21" customFormat="1" x14ac:dyDescent="0.25">
      <c r="A2060" s="29" t="s">
        <v>6315</v>
      </c>
      <c r="B2060" s="29" t="s">
        <v>6331</v>
      </c>
      <c r="C2060" s="29" t="s">
        <v>6332</v>
      </c>
      <c r="D2060" s="29" t="s">
        <v>14</v>
      </c>
      <c r="E2060" s="29">
        <v>0</v>
      </c>
      <c r="F2060" s="28" t="str">
        <f>IF(E2060&gt;='Weight Category L_U Table'!$G$3,"HEAVY",IF(E2060&gt;'Weight Category L_U Table'!$G$4,"MEDIUM",IF(E2060&gt;'Weight Category L_U Table'!$G$7,"SMALL",IF(E2060&lt;='Weight Category L_U Table'!$G$8,"LIGHT"))))</f>
        <v>LIGHT</v>
      </c>
      <c r="G2060" s="29" t="str">
        <f>IF(E2060&gt;='Weight Category L_U Table'!$J$3,"HEAVY",IF(E2060&gt;'Weight Category L_U Table'!$J$5,"UPPER MEDIUM",IF(E2060&gt;'Weight Category L_U Table'!$J$6,"LOWER MEDIUM",IF(E2060&gt;'Weight Category L_U Table'!$J$7,"SMALL",IF(E2060&lt;='Weight Category L_U Table'!$J$8,"LIGHT")))))</f>
        <v>LIGHT</v>
      </c>
      <c r="H2060" s="30" t="s">
        <v>15</v>
      </c>
      <c r="I2060" s="103"/>
      <c r="J2060" s="103"/>
      <c r="K2060" s="72" t="s">
        <v>6333</v>
      </c>
    </row>
    <row r="2061" spans="1:11" x14ac:dyDescent="0.25">
      <c r="A2061" s="25" t="s">
        <v>6334</v>
      </c>
      <c r="B2061" s="25" t="s">
        <v>6335</v>
      </c>
      <c r="C2061" s="25" t="s">
        <v>6336</v>
      </c>
      <c r="D2061" s="25" t="s">
        <v>14</v>
      </c>
      <c r="E2061" s="29">
        <v>0</v>
      </c>
      <c r="F2061" s="28" t="str">
        <f>IF(E2061&gt;='Weight Category L_U Table'!$G$3,"HEAVY",IF(E2061&gt;'Weight Category L_U Table'!$G$4,"MEDIUM",IF(E2061&gt;'Weight Category L_U Table'!$G$7,"SMALL",IF(E2061&lt;='Weight Category L_U Table'!$G$8,"LIGHT"))))</f>
        <v>LIGHT</v>
      </c>
      <c r="G2061" s="29" t="str">
        <f>IF(E2061&gt;='Weight Category L_U Table'!$J$3,"HEAVY",IF(E2061&gt;'Weight Category L_U Table'!$J$5,"UPPER MEDIUM",IF(E2061&gt;'Weight Category L_U Table'!$J$6,"LOWER MEDIUM",IF(E2061&gt;'Weight Category L_U Table'!$J$7,"SMALL",IF(E2061&lt;='Weight Category L_U Table'!$J$8,"LIGHT")))))</f>
        <v>LIGHT</v>
      </c>
      <c r="H2061" s="30" t="s">
        <v>15</v>
      </c>
      <c r="I2061" s="103"/>
      <c r="J2061" s="103"/>
      <c r="K2061" s="72" t="s">
        <v>6337</v>
      </c>
    </row>
    <row r="2062" spans="1:11" s="21" customFormat="1" x14ac:dyDescent="0.25">
      <c r="A2062" s="29" t="s">
        <v>6338</v>
      </c>
      <c r="B2062" s="29" t="s">
        <v>6339</v>
      </c>
      <c r="C2062" s="29" t="s">
        <v>6340</v>
      </c>
      <c r="D2062" s="29" t="s">
        <v>14</v>
      </c>
      <c r="E2062" s="29">
        <v>0</v>
      </c>
      <c r="F2062" s="28" t="str">
        <f>IF(E2062&gt;='Weight Category L_U Table'!$G$3,"HEAVY",IF(E2062&gt;'Weight Category L_U Table'!$G$4,"MEDIUM",IF(E2062&gt;'Weight Category L_U Table'!$G$7,"SMALL",IF(E2062&lt;='Weight Category L_U Table'!$G$8,"LIGHT"))))</f>
        <v>LIGHT</v>
      </c>
      <c r="G2062" s="29" t="str">
        <f>IF(E2062&gt;='Weight Category L_U Table'!$J$3,"HEAVY",IF(E2062&gt;'Weight Category L_U Table'!$J$5,"UPPER MEDIUM",IF(E2062&gt;'Weight Category L_U Table'!$J$6,"LOWER MEDIUM",IF(E2062&gt;'Weight Category L_U Table'!$J$7,"SMALL",IF(E2062&lt;='Weight Category L_U Table'!$J$8,"LIGHT")))))</f>
        <v>LIGHT</v>
      </c>
      <c r="H2062" s="30" t="s">
        <v>15</v>
      </c>
      <c r="I2062" s="103"/>
      <c r="J2062" s="103"/>
      <c r="K2062" s="72" t="s">
        <v>6341</v>
      </c>
    </row>
    <row r="2063" spans="1:11" s="20" customFormat="1" x14ac:dyDescent="0.25">
      <c r="A2063" s="25" t="s">
        <v>6338</v>
      </c>
      <c r="B2063" s="25" t="s">
        <v>6342</v>
      </c>
      <c r="C2063" s="25" t="s">
        <v>6343</v>
      </c>
      <c r="D2063" s="25" t="s">
        <v>14</v>
      </c>
      <c r="E2063" s="29">
        <v>0</v>
      </c>
      <c r="F2063" s="28" t="str">
        <f>IF(E2063&gt;='Weight Category L_U Table'!$G$3,"HEAVY",IF(E2063&gt;'Weight Category L_U Table'!$G$4,"MEDIUM",IF(E2063&gt;'Weight Category L_U Table'!$G$7,"SMALL",IF(E2063&lt;='Weight Category L_U Table'!$G$8,"LIGHT"))))</f>
        <v>LIGHT</v>
      </c>
      <c r="G2063" s="29" t="str">
        <f>IF(E2063&gt;='Weight Category L_U Table'!$J$3,"HEAVY",IF(E2063&gt;'Weight Category L_U Table'!$J$5,"UPPER MEDIUM",IF(E2063&gt;'Weight Category L_U Table'!$J$6,"LOWER MEDIUM",IF(E2063&gt;'Weight Category L_U Table'!$J$7,"SMALL",IF(E2063&lt;='Weight Category L_U Table'!$J$8,"LIGHT")))))</f>
        <v>LIGHT</v>
      </c>
      <c r="H2063" s="30" t="s">
        <v>15</v>
      </c>
      <c r="I2063" s="103"/>
      <c r="J2063" s="103"/>
      <c r="K2063" s="72" t="s">
        <v>6344</v>
      </c>
    </row>
    <row r="2064" spans="1:11" x14ac:dyDescent="0.25">
      <c r="A2064" s="25" t="s">
        <v>6345</v>
      </c>
      <c r="B2064" s="25" t="s">
        <v>6346</v>
      </c>
      <c r="C2064" s="25" t="s">
        <v>6347</v>
      </c>
      <c r="D2064" s="25" t="s">
        <v>14</v>
      </c>
      <c r="E2064" s="29">
        <v>0</v>
      </c>
      <c r="F2064" s="28" t="str">
        <f>IF(E2064&gt;='Weight Category L_U Table'!$G$3,"HEAVY",IF(E2064&gt;'Weight Category L_U Table'!$G$4,"MEDIUM",IF(E2064&gt;'Weight Category L_U Table'!$G$7,"SMALL",IF(E2064&lt;='Weight Category L_U Table'!$G$8,"LIGHT"))))</f>
        <v>LIGHT</v>
      </c>
      <c r="G2064" s="29" t="str">
        <f>IF(E2064&gt;='Weight Category L_U Table'!$J$3,"HEAVY",IF(E2064&gt;'Weight Category L_U Table'!$J$5,"UPPER MEDIUM",IF(E2064&gt;'Weight Category L_U Table'!$J$6,"LOWER MEDIUM",IF(E2064&gt;'Weight Category L_U Table'!$J$7,"SMALL",IF(E2064&lt;='Weight Category L_U Table'!$J$8,"LIGHT")))))</f>
        <v>LIGHT</v>
      </c>
      <c r="H2064" s="30" t="s">
        <v>15</v>
      </c>
      <c r="I2064" s="103"/>
      <c r="J2064" s="103"/>
      <c r="K2064" s="72" t="s">
        <v>6348</v>
      </c>
    </row>
    <row r="2065" spans="1:11" x14ac:dyDescent="0.25">
      <c r="A2065" s="25" t="s">
        <v>6349</v>
      </c>
      <c r="B2065" s="25" t="s">
        <v>6350</v>
      </c>
      <c r="C2065" s="25" t="s">
        <v>6351</v>
      </c>
      <c r="D2065" s="25" t="s">
        <v>14</v>
      </c>
      <c r="E2065" s="29">
        <v>0</v>
      </c>
      <c r="F2065" s="28" t="str">
        <f>IF(E2065&gt;='Weight Category L_U Table'!$G$3,"HEAVY",IF(E2065&gt;'Weight Category L_U Table'!$G$4,"MEDIUM",IF(E2065&gt;'Weight Category L_U Table'!$G$7,"SMALL",IF(E2065&lt;='Weight Category L_U Table'!$G$8,"LIGHT"))))</f>
        <v>LIGHT</v>
      </c>
      <c r="G2065" s="29" t="str">
        <f>IF(E2065&gt;='Weight Category L_U Table'!$J$3,"HEAVY",IF(E2065&gt;'Weight Category L_U Table'!$J$5,"UPPER MEDIUM",IF(E2065&gt;'Weight Category L_U Table'!$J$6,"LOWER MEDIUM",IF(E2065&gt;'Weight Category L_U Table'!$J$7,"SMALL",IF(E2065&lt;='Weight Category L_U Table'!$J$8,"LIGHT")))))</f>
        <v>LIGHT</v>
      </c>
      <c r="H2065" s="30" t="s">
        <v>15</v>
      </c>
      <c r="I2065" s="103"/>
      <c r="J2065" s="103"/>
      <c r="K2065" s="72" t="s">
        <v>6352</v>
      </c>
    </row>
    <row r="2066" spans="1:11" x14ac:dyDescent="0.25">
      <c r="A2066" s="31" t="s">
        <v>6353</v>
      </c>
      <c r="B2066" s="31" t="s">
        <v>6354</v>
      </c>
      <c r="C2066" s="31" t="s">
        <v>6355</v>
      </c>
      <c r="D2066" s="32" t="s">
        <v>14</v>
      </c>
      <c r="E2066" s="34">
        <v>3447</v>
      </c>
      <c r="F2066" s="33" t="str">
        <f>IF(E2066&gt;='Weight Category L_U Table'!$G$3,"HEAVY",IF(E2066&gt;'Weight Category L_U Table'!$G$4,"MEDIUM",IF(E2066&gt;'Weight Category L_U Table'!$G$7,"SMALL",IF(E2066&lt;='Weight Category L_U Table'!$G$8,"LIGHT"))))</f>
        <v>LIGHT</v>
      </c>
      <c r="G2066" s="34" t="str">
        <f>IF(E2066&gt;='Weight Category L_U Table'!$J$3,"HEAVY",IF(E2066&gt;'Weight Category L_U Table'!$J$5,"UPPER MEDIUM",IF(E2066&gt;'Weight Category L_U Table'!$J$6,"LOWER MEDIUM",IF(E2066&gt;'Weight Category L_U Table'!$J$7,"SMALL",IF(E2066&lt;='Weight Category L_U Table'!$J$8,"LIGHT")))))</f>
        <v>LIGHT</v>
      </c>
      <c r="H2066" s="37" t="s">
        <v>37</v>
      </c>
      <c r="I2066" s="104" t="s">
        <v>6356</v>
      </c>
      <c r="J2066" s="104">
        <v>2</v>
      </c>
      <c r="K2066" s="49"/>
    </row>
    <row r="2067" spans="1:11" s="23" customFormat="1" x14ac:dyDescent="0.25">
      <c r="A2067" s="36" t="s">
        <v>6353</v>
      </c>
      <c r="B2067" s="36" t="s">
        <v>6357</v>
      </c>
      <c r="C2067" s="36" t="s">
        <v>6358</v>
      </c>
      <c r="D2067" s="34" t="s">
        <v>14</v>
      </c>
      <c r="E2067" s="34">
        <v>1100</v>
      </c>
      <c r="F2067" s="33" t="str">
        <f>IF(E2067&gt;='Weight Category L_U Table'!$G$3,"HEAVY",IF(E2067&gt;'Weight Category L_U Table'!$G$4,"MEDIUM",IF(E2067&gt;'Weight Category L_U Table'!$G$7,"SMALL",IF(E2067&lt;='Weight Category L_U Table'!$G$8,"LIGHT"))))</f>
        <v>LIGHT</v>
      </c>
      <c r="G2067" s="34" t="str">
        <f>IF(E2067&gt;='Weight Category L_U Table'!$J$3,"HEAVY",IF(E2067&gt;'Weight Category L_U Table'!$J$5,"UPPER MEDIUM",IF(E2067&gt;'Weight Category L_U Table'!$J$6,"LOWER MEDIUM",IF(E2067&gt;'Weight Category L_U Table'!$J$7,"SMALL",IF(E2067&lt;='Weight Category L_U Table'!$J$8,"LIGHT")))))</f>
        <v>LIGHT</v>
      </c>
      <c r="H2067" s="37" t="s">
        <v>37</v>
      </c>
      <c r="I2067" s="104" t="s">
        <v>6359</v>
      </c>
      <c r="J2067" s="104">
        <v>2</v>
      </c>
      <c r="K2067" s="49"/>
    </row>
    <row r="2068" spans="1:11" x14ac:dyDescent="0.25">
      <c r="A2068" s="22" t="s">
        <v>6353</v>
      </c>
      <c r="B2068" s="22" t="s">
        <v>6360</v>
      </c>
      <c r="C2068" s="22" t="s">
        <v>6361</v>
      </c>
      <c r="D2068" s="22" t="s">
        <v>58</v>
      </c>
      <c r="E2068" s="38">
        <v>20800</v>
      </c>
      <c r="F2068" s="40" t="str">
        <f>IF(E2068&gt;='Weight Category L_U Table'!$G$3,"HEAVY",IF(E2068&gt;'Weight Category L_U Table'!$G$4,"MEDIUM",IF(E2068&gt;'Weight Category L_U Table'!$G$7,"SMALL",IF(E2068&lt;='Weight Category L_U Table'!$G$8,"LIGHT"))))</f>
        <v>SMALL</v>
      </c>
      <c r="G2068" s="38" t="str">
        <f>IF(E2068&gt;='Weight Category L_U Table'!$J$3,"HEAVY",IF(E2068&gt;'Weight Category L_U Table'!$J$5,"UPPER MEDIUM",IF(E2068&gt;'Weight Category L_U Table'!$J$6,"LOWER MEDIUM",IF(E2068&gt;'Weight Category L_U Table'!$J$7,"SMALL",IF(E2068&lt;='Weight Category L_U Table'!$J$8,"LIGHT")))))</f>
        <v>SMALL</v>
      </c>
      <c r="H2068" s="41" t="s">
        <v>570</v>
      </c>
      <c r="I2068" s="107"/>
      <c r="J2068" s="107"/>
      <c r="K2068" s="76"/>
    </row>
    <row r="2069" spans="1:11" x14ac:dyDescent="0.25">
      <c r="A2069" s="31" t="s">
        <v>6362</v>
      </c>
      <c r="B2069" s="31" t="s">
        <v>6363</v>
      </c>
      <c r="C2069" s="31" t="s">
        <v>6364</v>
      </c>
      <c r="D2069" s="32" t="s">
        <v>58</v>
      </c>
      <c r="E2069" s="34">
        <v>33500</v>
      </c>
      <c r="F2069" s="33" t="str">
        <f>IF(E2069&gt;='Weight Category L_U Table'!$G$3,"HEAVY",IF(E2069&gt;'Weight Category L_U Table'!$G$4,"MEDIUM",IF(E2069&gt;'Weight Category L_U Table'!$G$7,"SMALL",IF(E2069&lt;='Weight Category L_U Table'!$G$8,"LIGHT"))))</f>
        <v>SMALL</v>
      </c>
      <c r="G2069" s="34" t="str">
        <f>IF(E2069&gt;='Weight Category L_U Table'!$J$3,"HEAVY",IF(E2069&gt;'Weight Category L_U Table'!$J$5,"UPPER MEDIUM",IF(E2069&gt;'Weight Category L_U Table'!$J$6,"LOWER MEDIUM",IF(E2069&gt;'Weight Category L_U Table'!$J$7,"SMALL",IF(E2069&lt;='Weight Category L_U Table'!$J$8,"LIGHT")))))</f>
        <v>SMALL</v>
      </c>
      <c r="H2069" s="37" t="s">
        <v>54</v>
      </c>
      <c r="I2069" s="104"/>
      <c r="J2069" s="104"/>
      <c r="K2069" s="49"/>
    </row>
    <row r="2070" spans="1:11" s="20" customFormat="1" x14ac:dyDescent="0.25">
      <c r="A2070" s="38" t="s">
        <v>6362</v>
      </c>
      <c r="B2070" s="38" t="s">
        <v>6365</v>
      </c>
      <c r="C2070" s="38" t="s">
        <v>6366</v>
      </c>
      <c r="D2070" s="38" t="s">
        <v>58</v>
      </c>
      <c r="E2070" s="38">
        <v>34000</v>
      </c>
      <c r="F2070" s="40" t="str">
        <f>IF(E2070&gt;='Weight Category L_U Table'!$G$3,"HEAVY",IF(E2070&gt;'Weight Category L_U Table'!$G$4,"MEDIUM",IF(E2070&gt;'Weight Category L_U Table'!$G$7,"SMALL",IF(E2070&lt;='Weight Category L_U Table'!$G$8,"LIGHT"))))</f>
        <v>SMALL</v>
      </c>
      <c r="G2070" s="38" t="str">
        <f>IF(E2070&gt;='Weight Category L_U Table'!$J$3,"HEAVY",IF(E2070&gt;'Weight Category L_U Table'!$J$5,"UPPER MEDIUM",IF(E2070&gt;'Weight Category L_U Table'!$J$6,"LOWER MEDIUM",IF(E2070&gt;'Weight Category L_U Table'!$J$7,"SMALL",IF(E2070&lt;='Weight Category L_U Table'!$J$8,"LIGHT")))))</f>
        <v>SMALL</v>
      </c>
      <c r="H2070" s="41" t="s">
        <v>570</v>
      </c>
      <c r="I2070" s="107"/>
      <c r="J2070" s="107"/>
      <c r="K2070" s="76"/>
    </row>
    <row r="2071" spans="1:11" s="20" customFormat="1" x14ac:dyDescent="0.25">
      <c r="A2071" s="31" t="s">
        <v>6362</v>
      </c>
      <c r="B2071" s="31" t="s">
        <v>6367</v>
      </c>
      <c r="C2071" s="31" t="s">
        <v>6368</v>
      </c>
      <c r="D2071" s="31" t="s">
        <v>58</v>
      </c>
      <c r="E2071" s="36">
        <v>5800</v>
      </c>
      <c r="F2071" s="44" t="str">
        <f>IF(E2071&gt;='Weight Category L_U Table'!$G$3,"HEAVY",IF(E2071&gt;'Weight Category L_U Table'!$G$4,"MEDIUM",IF(E2071&gt;'Weight Category L_U Table'!$G$7,"SMALL",IF(E2071&lt;='Weight Category L_U Table'!$G$8,"LIGHT"))))</f>
        <v>LIGHT</v>
      </c>
      <c r="G2071" s="36" t="str">
        <f>IF(E2071&gt;='Weight Category L_U Table'!$J$3,"HEAVY",IF(E2071&gt;'Weight Category L_U Table'!$J$5,"UPPER MEDIUM",IF(E2071&gt;'Weight Category L_U Table'!$J$6,"LOWER MEDIUM",IF(E2071&gt;'Weight Category L_U Table'!$J$7,"SMALL",IF(E2071&lt;='Weight Category L_U Table'!$J$8,"LIGHT")))))</f>
        <v>LIGHT</v>
      </c>
      <c r="H2071" s="45" t="s">
        <v>59</v>
      </c>
      <c r="I2071" s="105"/>
      <c r="J2071" s="105"/>
      <c r="K2071" s="73"/>
    </row>
    <row r="2072" spans="1:11" s="21" customFormat="1" x14ac:dyDescent="0.25">
      <c r="A2072" s="31" t="s">
        <v>6362</v>
      </c>
      <c r="B2072" s="31" t="s">
        <v>6369</v>
      </c>
      <c r="C2072" s="31" t="s">
        <v>6370</v>
      </c>
      <c r="D2072" s="32" t="s">
        <v>58</v>
      </c>
      <c r="E2072" s="34">
        <v>19500</v>
      </c>
      <c r="F2072" s="33" t="str">
        <f>IF(E2072&gt;='Weight Category L_U Table'!$G$3,"HEAVY",IF(E2072&gt;'Weight Category L_U Table'!$G$4,"MEDIUM",IF(E2072&gt;'Weight Category L_U Table'!$G$7,"SMALL",IF(E2072&lt;='Weight Category L_U Table'!$G$8,"LIGHT"))))</f>
        <v>SMALL</v>
      </c>
      <c r="G2072" s="34" t="str">
        <f>IF(E2072&gt;='Weight Category L_U Table'!$J$3,"HEAVY",IF(E2072&gt;'Weight Category L_U Table'!$J$5,"UPPER MEDIUM",IF(E2072&gt;'Weight Category L_U Table'!$J$6,"LOWER MEDIUM",IF(E2072&gt;'Weight Category L_U Table'!$J$7,"SMALL",IF(E2072&lt;='Weight Category L_U Table'!$J$8,"LIGHT")))))</f>
        <v>SMALL</v>
      </c>
      <c r="H2072" s="37" t="s">
        <v>54</v>
      </c>
      <c r="I2072" s="104"/>
      <c r="J2072" s="104"/>
      <c r="K2072" s="49"/>
    </row>
    <row r="2073" spans="1:11" x14ac:dyDescent="0.25">
      <c r="A2073" s="31" t="s">
        <v>6362</v>
      </c>
      <c r="B2073" s="31" t="s">
        <v>6371</v>
      </c>
      <c r="C2073" s="31" t="s">
        <v>6372</v>
      </c>
      <c r="D2073" s="32" t="s">
        <v>58</v>
      </c>
      <c r="E2073" s="34">
        <v>43755</v>
      </c>
      <c r="F2073" s="33" t="str">
        <f>IF(E2073&gt;='Weight Category L_U Table'!$G$3,"HEAVY",IF(E2073&gt;'Weight Category L_U Table'!$G$4,"MEDIUM",IF(E2073&gt;'Weight Category L_U Table'!$G$7,"SMALL",IF(E2073&lt;='Weight Category L_U Table'!$G$8,"LIGHT"))))</f>
        <v>MEDIUM</v>
      </c>
      <c r="G2073" s="34" t="str">
        <f>IF(E2073&gt;='Weight Category L_U Table'!$J$3,"HEAVY",IF(E2073&gt;'Weight Category L_U Table'!$J$5,"UPPER MEDIUM",IF(E2073&gt;'Weight Category L_U Table'!$J$6,"LOWER MEDIUM",IF(E2073&gt;'Weight Category L_U Table'!$J$7,"SMALL",IF(E2073&lt;='Weight Category L_U Table'!$J$8,"LIGHT")))))</f>
        <v>LOWER MEDIUM</v>
      </c>
      <c r="H2073" s="37" t="s">
        <v>54</v>
      </c>
      <c r="I2073" s="104"/>
      <c r="J2073" s="104"/>
      <c r="K2073" s="49"/>
    </row>
    <row r="2074" spans="1:11" s="21" customFormat="1" x14ac:dyDescent="0.25">
      <c r="A2074" s="31" t="s">
        <v>6362</v>
      </c>
      <c r="B2074" s="31" t="s">
        <v>6373</v>
      </c>
      <c r="C2074" s="31" t="s">
        <v>6374</v>
      </c>
      <c r="D2074" s="32" t="s">
        <v>58</v>
      </c>
      <c r="E2074" s="34">
        <v>20500</v>
      </c>
      <c r="F2074" s="33" t="str">
        <f>IF(E2074&gt;='Weight Category L_U Table'!$G$3,"HEAVY",IF(E2074&gt;'Weight Category L_U Table'!$G$4,"MEDIUM",IF(E2074&gt;'Weight Category L_U Table'!$G$7,"SMALL",IF(E2074&lt;='Weight Category L_U Table'!$G$8,"LIGHT"))))</f>
        <v>SMALL</v>
      </c>
      <c r="G2074" s="34" t="str">
        <f>IF(E2074&gt;='Weight Category L_U Table'!$J$3,"HEAVY",IF(E2074&gt;'Weight Category L_U Table'!$J$5,"UPPER MEDIUM",IF(E2074&gt;'Weight Category L_U Table'!$J$6,"LOWER MEDIUM",IF(E2074&gt;'Weight Category L_U Table'!$J$7,"SMALL",IF(E2074&lt;='Weight Category L_U Table'!$J$8,"LIGHT")))))</f>
        <v>SMALL</v>
      </c>
      <c r="H2074" s="37" t="s">
        <v>54</v>
      </c>
      <c r="I2074" s="104"/>
      <c r="J2074" s="104"/>
      <c r="K2074" s="49"/>
    </row>
    <row r="2075" spans="1:11" s="20" customFormat="1" x14ac:dyDescent="0.25">
      <c r="A2075" s="25" t="s">
        <v>6362</v>
      </c>
      <c r="B2075" s="25" t="s">
        <v>6375</v>
      </c>
      <c r="C2075" s="25" t="s">
        <v>6376</v>
      </c>
      <c r="D2075" s="25" t="s">
        <v>14</v>
      </c>
      <c r="E2075" s="29">
        <v>0</v>
      </c>
      <c r="F2075" s="28" t="str">
        <f>IF(E2075&gt;='Weight Category L_U Table'!$G$3,"HEAVY",IF(E2075&gt;'Weight Category L_U Table'!$G$4,"MEDIUM",IF(E2075&gt;'Weight Category L_U Table'!$G$7,"SMALL",IF(E2075&lt;='Weight Category L_U Table'!$G$8,"LIGHT"))))</f>
        <v>LIGHT</v>
      </c>
      <c r="G2075" s="29" t="str">
        <f>IF(E2075&gt;='Weight Category L_U Table'!$J$3,"HEAVY",IF(E2075&gt;'Weight Category L_U Table'!$J$5,"UPPER MEDIUM",IF(E2075&gt;'Weight Category L_U Table'!$J$6,"LOWER MEDIUM",IF(E2075&gt;'Weight Category L_U Table'!$J$7,"SMALL",IF(E2075&lt;='Weight Category L_U Table'!$J$8,"LIGHT")))))</f>
        <v>LIGHT</v>
      </c>
      <c r="H2075" s="30" t="s">
        <v>15</v>
      </c>
      <c r="I2075" s="103"/>
      <c r="J2075" s="103"/>
      <c r="K2075" s="72" t="s">
        <v>6377</v>
      </c>
    </row>
    <row r="2076" spans="1:11" s="23" customFormat="1" x14ac:dyDescent="0.25">
      <c r="A2076" s="31" t="s">
        <v>6362</v>
      </c>
      <c r="B2076" s="31" t="s">
        <v>6378</v>
      </c>
      <c r="C2076" s="31" t="s">
        <v>6379</v>
      </c>
      <c r="D2076" s="32" t="s">
        <v>14</v>
      </c>
      <c r="E2076" s="34">
        <v>1220</v>
      </c>
      <c r="F2076" s="33" t="str">
        <f>IF(E2076&gt;='Weight Category L_U Table'!$G$3,"HEAVY",IF(E2076&gt;'Weight Category L_U Table'!$G$4,"MEDIUM",IF(E2076&gt;'Weight Category L_U Table'!$G$7,"SMALL",IF(E2076&lt;='Weight Category L_U Table'!$G$8,"LIGHT"))))</f>
        <v>LIGHT</v>
      </c>
      <c r="G2076" s="34" t="str">
        <f>IF(E2076&gt;='Weight Category L_U Table'!$J$3,"HEAVY",IF(E2076&gt;'Weight Category L_U Table'!$J$5,"UPPER MEDIUM",IF(E2076&gt;'Weight Category L_U Table'!$J$6,"LOWER MEDIUM",IF(E2076&gt;'Weight Category L_U Table'!$J$7,"SMALL",IF(E2076&lt;='Weight Category L_U Table'!$J$8,"LIGHT")))))</f>
        <v>LIGHT</v>
      </c>
      <c r="H2076" s="37" t="s">
        <v>89</v>
      </c>
      <c r="I2076" s="104" t="s">
        <v>6380</v>
      </c>
      <c r="J2076" s="104">
        <v>5</v>
      </c>
      <c r="K2076" s="49"/>
    </row>
    <row r="2077" spans="1:11" s="20" customFormat="1" x14ac:dyDescent="0.25">
      <c r="A2077" s="31" t="s">
        <v>6362</v>
      </c>
      <c r="B2077" s="31" t="s">
        <v>6381</v>
      </c>
      <c r="C2077" s="31" t="s">
        <v>6382</v>
      </c>
      <c r="D2077" s="32" t="s">
        <v>14</v>
      </c>
      <c r="E2077" s="34">
        <v>1100</v>
      </c>
      <c r="F2077" s="33" t="str">
        <f>IF(E2077&gt;='Weight Category L_U Table'!$G$3,"HEAVY",IF(E2077&gt;'Weight Category L_U Table'!$G$4,"MEDIUM",IF(E2077&gt;'Weight Category L_U Table'!$G$7,"SMALL",IF(E2077&lt;='Weight Category L_U Table'!$G$8,"LIGHT"))))</f>
        <v>LIGHT</v>
      </c>
      <c r="G2077" s="34" t="str">
        <f>IF(E2077&gt;='Weight Category L_U Table'!$J$3,"HEAVY",IF(E2077&gt;'Weight Category L_U Table'!$J$5,"UPPER MEDIUM",IF(E2077&gt;'Weight Category L_U Table'!$J$6,"LOWER MEDIUM",IF(E2077&gt;'Weight Category L_U Table'!$J$7,"SMALL",IF(E2077&lt;='Weight Category L_U Table'!$J$8,"LIGHT")))))</f>
        <v>LIGHT</v>
      </c>
      <c r="H2077" s="37" t="s">
        <v>89</v>
      </c>
      <c r="I2077" s="104" t="s">
        <v>6383</v>
      </c>
      <c r="J2077" s="104">
        <v>5</v>
      </c>
      <c r="K2077" s="49"/>
    </row>
    <row r="2078" spans="1:11" s="20" customFormat="1" x14ac:dyDescent="0.25">
      <c r="A2078" s="31" t="s">
        <v>6362</v>
      </c>
      <c r="B2078" s="31" t="s">
        <v>6384</v>
      </c>
      <c r="C2078" s="31" t="s">
        <v>6385</v>
      </c>
      <c r="D2078" s="31" t="s">
        <v>14</v>
      </c>
      <c r="E2078" s="36">
        <v>6418</v>
      </c>
      <c r="F2078" s="44" t="str">
        <f>IF(E2078&gt;='Weight Category L_U Table'!$G$3,"HEAVY",IF(E2078&gt;'Weight Category L_U Table'!$G$4,"MEDIUM",IF(E2078&gt;'Weight Category L_U Table'!$G$7,"SMALL",IF(E2078&lt;='Weight Category L_U Table'!$G$8,"LIGHT"))))</f>
        <v>LIGHT</v>
      </c>
      <c r="G2078" s="36" t="str">
        <f>IF(E2078&gt;='Weight Category L_U Table'!$J$3,"HEAVY",IF(E2078&gt;'Weight Category L_U Table'!$J$5,"UPPER MEDIUM",IF(E2078&gt;'Weight Category L_U Table'!$J$6,"LOWER MEDIUM",IF(E2078&gt;'Weight Category L_U Table'!$J$7,"SMALL",IF(E2078&lt;='Weight Category L_U Table'!$J$8,"LIGHT")))))</f>
        <v>LIGHT</v>
      </c>
      <c r="H2078" s="45" t="s">
        <v>37</v>
      </c>
      <c r="I2078" s="105"/>
      <c r="J2078" s="105"/>
      <c r="K2078" s="74" t="s">
        <v>63</v>
      </c>
    </row>
    <row r="2079" spans="1:11" x14ac:dyDescent="0.25">
      <c r="A2079" s="31" t="s">
        <v>6362</v>
      </c>
      <c r="B2079" s="31" t="s">
        <v>6386</v>
      </c>
      <c r="C2079" s="31" t="s">
        <v>6387</v>
      </c>
      <c r="D2079" s="31" t="s">
        <v>58</v>
      </c>
      <c r="E2079" s="36">
        <v>13500</v>
      </c>
      <c r="F2079" s="44" t="str">
        <f>IF(E2079&gt;='Weight Category L_U Table'!$G$3,"HEAVY",IF(E2079&gt;'Weight Category L_U Table'!$G$4,"MEDIUM",IF(E2079&gt;'Weight Category L_U Table'!$G$7,"SMALL",IF(E2079&lt;='Weight Category L_U Table'!$G$8,"LIGHT"))))</f>
        <v>LIGHT</v>
      </c>
      <c r="G2079" s="36" t="str">
        <f>IF(E2079&gt;='Weight Category L_U Table'!$J$3,"HEAVY",IF(E2079&gt;'Weight Category L_U Table'!$J$5,"UPPER MEDIUM",IF(E2079&gt;'Weight Category L_U Table'!$J$6,"LOWER MEDIUM",IF(E2079&gt;'Weight Category L_U Table'!$J$7,"SMALL",IF(E2079&lt;='Weight Category L_U Table'!$J$8,"LIGHT")))))</f>
        <v>LIGHT</v>
      </c>
      <c r="H2079" s="45" t="s">
        <v>59</v>
      </c>
      <c r="I2079" s="105"/>
      <c r="J2079" s="105"/>
      <c r="K2079" s="77"/>
    </row>
    <row r="2080" spans="1:11" x14ac:dyDescent="0.25">
      <c r="A2080" s="22" t="s">
        <v>6362</v>
      </c>
      <c r="B2080" s="22" t="s">
        <v>6388</v>
      </c>
      <c r="C2080" s="22" t="s">
        <v>6389</v>
      </c>
      <c r="D2080" s="22" t="s">
        <v>58</v>
      </c>
      <c r="E2080" s="38">
        <v>12500</v>
      </c>
      <c r="F2080" s="40" t="str">
        <f>IF(E2080&gt;='Weight Category L_U Table'!$G$3,"HEAVY",IF(E2080&gt;'Weight Category L_U Table'!$G$4,"MEDIUM",IF(E2080&gt;'Weight Category L_U Table'!$G$7,"SMALL",IF(E2080&lt;='Weight Category L_U Table'!$G$8,"LIGHT"))))</f>
        <v>LIGHT</v>
      </c>
      <c r="G2080" s="38" t="str">
        <f>IF(E2080&gt;='Weight Category L_U Table'!$J$3,"HEAVY",IF(E2080&gt;'Weight Category L_U Table'!$J$5,"UPPER MEDIUM",IF(E2080&gt;'Weight Category L_U Table'!$J$6,"LOWER MEDIUM",IF(E2080&gt;'Weight Category L_U Table'!$J$7,"SMALL",IF(E2080&lt;='Weight Category L_U Table'!$J$8,"LIGHT")))))</f>
        <v>LIGHT</v>
      </c>
      <c r="H2080" s="41" t="s">
        <v>570</v>
      </c>
      <c r="I2080" s="107"/>
      <c r="J2080" s="107"/>
      <c r="K2080" s="76"/>
    </row>
    <row r="2081" spans="1:11" x14ac:dyDescent="0.25">
      <c r="A2081" s="31" t="s">
        <v>6362</v>
      </c>
      <c r="B2081" s="31" t="s">
        <v>6390</v>
      </c>
      <c r="C2081" s="31" t="s">
        <v>6391</v>
      </c>
      <c r="D2081" s="32" t="s">
        <v>58</v>
      </c>
      <c r="E2081" s="34">
        <v>49450</v>
      </c>
      <c r="F2081" s="33" t="str">
        <f>IF(E2081&gt;='Weight Category L_U Table'!$G$3,"HEAVY",IF(E2081&gt;'Weight Category L_U Table'!$G$4,"MEDIUM",IF(E2081&gt;'Weight Category L_U Table'!$G$7,"SMALL",IF(E2081&lt;='Weight Category L_U Table'!$G$8,"LIGHT"))))</f>
        <v>MEDIUM</v>
      </c>
      <c r="G2081" s="34" t="str">
        <f>IF(E2081&gt;='Weight Category L_U Table'!$J$3,"HEAVY",IF(E2081&gt;'Weight Category L_U Table'!$J$5,"UPPER MEDIUM",IF(E2081&gt;'Weight Category L_U Table'!$J$6,"LOWER MEDIUM",IF(E2081&gt;'Weight Category L_U Table'!$J$7,"SMALL",IF(E2081&lt;='Weight Category L_U Table'!$J$8,"LIGHT")))))</f>
        <v>LOWER MEDIUM</v>
      </c>
      <c r="H2081" s="37" t="s">
        <v>89</v>
      </c>
      <c r="I2081" s="104" t="s">
        <v>6392</v>
      </c>
      <c r="J2081" s="104">
        <v>4</v>
      </c>
      <c r="K2081" s="49"/>
    </row>
    <row r="2082" spans="1:11" x14ac:dyDescent="0.25">
      <c r="A2082" s="22" t="s">
        <v>6362</v>
      </c>
      <c r="B2082" s="22" t="s">
        <v>6393</v>
      </c>
      <c r="C2082" s="22" t="s">
        <v>6394</v>
      </c>
      <c r="D2082" s="22" t="s">
        <v>58</v>
      </c>
      <c r="E2082" s="38">
        <v>37000</v>
      </c>
      <c r="F2082" s="40" t="str">
        <f>IF(E2082&gt;='Weight Category L_U Table'!$G$3,"HEAVY",IF(E2082&gt;'Weight Category L_U Table'!$G$4,"MEDIUM",IF(E2082&gt;'Weight Category L_U Table'!$G$7,"SMALL",IF(E2082&lt;='Weight Category L_U Table'!$G$8,"LIGHT"))))</f>
        <v>SMALL</v>
      </c>
      <c r="G2082" s="38" t="str">
        <f>IF(E2082&gt;='Weight Category L_U Table'!$J$3,"HEAVY",IF(E2082&gt;'Weight Category L_U Table'!$J$5,"UPPER MEDIUM",IF(E2082&gt;'Weight Category L_U Table'!$J$6,"LOWER MEDIUM",IF(E2082&gt;'Weight Category L_U Table'!$J$7,"SMALL",IF(E2082&lt;='Weight Category L_U Table'!$J$8,"LIGHT")))))</f>
        <v>SMALL</v>
      </c>
      <c r="H2082" s="41" t="s">
        <v>570</v>
      </c>
      <c r="I2082" s="107"/>
      <c r="J2082" s="107"/>
      <c r="K2082" s="76"/>
    </row>
    <row r="2083" spans="1:11" x14ac:dyDescent="0.25">
      <c r="A2083" s="36" t="s">
        <v>6395</v>
      </c>
      <c r="B2083" s="36" t="s">
        <v>6396</v>
      </c>
      <c r="C2083" s="36" t="s">
        <v>6397</v>
      </c>
      <c r="D2083" s="36" t="s">
        <v>14</v>
      </c>
      <c r="E2083" s="36">
        <v>750</v>
      </c>
      <c r="F2083" s="44" t="str">
        <f>IF(E2083&gt;='Weight Category L_U Table'!$G$3,"HEAVY",IF(E2083&gt;'Weight Category L_U Table'!$G$4,"MEDIUM",IF(E2083&gt;'Weight Category L_U Table'!$G$7,"SMALL",IF(E2083&lt;='Weight Category L_U Table'!$G$8,"LIGHT"))))</f>
        <v>LIGHT</v>
      </c>
      <c r="G2083" s="36" t="str">
        <f>IF(E2083&gt;='Weight Category L_U Table'!$J$3,"HEAVY",IF(E2083&gt;'Weight Category L_U Table'!$J$5,"UPPER MEDIUM",IF(E2083&gt;'Weight Category L_U Table'!$J$6,"LOWER MEDIUM",IF(E2083&gt;'Weight Category L_U Table'!$J$7,"SMALL",IF(E2083&lt;='Weight Category L_U Table'!$J$8,"LIGHT")))))</f>
        <v>LIGHT</v>
      </c>
      <c r="H2083" s="45" t="s">
        <v>6398</v>
      </c>
      <c r="I2083" s="105"/>
      <c r="J2083" s="105"/>
      <c r="K2083" s="73"/>
    </row>
    <row r="2084" spans="1:11" s="23" customFormat="1" x14ac:dyDescent="0.25">
      <c r="A2084" s="29" t="s">
        <v>6399</v>
      </c>
      <c r="B2084" s="29" t="s">
        <v>6400</v>
      </c>
      <c r="C2084" s="29" t="s">
        <v>6401</v>
      </c>
      <c r="D2084" s="29" t="s">
        <v>14</v>
      </c>
      <c r="E2084" s="29">
        <v>0</v>
      </c>
      <c r="F2084" s="28" t="str">
        <f>IF(E2084&gt;='Weight Category L_U Table'!$G$3,"HEAVY",IF(E2084&gt;'Weight Category L_U Table'!$G$4,"MEDIUM",IF(E2084&gt;'Weight Category L_U Table'!$G$7,"SMALL",IF(E2084&lt;='Weight Category L_U Table'!$G$8,"LIGHT"))))</f>
        <v>LIGHT</v>
      </c>
      <c r="G2084" s="29" t="str">
        <f>IF(E2084&gt;='Weight Category L_U Table'!$J$3,"HEAVY",IF(E2084&gt;'Weight Category L_U Table'!$J$5,"UPPER MEDIUM",IF(E2084&gt;'Weight Category L_U Table'!$J$6,"LOWER MEDIUM",IF(E2084&gt;'Weight Category L_U Table'!$J$7,"SMALL",IF(E2084&lt;='Weight Category L_U Table'!$J$8,"LIGHT")))))</f>
        <v>LIGHT</v>
      </c>
      <c r="H2084" s="30" t="s">
        <v>15</v>
      </c>
      <c r="I2084" s="103"/>
      <c r="J2084" s="103"/>
      <c r="K2084" s="72" t="s">
        <v>6402</v>
      </c>
    </row>
    <row r="2085" spans="1:11" s="23" customFormat="1" ht="45" x14ac:dyDescent="0.25">
      <c r="A2085" s="36" t="s">
        <v>6403</v>
      </c>
      <c r="B2085" s="36" t="s">
        <v>3346</v>
      </c>
      <c r="C2085" s="36" t="s">
        <v>6404</v>
      </c>
      <c r="D2085" s="36" t="s">
        <v>14</v>
      </c>
      <c r="E2085" s="36">
        <v>5670</v>
      </c>
      <c r="F2085" s="44" t="str">
        <f>IF(E2085&gt;='Weight Category L_U Table'!$G$3,"HEAVY",IF(E2085&gt;'Weight Category L_U Table'!$G$4,"MEDIUM",IF(E2085&gt;'Weight Category L_U Table'!$G$7,"SMALL",IF(E2085&lt;='Weight Category L_U Table'!$G$8,"LIGHT"))))</f>
        <v>LIGHT</v>
      </c>
      <c r="G2085" s="36" t="str">
        <f>IF(E2085&gt;='Weight Category L_U Table'!$J$3,"HEAVY",IF(E2085&gt;'Weight Category L_U Table'!$J$5,"UPPER MEDIUM",IF(E2085&gt;'Weight Category L_U Table'!$J$6,"LOWER MEDIUM",IF(E2085&gt;'Weight Category L_U Table'!$J$7,"SMALL",IF(E2085&lt;='Weight Category L_U Table'!$J$8,"LIGHT")))))</f>
        <v>LIGHT</v>
      </c>
      <c r="H2085" s="45" t="s">
        <v>1898</v>
      </c>
      <c r="I2085" s="105"/>
      <c r="J2085" s="105"/>
      <c r="K2085" s="74" t="s">
        <v>6405</v>
      </c>
    </row>
    <row r="2086" spans="1:11" x14ac:dyDescent="0.25">
      <c r="A2086" s="31" t="s">
        <v>6403</v>
      </c>
      <c r="B2086" s="31" t="s">
        <v>5948</v>
      </c>
      <c r="C2086" s="31" t="s">
        <v>6406</v>
      </c>
      <c r="D2086" s="31" t="s">
        <v>58</v>
      </c>
      <c r="E2086" s="36">
        <v>9872</v>
      </c>
      <c r="F2086" s="44" t="str">
        <f>IF(E2086&gt;='Weight Category L_U Table'!$G$3,"HEAVY",IF(E2086&gt;'Weight Category L_U Table'!$G$4,"MEDIUM",IF(E2086&gt;'Weight Category L_U Table'!$G$7,"SMALL",IF(E2086&lt;='Weight Category L_U Table'!$G$8,"LIGHT"))))</f>
        <v>LIGHT</v>
      </c>
      <c r="G2086" s="36" t="str">
        <f>IF(E2086&gt;='Weight Category L_U Table'!$J$3,"HEAVY",IF(E2086&gt;'Weight Category L_U Table'!$J$5,"UPPER MEDIUM",IF(E2086&gt;'Weight Category L_U Table'!$J$6,"LOWER MEDIUM",IF(E2086&gt;'Weight Category L_U Table'!$J$7,"SMALL",IF(E2086&lt;='Weight Category L_U Table'!$J$8,"LIGHT")))))</f>
        <v>LIGHT</v>
      </c>
      <c r="H2086" s="45" t="s">
        <v>1898</v>
      </c>
      <c r="I2086" s="105"/>
      <c r="J2086" s="105"/>
      <c r="K2086" s="75" t="s">
        <v>756</v>
      </c>
    </row>
    <row r="2087" spans="1:11" x14ac:dyDescent="0.25">
      <c r="A2087" s="36" t="s">
        <v>6407</v>
      </c>
      <c r="B2087" s="36" t="s">
        <v>6408</v>
      </c>
      <c r="C2087" s="36" t="s">
        <v>6409</v>
      </c>
      <c r="D2087" s="34" t="s">
        <v>14</v>
      </c>
      <c r="E2087" s="34">
        <v>900</v>
      </c>
      <c r="F2087" s="33" t="str">
        <f>IF(E2087&gt;='Weight Category L_U Table'!$G$3,"HEAVY",IF(E2087&gt;'Weight Category L_U Table'!$G$4,"MEDIUM",IF(E2087&gt;'Weight Category L_U Table'!$G$7,"SMALL",IF(E2087&lt;='Weight Category L_U Table'!$G$8,"LIGHT"))))</f>
        <v>LIGHT</v>
      </c>
      <c r="G2087" s="34" t="str">
        <f>IF(E2087&gt;='Weight Category L_U Table'!$J$3,"HEAVY",IF(E2087&gt;'Weight Category L_U Table'!$J$5,"UPPER MEDIUM",IF(E2087&gt;'Weight Category L_U Table'!$J$6,"LOWER MEDIUM",IF(E2087&gt;'Weight Category L_U Table'!$J$7,"SMALL",IF(E2087&lt;='Weight Category L_U Table'!$J$8,"LIGHT")))))</f>
        <v>LIGHT</v>
      </c>
      <c r="H2087" s="37" t="s">
        <v>59</v>
      </c>
      <c r="I2087" s="104"/>
      <c r="J2087" s="104"/>
      <c r="K2087" s="49"/>
    </row>
    <row r="2088" spans="1:11" x14ac:dyDescent="0.25">
      <c r="A2088" s="31" t="s">
        <v>6410</v>
      </c>
      <c r="B2088" s="31" t="s">
        <v>6411</v>
      </c>
      <c r="C2088" s="31" t="s">
        <v>6412</v>
      </c>
      <c r="D2088" s="32" t="s">
        <v>14</v>
      </c>
      <c r="E2088" s="34">
        <v>5700</v>
      </c>
      <c r="F2088" s="33" t="str">
        <f>IF(E2088&gt;='Weight Category L_U Table'!$G$3,"HEAVY",IF(E2088&gt;'Weight Category L_U Table'!$G$4,"MEDIUM",IF(E2088&gt;'Weight Category L_U Table'!$G$7,"SMALL",IF(E2088&lt;='Weight Category L_U Table'!$G$8,"LIGHT"))))</f>
        <v>LIGHT</v>
      </c>
      <c r="G2088" s="34" t="str">
        <f>IF(E2088&gt;='Weight Category L_U Table'!$J$3,"HEAVY",IF(E2088&gt;'Weight Category L_U Table'!$J$5,"UPPER MEDIUM",IF(E2088&gt;'Weight Category L_U Table'!$J$6,"LOWER MEDIUM",IF(E2088&gt;'Weight Category L_U Table'!$J$7,"SMALL",IF(E2088&lt;='Weight Category L_U Table'!$J$8,"LIGHT")))))</f>
        <v>LIGHT</v>
      </c>
      <c r="H2088" s="37" t="s">
        <v>54</v>
      </c>
      <c r="I2088" s="104"/>
      <c r="J2088" s="104"/>
      <c r="K2088" s="49"/>
    </row>
    <row r="2089" spans="1:11" s="23" customFormat="1" x14ac:dyDescent="0.25">
      <c r="A2089" s="31" t="s">
        <v>6410</v>
      </c>
      <c r="B2089" s="31" t="s">
        <v>6413</v>
      </c>
      <c r="C2089" s="31" t="s">
        <v>6414</v>
      </c>
      <c r="D2089" s="32" t="s">
        <v>320</v>
      </c>
      <c r="E2089" s="34">
        <v>7857</v>
      </c>
      <c r="F2089" s="33" t="str">
        <f>IF(E2089&gt;='Weight Category L_U Table'!$G$3,"HEAVY",IF(E2089&gt;'Weight Category L_U Table'!$G$4,"MEDIUM",IF(E2089&gt;'Weight Category L_U Table'!$G$7,"SMALL",IF(E2089&lt;='Weight Category L_U Table'!$G$8,"LIGHT"))))</f>
        <v>LIGHT</v>
      </c>
      <c r="G2089" s="34" t="str">
        <f>IF(E2089&gt;='Weight Category L_U Table'!$J$3,"HEAVY",IF(E2089&gt;'Weight Category L_U Table'!$J$5,"UPPER MEDIUM",IF(E2089&gt;'Weight Category L_U Table'!$J$6,"LOWER MEDIUM",IF(E2089&gt;'Weight Category L_U Table'!$J$7,"SMALL",IF(E2089&lt;='Weight Category L_U Table'!$J$8,"LIGHT")))))</f>
        <v>LIGHT</v>
      </c>
      <c r="H2089" s="37" t="s">
        <v>54</v>
      </c>
      <c r="I2089" s="104"/>
      <c r="J2089" s="104"/>
      <c r="K2089" s="49" t="s">
        <v>6415</v>
      </c>
    </row>
    <row r="2090" spans="1:11" s="23" customFormat="1" x14ac:dyDescent="0.25">
      <c r="A2090" s="31" t="s">
        <v>6410</v>
      </c>
      <c r="B2090" s="31" t="s">
        <v>6416</v>
      </c>
      <c r="C2090" s="31" t="s">
        <v>6417</v>
      </c>
      <c r="D2090" s="32" t="s">
        <v>14</v>
      </c>
      <c r="E2090" s="34">
        <v>4445</v>
      </c>
      <c r="F2090" s="33" t="str">
        <f>IF(E2090&gt;='Weight Category L_U Table'!$G$3,"HEAVY",IF(E2090&gt;'Weight Category L_U Table'!$G$4,"MEDIUM",IF(E2090&gt;'Weight Category L_U Table'!$G$7,"SMALL",IF(E2090&lt;='Weight Category L_U Table'!$G$8,"LIGHT"))))</f>
        <v>LIGHT</v>
      </c>
      <c r="G2090" s="34" t="str">
        <f>IF(E2090&gt;='Weight Category L_U Table'!$J$3,"HEAVY",IF(E2090&gt;'Weight Category L_U Table'!$J$5,"UPPER MEDIUM",IF(E2090&gt;'Weight Category L_U Table'!$J$6,"LOWER MEDIUM",IF(E2090&gt;'Weight Category L_U Table'!$J$7,"SMALL",IF(E2090&lt;='Weight Category L_U Table'!$J$8,"LIGHT")))))</f>
        <v>LIGHT</v>
      </c>
      <c r="H2090" s="37" t="s">
        <v>54</v>
      </c>
      <c r="I2090" s="104"/>
      <c r="J2090" s="104"/>
      <c r="K2090" s="49"/>
    </row>
    <row r="2091" spans="1:11" x14ac:dyDescent="0.25">
      <c r="A2091" s="36" t="s">
        <v>6410</v>
      </c>
      <c r="B2091" s="36" t="s">
        <v>6418</v>
      </c>
      <c r="C2091" s="36" t="s">
        <v>6419</v>
      </c>
      <c r="D2091" s="34" t="s">
        <v>14</v>
      </c>
      <c r="E2091" s="34">
        <v>6328</v>
      </c>
      <c r="F2091" s="33" t="str">
        <f>IF(E2091&gt;='Weight Category L_U Table'!$G$3,"HEAVY",IF(E2091&gt;'Weight Category L_U Table'!$G$4,"MEDIUM",IF(E2091&gt;'Weight Category L_U Table'!$G$7,"SMALL",IF(E2091&lt;='Weight Category L_U Table'!$G$8,"LIGHT"))))</f>
        <v>LIGHT</v>
      </c>
      <c r="G2091" s="34" t="str">
        <f>IF(E2091&gt;='Weight Category L_U Table'!$J$3,"HEAVY",IF(E2091&gt;'Weight Category L_U Table'!$J$5,"UPPER MEDIUM",IF(E2091&gt;'Weight Category L_U Table'!$J$6,"LOWER MEDIUM",IF(E2091&gt;'Weight Category L_U Table'!$J$7,"SMALL",IF(E2091&lt;='Weight Category L_U Table'!$J$8,"LIGHT")))))</f>
        <v>LIGHT</v>
      </c>
      <c r="H2091" s="37" t="s">
        <v>37</v>
      </c>
      <c r="I2091" s="104" t="s">
        <v>6420</v>
      </c>
      <c r="J2091" s="104">
        <v>7</v>
      </c>
      <c r="K2091" s="49"/>
    </row>
    <row r="2092" spans="1:11" s="23" customFormat="1" x14ac:dyDescent="0.25">
      <c r="A2092" s="25" t="s">
        <v>6410</v>
      </c>
      <c r="B2092" s="25" t="s">
        <v>6421</v>
      </c>
      <c r="C2092" s="25" t="s">
        <v>6422</v>
      </c>
      <c r="D2092" s="25" t="s">
        <v>14</v>
      </c>
      <c r="E2092" s="29">
        <v>0</v>
      </c>
      <c r="F2092" s="28" t="str">
        <f>IF(E2092&gt;='Weight Category L_U Table'!$G$3,"HEAVY",IF(E2092&gt;'Weight Category L_U Table'!$G$4,"MEDIUM",IF(E2092&gt;'Weight Category L_U Table'!$G$7,"SMALL",IF(E2092&lt;='Weight Category L_U Table'!$G$8,"LIGHT"))))</f>
        <v>LIGHT</v>
      </c>
      <c r="G2092" s="29" t="str">
        <f>IF(E2092&gt;='Weight Category L_U Table'!$J$3,"HEAVY",IF(E2092&gt;'Weight Category L_U Table'!$J$5,"UPPER MEDIUM",IF(E2092&gt;'Weight Category L_U Table'!$J$6,"LOWER MEDIUM",IF(E2092&gt;'Weight Category L_U Table'!$J$7,"SMALL",IF(E2092&lt;='Weight Category L_U Table'!$J$8,"LIGHT")))))</f>
        <v>LIGHT</v>
      </c>
      <c r="H2092" s="30" t="s">
        <v>15</v>
      </c>
      <c r="I2092" s="103"/>
      <c r="J2092" s="103"/>
      <c r="K2092" s="72" t="s">
        <v>6423</v>
      </c>
    </row>
    <row r="2093" spans="1:11" s="23" customFormat="1" x14ac:dyDescent="0.25">
      <c r="A2093" s="25" t="s">
        <v>6424</v>
      </c>
      <c r="B2093" s="25" t="s">
        <v>6425</v>
      </c>
      <c r="C2093" s="25" t="s">
        <v>6426</v>
      </c>
      <c r="D2093" s="25" t="s">
        <v>14</v>
      </c>
      <c r="E2093" s="29">
        <v>0</v>
      </c>
      <c r="F2093" s="28" t="str">
        <f>IF(E2093&gt;='Weight Category L_U Table'!$G$3,"HEAVY",IF(E2093&gt;'Weight Category L_U Table'!$G$4,"MEDIUM",IF(E2093&gt;'Weight Category L_U Table'!$G$7,"SMALL",IF(E2093&lt;='Weight Category L_U Table'!$G$8,"LIGHT"))))</f>
        <v>LIGHT</v>
      </c>
      <c r="G2093" s="29" t="str">
        <f>IF(E2093&gt;='Weight Category L_U Table'!$J$3,"HEAVY",IF(E2093&gt;'Weight Category L_U Table'!$J$5,"UPPER MEDIUM",IF(E2093&gt;'Weight Category L_U Table'!$J$6,"LOWER MEDIUM",IF(E2093&gt;'Weight Category L_U Table'!$J$7,"SMALL",IF(E2093&lt;='Weight Category L_U Table'!$J$8,"LIGHT")))))</f>
        <v>LIGHT</v>
      </c>
      <c r="H2093" s="30" t="s">
        <v>15</v>
      </c>
      <c r="I2093" s="103"/>
      <c r="J2093" s="103"/>
      <c r="K2093" s="72" t="s">
        <v>6427</v>
      </c>
    </row>
    <row r="2094" spans="1:11" s="23" customFormat="1" x14ac:dyDescent="0.25">
      <c r="A2094" s="31" t="s">
        <v>6428</v>
      </c>
      <c r="B2094" s="31" t="s">
        <v>6429</v>
      </c>
      <c r="C2094" s="31" t="s">
        <v>6430</v>
      </c>
      <c r="D2094" s="32" t="s">
        <v>14</v>
      </c>
      <c r="E2094" s="34">
        <v>975</v>
      </c>
      <c r="F2094" s="33" t="str">
        <f>IF(E2094&gt;='Weight Category L_U Table'!$G$3,"HEAVY",IF(E2094&gt;'Weight Category L_U Table'!$G$4,"MEDIUM",IF(E2094&gt;'Weight Category L_U Table'!$G$7,"SMALL",IF(E2094&lt;='Weight Category L_U Table'!$G$8,"LIGHT"))))</f>
        <v>LIGHT</v>
      </c>
      <c r="G2094" s="34" t="str">
        <f>IF(E2094&gt;='Weight Category L_U Table'!$J$3,"HEAVY",IF(E2094&gt;'Weight Category L_U Table'!$J$5,"UPPER MEDIUM",IF(E2094&gt;'Weight Category L_U Table'!$J$6,"LOWER MEDIUM",IF(E2094&gt;'Weight Category L_U Table'!$J$7,"SMALL",IF(E2094&lt;='Weight Category L_U Table'!$J$8,"LIGHT")))))</f>
        <v>LIGHT</v>
      </c>
      <c r="H2094" s="37" t="s">
        <v>89</v>
      </c>
      <c r="I2094" s="104" t="s">
        <v>6431</v>
      </c>
      <c r="J2094" s="104">
        <v>1</v>
      </c>
      <c r="K2094" s="49"/>
    </row>
    <row r="2095" spans="1:11" s="23" customFormat="1" x14ac:dyDescent="0.25">
      <c r="A2095" s="36" t="s">
        <v>6432</v>
      </c>
      <c r="B2095" s="36" t="s">
        <v>6346</v>
      </c>
      <c r="C2095" s="36" t="s">
        <v>6433</v>
      </c>
      <c r="D2095" s="34" t="s">
        <v>14</v>
      </c>
      <c r="E2095" s="34">
        <v>473</v>
      </c>
      <c r="F2095" s="33" t="str">
        <f>IF(E2095&gt;='Weight Category L_U Table'!$G$3,"HEAVY",IF(E2095&gt;'Weight Category L_U Table'!$G$4,"MEDIUM",IF(E2095&gt;'Weight Category L_U Table'!$G$7,"SMALL",IF(E2095&lt;='Weight Category L_U Table'!$G$8,"LIGHT"))))</f>
        <v>LIGHT</v>
      </c>
      <c r="G2095" s="34" t="str">
        <f>IF(E2095&gt;='Weight Category L_U Table'!$J$3,"HEAVY",IF(E2095&gt;'Weight Category L_U Table'!$J$5,"UPPER MEDIUM",IF(E2095&gt;'Weight Category L_U Table'!$J$6,"LOWER MEDIUM",IF(E2095&gt;'Weight Category L_U Table'!$J$7,"SMALL",IF(E2095&lt;='Weight Category L_U Table'!$J$8,"LIGHT")))))</f>
        <v>LIGHT</v>
      </c>
      <c r="H2095" s="6" t="s">
        <v>23</v>
      </c>
      <c r="I2095" s="104"/>
      <c r="J2095" s="104"/>
      <c r="K2095" s="49" t="s">
        <v>1076</v>
      </c>
    </row>
    <row r="2096" spans="1:11" x14ac:dyDescent="0.25">
      <c r="A2096" s="31" t="s">
        <v>6434</v>
      </c>
      <c r="B2096" s="31" t="s">
        <v>6435</v>
      </c>
      <c r="C2096" s="31" t="s">
        <v>6436</v>
      </c>
      <c r="D2096" s="32" t="s">
        <v>14</v>
      </c>
      <c r="E2096" s="34">
        <v>730</v>
      </c>
      <c r="F2096" s="33" t="str">
        <f>IF(E2096&gt;='Weight Category L_U Table'!$G$3,"HEAVY",IF(E2096&gt;'Weight Category L_U Table'!$G$4,"MEDIUM",IF(E2096&gt;'Weight Category L_U Table'!$G$7,"SMALL",IF(E2096&lt;='Weight Category L_U Table'!$G$8,"LIGHT"))))</f>
        <v>LIGHT</v>
      </c>
      <c r="G2096" s="34" t="str">
        <f>IF(E2096&gt;='Weight Category L_U Table'!$J$3,"HEAVY",IF(E2096&gt;'Weight Category L_U Table'!$J$5,"UPPER MEDIUM",IF(E2096&gt;'Weight Category L_U Table'!$J$6,"LOWER MEDIUM",IF(E2096&gt;'Weight Category L_U Table'!$J$7,"SMALL",IF(E2096&lt;='Weight Category L_U Table'!$J$8,"LIGHT")))))</f>
        <v>LIGHT</v>
      </c>
      <c r="H2096" s="37" t="s">
        <v>89</v>
      </c>
      <c r="I2096" s="104" t="s">
        <v>6437</v>
      </c>
      <c r="J2096" s="104">
        <v>2</v>
      </c>
      <c r="K2096" s="49" t="s">
        <v>6438</v>
      </c>
    </row>
    <row r="2097" spans="1:11" s="23" customFormat="1" ht="30" x14ac:dyDescent="0.25">
      <c r="A2097" s="29" t="s">
        <v>6439</v>
      </c>
      <c r="B2097" s="29" t="s">
        <v>6440</v>
      </c>
      <c r="C2097" s="29" t="s">
        <v>6441</v>
      </c>
      <c r="D2097" s="29" t="s">
        <v>14</v>
      </c>
      <c r="E2097" s="29">
        <v>0</v>
      </c>
      <c r="F2097" s="28" t="str">
        <f>IF(E2097&gt;='Weight Category L_U Table'!$G$3,"HEAVY",IF(E2097&gt;'Weight Category L_U Table'!$G$4,"MEDIUM",IF(E2097&gt;'Weight Category L_U Table'!$G$7,"SMALL",IF(E2097&lt;='Weight Category L_U Table'!$G$8,"LIGHT"))))</f>
        <v>LIGHT</v>
      </c>
      <c r="G2097" s="29" t="str">
        <f>IF(E2097&gt;='Weight Category L_U Table'!$J$3,"HEAVY",IF(E2097&gt;'Weight Category L_U Table'!$J$5,"UPPER MEDIUM",IF(E2097&gt;'Weight Category L_U Table'!$J$6,"LOWER MEDIUM",IF(E2097&gt;'Weight Category L_U Table'!$J$7,"SMALL",IF(E2097&lt;='Weight Category L_U Table'!$J$8,"LIGHT")))))</f>
        <v>LIGHT</v>
      </c>
      <c r="H2097" s="30" t="s">
        <v>15</v>
      </c>
      <c r="I2097" s="103"/>
      <c r="J2097" s="103"/>
      <c r="K2097" s="72" t="s">
        <v>6442</v>
      </c>
    </row>
    <row r="2098" spans="1:11" s="23" customFormat="1" ht="30" x14ac:dyDescent="0.25">
      <c r="A2098" s="29" t="s">
        <v>6443</v>
      </c>
      <c r="B2098" s="29" t="s">
        <v>6444</v>
      </c>
      <c r="C2098" s="29" t="s">
        <v>6445</v>
      </c>
      <c r="D2098" s="29" t="s">
        <v>14</v>
      </c>
      <c r="E2098" s="29">
        <v>0</v>
      </c>
      <c r="F2098" s="28" t="str">
        <f>IF(E2098&gt;='Weight Category L_U Table'!$G$3,"HEAVY",IF(E2098&gt;'Weight Category L_U Table'!$G$4,"MEDIUM",IF(E2098&gt;'Weight Category L_U Table'!$G$7,"SMALL",IF(E2098&lt;='Weight Category L_U Table'!$G$8,"LIGHT"))))</f>
        <v>LIGHT</v>
      </c>
      <c r="G2098" s="29" t="str">
        <f>IF(E2098&gt;='Weight Category L_U Table'!$J$3,"HEAVY",IF(E2098&gt;'Weight Category L_U Table'!$J$5,"UPPER MEDIUM",IF(E2098&gt;'Weight Category L_U Table'!$J$6,"LOWER MEDIUM",IF(E2098&gt;'Weight Category L_U Table'!$J$7,"SMALL",IF(E2098&lt;='Weight Category L_U Table'!$J$8,"LIGHT")))))</f>
        <v>LIGHT</v>
      </c>
      <c r="H2098" s="30" t="s">
        <v>15</v>
      </c>
      <c r="I2098" s="103"/>
      <c r="J2098" s="103"/>
      <c r="K2098" s="72" t="s">
        <v>6446</v>
      </c>
    </row>
    <row r="2099" spans="1:11" s="23" customFormat="1" x14ac:dyDescent="0.25">
      <c r="A2099" s="36" t="s">
        <v>6443</v>
      </c>
      <c r="B2099" s="36" t="s">
        <v>6447</v>
      </c>
      <c r="C2099" s="36" t="s">
        <v>6448</v>
      </c>
      <c r="D2099" s="36" t="s">
        <v>14</v>
      </c>
      <c r="E2099" s="34">
        <v>3650</v>
      </c>
      <c r="F2099" s="33" t="str">
        <f>IF(E2099&gt;='Weight Category L_U Table'!$G$3,"HEAVY",IF(E2099&gt;'Weight Category L_U Table'!$G$4,"MEDIUM",IF(E2099&gt;'Weight Category L_U Table'!$G$7,"SMALL",IF(E2099&lt;='Weight Category L_U Table'!$G$8,"LIGHT"))))</f>
        <v>LIGHT</v>
      </c>
      <c r="G2099" s="34" t="str">
        <f>IF(E2099&gt;='Weight Category L_U Table'!$J$3,"HEAVY",IF(E2099&gt;'Weight Category L_U Table'!$J$5,"UPPER MEDIUM",IF(E2099&gt;'Weight Category L_U Table'!$J$6,"LOWER MEDIUM",IF(E2099&gt;'Weight Category L_U Table'!$J$7,"SMALL",IF(E2099&lt;='Weight Category L_U Table'!$J$8,"LIGHT")))))</f>
        <v>LIGHT</v>
      </c>
      <c r="H2099" s="37" t="s">
        <v>59</v>
      </c>
      <c r="I2099" s="104"/>
      <c r="J2099" s="104"/>
      <c r="K2099" s="49"/>
    </row>
    <row r="2100" spans="1:11" x14ac:dyDescent="0.25">
      <c r="A2100" s="29" t="s">
        <v>6443</v>
      </c>
      <c r="B2100" s="29" t="s">
        <v>6449</v>
      </c>
      <c r="C2100" s="29" t="s">
        <v>6449</v>
      </c>
      <c r="D2100" s="29" t="s">
        <v>14</v>
      </c>
      <c r="E2100" s="29">
        <v>0</v>
      </c>
      <c r="F2100" s="28" t="str">
        <f>IF(E2100&gt;='Weight Category L_U Table'!$G$3,"HEAVY",IF(E2100&gt;'Weight Category L_U Table'!$G$4,"MEDIUM",IF(E2100&gt;'Weight Category L_U Table'!$G$7,"SMALL",IF(E2100&lt;='Weight Category L_U Table'!$G$8,"LIGHT"))))</f>
        <v>LIGHT</v>
      </c>
      <c r="G2100" s="29" t="str">
        <f>IF(E2100&gt;='Weight Category L_U Table'!$J$3,"HEAVY",IF(E2100&gt;'Weight Category L_U Table'!$J$5,"UPPER MEDIUM",IF(E2100&gt;'Weight Category L_U Table'!$J$6,"LOWER MEDIUM",IF(E2100&gt;'Weight Category L_U Table'!$J$7,"SMALL",IF(E2100&lt;='Weight Category L_U Table'!$J$8,"LIGHT")))))</f>
        <v>LIGHT</v>
      </c>
      <c r="H2100" s="30" t="s">
        <v>15</v>
      </c>
      <c r="I2100" s="103"/>
      <c r="J2100" s="103"/>
      <c r="K2100" s="72" t="s">
        <v>6450</v>
      </c>
    </row>
    <row r="2101" spans="1:11" x14ac:dyDescent="0.25">
      <c r="A2101" s="29" t="s">
        <v>6451</v>
      </c>
      <c r="B2101" s="29" t="s">
        <v>6452</v>
      </c>
      <c r="C2101" s="29" t="s">
        <v>6453</v>
      </c>
      <c r="D2101" s="29" t="s">
        <v>14</v>
      </c>
      <c r="E2101" s="29">
        <v>0</v>
      </c>
      <c r="F2101" s="28" t="str">
        <f>IF(E2101&gt;='Weight Category L_U Table'!$G$3,"HEAVY",IF(E2101&gt;'Weight Category L_U Table'!$G$4,"MEDIUM",IF(E2101&gt;'Weight Category L_U Table'!$G$7,"SMALL",IF(E2101&lt;='Weight Category L_U Table'!$G$8,"LIGHT"))))</f>
        <v>LIGHT</v>
      </c>
      <c r="G2101" s="29" t="str">
        <f>IF(E2101&gt;='Weight Category L_U Table'!$J$3,"HEAVY",IF(E2101&gt;'Weight Category L_U Table'!$J$5,"UPPER MEDIUM",IF(E2101&gt;'Weight Category L_U Table'!$J$6,"LOWER MEDIUM",IF(E2101&gt;'Weight Category L_U Table'!$J$7,"SMALL",IF(E2101&lt;='Weight Category L_U Table'!$J$8,"LIGHT")))))</f>
        <v>LIGHT</v>
      </c>
      <c r="H2101" s="30" t="s">
        <v>15</v>
      </c>
      <c r="I2101" s="103"/>
      <c r="J2101" s="103"/>
      <c r="K2101" s="72" t="s">
        <v>6454</v>
      </c>
    </row>
    <row r="2102" spans="1:11" s="23" customFormat="1" x14ac:dyDescent="0.25">
      <c r="A2102" s="25" t="s">
        <v>6455</v>
      </c>
      <c r="B2102" s="25" t="s">
        <v>6456</v>
      </c>
      <c r="C2102" s="25" t="s">
        <v>6457</v>
      </c>
      <c r="D2102" s="25" t="s">
        <v>14</v>
      </c>
      <c r="E2102" s="29">
        <v>0</v>
      </c>
      <c r="F2102" s="28" t="str">
        <f>IF(E2102&gt;='Weight Category L_U Table'!$G$3,"HEAVY",IF(E2102&gt;'Weight Category L_U Table'!$G$4,"MEDIUM",IF(E2102&gt;'Weight Category L_U Table'!$G$7,"SMALL",IF(E2102&lt;='Weight Category L_U Table'!$G$8,"LIGHT"))))</f>
        <v>LIGHT</v>
      </c>
      <c r="G2102" s="29" t="str">
        <f>IF(E2102&gt;='Weight Category L_U Table'!$J$3,"HEAVY",IF(E2102&gt;'Weight Category L_U Table'!$J$5,"UPPER MEDIUM",IF(E2102&gt;'Weight Category L_U Table'!$J$6,"LOWER MEDIUM",IF(E2102&gt;'Weight Category L_U Table'!$J$7,"SMALL",IF(E2102&lt;='Weight Category L_U Table'!$J$8,"LIGHT")))))</f>
        <v>LIGHT</v>
      </c>
      <c r="H2102" s="30" t="s">
        <v>15</v>
      </c>
      <c r="I2102" s="103"/>
      <c r="J2102" s="103"/>
      <c r="K2102" s="72" t="s">
        <v>6458</v>
      </c>
    </row>
    <row r="2103" spans="1:11" s="23" customFormat="1" x14ac:dyDescent="0.25">
      <c r="A2103" s="25" t="s">
        <v>6455</v>
      </c>
      <c r="B2103" s="25" t="s">
        <v>6459</v>
      </c>
      <c r="C2103" s="25" t="s">
        <v>6460</v>
      </c>
      <c r="D2103" s="25" t="s">
        <v>14</v>
      </c>
      <c r="E2103" s="29">
        <v>0</v>
      </c>
      <c r="F2103" s="28" t="str">
        <f>IF(E2103&gt;='Weight Category L_U Table'!$G$3,"HEAVY",IF(E2103&gt;'Weight Category L_U Table'!$G$4,"MEDIUM",IF(E2103&gt;'Weight Category L_U Table'!$G$7,"SMALL",IF(E2103&lt;='Weight Category L_U Table'!$G$8,"LIGHT"))))</f>
        <v>LIGHT</v>
      </c>
      <c r="G2103" s="29" t="str">
        <f>IF(E2103&gt;='Weight Category L_U Table'!$J$3,"HEAVY",IF(E2103&gt;'Weight Category L_U Table'!$J$5,"UPPER MEDIUM",IF(E2103&gt;'Weight Category L_U Table'!$J$6,"LOWER MEDIUM",IF(E2103&gt;'Weight Category L_U Table'!$J$7,"SMALL",IF(E2103&lt;='Weight Category L_U Table'!$J$8,"LIGHT")))))</f>
        <v>LIGHT</v>
      </c>
      <c r="H2103" s="30" t="s">
        <v>15</v>
      </c>
      <c r="I2103" s="103"/>
      <c r="J2103" s="103"/>
      <c r="K2103" s="72" t="s">
        <v>6461</v>
      </c>
    </row>
    <row r="2104" spans="1:11" x14ac:dyDescent="0.25">
      <c r="A2104" s="31" t="s">
        <v>6462</v>
      </c>
      <c r="B2104" s="31" t="s">
        <v>6463</v>
      </c>
      <c r="C2104" s="31" t="s">
        <v>6464</v>
      </c>
      <c r="D2104" s="32" t="s">
        <v>14</v>
      </c>
      <c r="E2104" s="34">
        <v>2268</v>
      </c>
      <c r="F2104" s="33" t="str">
        <f>IF(E2104&gt;='Weight Category L_U Table'!$G$3,"HEAVY",IF(E2104&gt;'Weight Category L_U Table'!$G$4,"MEDIUM",IF(E2104&gt;'Weight Category L_U Table'!$G$7,"SMALL",IF(E2104&lt;='Weight Category L_U Table'!$G$8,"LIGHT"))))</f>
        <v>LIGHT</v>
      </c>
      <c r="G2104" s="34" t="str">
        <f>IF(E2104&gt;='Weight Category L_U Table'!$J$3,"HEAVY",IF(E2104&gt;'Weight Category L_U Table'!$J$5,"UPPER MEDIUM",IF(E2104&gt;'Weight Category L_U Table'!$J$6,"LOWER MEDIUM",IF(E2104&gt;'Weight Category L_U Table'!$J$7,"SMALL",IF(E2104&lt;='Weight Category L_U Table'!$J$8,"LIGHT")))))</f>
        <v>LIGHT</v>
      </c>
      <c r="H2104" s="6" t="s">
        <v>23</v>
      </c>
      <c r="I2104" s="104"/>
      <c r="J2104" s="104"/>
      <c r="K2104" s="49"/>
    </row>
    <row r="2105" spans="1:11" s="23" customFormat="1" x14ac:dyDescent="0.25">
      <c r="A2105" s="29" t="s">
        <v>6465</v>
      </c>
      <c r="B2105" s="29" t="s">
        <v>6466</v>
      </c>
      <c r="C2105" s="29" t="s">
        <v>6467</v>
      </c>
      <c r="D2105" s="29" t="s">
        <v>14</v>
      </c>
      <c r="E2105" s="29">
        <v>0</v>
      </c>
      <c r="F2105" s="28" t="str">
        <f>IF(E2105&gt;='Weight Category L_U Table'!$G$3,"HEAVY",IF(E2105&gt;'Weight Category L_U Table'!$G$4,"MEDIUM",IF(E2105&gt;'Weight Category L_U Table'!$G$7,"SMALL",IF(E2105&lt;='Weight Category L_U Table'!$G$8,"LIGHT"))))</f>
        <v>LIGHT</v>
      </c>
      <c r="G2105" s="29" t="str">
        <f>IF(E2105&gt;='Weight Category L_U Table'!$J$3,"HEAVY",IF(E2105&gt;'Weight Category L_U Table'!$J$5,"UPPER MEDIUM",IF(E2105&gt;'Weight Category L_U Table'!$J$6,"LOWER MEDIUM",IF(E2105&gt;'Weight Category L_U Table'!$J$7,"SMALL",IF(E2105&lt;='Weight Category L_U Table'!$J$8,"LIGHT")))))</f>
        <v>LIGHT</v>
      </c>
      <c r="H2105" s="30" t="s">
        <v>15</v>
      </c>
      <c r="I2105" s="103"/>
      <c r="J2105" s="103"/>
      <c r="K2105" s="72" t="s">
        <v>6468</v>
      </c>
    </row>
    <row r="2106" spans="1:11" s="23" customFormat="1" x14ac:dyDescent="0.25">
      <c r="A2106" s="29" t="s">
        <v>6469</v>
      </c>
      <c r="B2106" s="29" t="s">
        <v>6470</v>
      </c>
      <c r="C2106" s="29" t="s">
        <v>6471</v>
      </c>
      <c r="D2106" s="29" t="s">
        <v>14</v>
      </c>
      <c r="E2106" s="29">
        <v>0</v>
      </c>
      <c r="F2106" s="28" t="str">
        <f>IF(E2106&gt;='Weight Category L_U Table'!$G$3,"HEAVY",IF(E2106&gt;'Weight Category L_U Table'!$G$4,"MEDIUM",IF(E2106&gt;'Weight Category L_U Table'!$G$7,"SMALL",IF(E2106&lt;='Weight Category L_U Table'!$G$8,"LIGHT"))))</f>
        <v>LIGHT</v>
      </c>
      <c r="G2106" s="29" t="str">
        <f>IF(E2106&gt;='Weight Category L_U Table'!$J$3,"HEAVY",IF(E2106&gt;'Weight Category L_U Table'!$J$5,"UPPER MEDIUM",IF(E2106&gt;'Weight Category L_U Table'!$J$6,"LOWER MEDIUM",IF(E2106&gt;'Weight Category L_U Table'!$J$7,"SMALL",IF(E2106&lt;='Weight Category L_U Table'!$J$8,"LIGHT")))))</f>
        <v>LIGHT</v>
      </c>
      <c r="H2106" s="30" t="s">
        <v>15</v>
      </c>
      <c r="I2106" s="103"/>
      <c r="J2106" s="103"/>
      <c r="K2106" s="72" t="s">
        <v>6472</v>
      </c>
    </row>
    <row r="2107" spans="1:11" x14ac:dyDescent="0.25">
      <c r="A2107" s="29" t="s">
        <v>6469</v>
      </c>
      <c r="B2107" s="29" t="s">
        <v>6473</v>
      </c>
      <c r="C2107" s="29" t="s">
        <v>6474</v>
      </c>
      <c r="D2107" s="29" t="s">
        <v>14</v>
      </c>
      <c r="E2107" s="29">
        <v>0</v>
      </c>
      <c r="F2107" s="28" t="str">
        <f>IF(E2107&gt;='Weight Category L_U Table'!$G$3,"HEAVY",IF(E2107&gt;'Weight Category L_U Table'!$G$4,"MEDIUM",IF(E2107&gt;'Weight Category L_U Table'!$G$7,"SMALL",IF(E2107&lt;='Weight Category L_U Table'!$G$8,"LIGHT"))))</f>
        <v>LIGHT</v>
      </c>
      <c r="G2107" s="29" t="str">
        <f>IF(E2107&gt;='Weight Category L_U Table'!$J$3,"HEAVY",IF(E2107&gt;'Weight Category L_U Table'!$J$5,"UPPER MEDIUM",IF(E2107&gt;'Weight Category L_U Table'!$J$6,"LOWER MEDIUM",IF(E2107&gt;'Weight Category L_U Table'!$J$7,"SMALL",IF(E2107&lt;='Weight Category L_U Table'!$J$8,"LIGHT")))))</f>
        <v>LIGHT</v>
      </c>
      <c r="H2107" s="30" t="s">
        <v>15</v>
      </c>
      <c r="I2107" s="103"/>
      <c r="J2107" s="103"/>
      <c r="K2107" s="72" t="s">
        <v>6475</v>
      </c>
    </row>
    <row r="2108" spans="1:11" s="23" customFormat="1" x14ac:dyDescent="0.25">
      <c r="A2108" s="36" t="s">
        <v>6476</v>
      </c>
      <c r="B2108" s="36" t="s">
        <v>6477</v>
      </c>
      <c r="C2108" s="34" t="s">
        <v>6478</v>
      </c>
      <c r="D2108" s="34" t="s">
        <v>14</v>
      </c>
      <c r="E2108" s="34">
        <v>556</v>
      </c>
      <c r="F2108" s="33" t="str">
        <f>IF(E2108&gt;='Weight Category L_U Table'!$G$3,"HEAVY",IF(E2108&gt;'Weight Category L_U Table'!$G$4,"MEDIUM",IF(E2108&gt;'Weight Category L_U Table'!$G$7,"SMALL",IF(E2108&lt;='Weight Category L_U Table'!$G$8,"LIGHT"))))</f>
        <v>LIGHT</v>
      </c>
      <c r="G2108" s="34" t="str">
        <f>IF(E2108&gt;='Weight Category L_U Table'!$J$3,"HEAVY",IF(E2108&gt;'Weight Category L_U Table'!$J$5,"UPPER MEDIUM",IF(E2108&gt;'Weight Category L_U Table'!$J$6,"LOWER MEDIUM",IF(E2108&gt;'Weight Category L_U Table'!$J$7,"SMALL",IF(E2108&lt;='Weight Category L_U Table'!$J$8,"LIGHT")))))</f>
        <v>LIGHT</v>
      </c>
      <c r="H2108" s="37" t="s">
        <v>37</v>
      </c>
      <c r="I2108" s="104" t="s">
        <v>6479</v>
      </c>
      <c r="J2108" s="104">
        <v>0</v>
      </c>
      <c r="K2108" s="49"/>
    </row>
    <row r="2109" spans="1:11" x14ac:dyDescent="0.25">
      <c r="A2109" s="36" t="s">
        <v>6476</v>
      </c>
      <c r="B2109" s="36" t="s">
        <v>6480</v>
      </c>
      <c r="C2109" s="36" t="s">
        <v>6481</v>
      </c>
      <c r="D2109" s="34" t="s">
        <v>14</v>
      </c>
      <c r="E2109" s="34">
        <v>484</v>
      </c>
      <c r="F2109" s="33" t="str">
        <f>IF(E2109&gt;='Weight Category L_U Table'!$G$3,"HEAVY",IF(E2109&gt;'Weight Category L_U Table'!$G$4,"MEDIUM",IF(E2109&gt;'Weight Category L_U Table'!$G$7,"SMALL",IF(E2109&lt;='Weight Category L_U Table'!$G$8,"LIGHT"))))</f>
        <v>LIGHT</v>
      </c>
      <c r="G2109" s="34" t="str">
        <f>IF(E2109&gt;='Weight Category L_U Table'!$J$3,"HEAVY",IF(E2109&gt;'Weight Category L_U Table'!$J$5,"UPPER MEDIUM",IF(E2109&gt;'Weight Category L_U Table'!$J$6,"LOWER MEDIUM",IF(E2109&gt;'Weight Category L_U Table'!$J$7,"SMALL",IF(E2109&lt;='Weight Category L_U Table'!$J$8,"LIGHT")))))</f>
        <v>LIGHT</v>
      </c>
      <c r="H2109" s="37" t="s">
        <v>37</v>
      </c>
      <c r="I2109" s="104" t="s">
        <v>6482</v>
      </c>
      <c r="J2109" s="104">
        <v>0</v>
      </c>
      <c r="K2109" s="49"/>
    </row>
    <row r="2110" spans="1:11" ht="30" x14ac:dyDescent="0.25">
      <c r="A2110" s="29" t="s">
        <v>6483</v>
      </c>
      <c r="B2110" s="29" t="s">
        <v>6484</v>
      </c>
      <c r="C2110" s="29" t="s">
        <v>6485</v>
      </c>
      <c r="D2110" s="29" t="s">
        <v>14</v>
      </c>
      <c r="E2110" s="29">
        <v>0</v>
      </c>
      <c r="F2110" s="28" t="str">
        <f>IF(E2110&gt;='Weight Category L_U Table'!$G$3,"HEAVY",IF(E2110&gt;'Weight Category L_U Table'!$G$4,"MEDIUM",IF(E2110&gt;'Weight Category L_U Table'!$G$7,"SMALL",IF(E2110&lt;='Weight Category L_U Table'!$G$8,"LIGHT"))))</f>
        <v>LIGHT</v>
      </c>
      <c r="G2110" s="29" t="str">
        <f>IF(E2110&gt;='Weight Category L_U Table'!$J$3,"HEAVY",IF(E2110&gt;'Weight Category L_U Table'!$J$5,"UPPER MEDIUM",IF(E2110&gt;'Weight Category L_U Table'!$J$6,"LOWER MEDIUM",IF(E2110&gt;'Weight Category L_U Table'!$J$7,"SMALL",IF(E2110&lt;='Weight Category L_U Table'!$J$8,"LIGHT")))))</f>
        <v>LIGHT</v>
      </c>
      <c r="H2110" s="30" t="s">
        <v>15</v>
      </c>
      <c r="I2110" s="103"/>
      <c r="J2110" s="103"/>
      <c r="K2110" s="72" t="s">
        <v>6486</v>
      </c>
    </row>
    <row r="2111" spans="1:11" s="23" customFormat="1" x14ac:dyDescent="0.25">
      <c r="A2111" s="29" t="s">
        <v>6487</v>
      </c>
      <c r="B2111" s="29" t="s">
        <v>6488</v>
      </c>
      <c r="C2111" s="29" t="s">
        <v>6489</v>
      </c>
      <c r="D2111" s="29" t="s">
        <v>14</v>
      </c>
      <c r="E2111" s="29">
        <v>0</v>
      </c>
      <c r="F2111" s="28" t="str">
        <f>IF(E2111&gt;='Weight Category L_U Table'!$G$3,"HEAVY",IF(E2111&gt;'Weight Category L_U Table'!$G$4,"MEDIUM",IF(E2111&gt;'Weight Category L_U Table'!$G$7,"SMALL",IF(E2111&lt;='Weight Category L_U Table'!$G$8,"LIGHT"))))</f>
        <v>LIGHT</v>
      </c>
      <c r="G2111" s="29" t="str">
        <f>IF(E2111&gt;='Weight Category L_U Table'!$J$3,"HEAVY",IF(E2111&gt;'Weight Category L_U Table'!$J$5,"UPPER MEDIUM",IF(E2111&gt;'Weight Category L_U Table'!$J$6,"LOWER MEDIUM",IF(E2111&gt;'Weight Category L_U Table'!$J$7,"SMALL",IF(E2111&lt;='Weight Category L_U Table'!$J$8,"LIGHT")))))</f>
        <v>LIGHT</v>
      </c>
      <c r="H2111" s="30" t="s">
        <v>15</v>
      </c>
      <c r="I2111" s="103"/>
      <c r="J2111" s="103"/>
      <c r="K2111" s="72" t="s">
        <v>6490</v>
      </c>
    </row>
    <row r="2112" spans="1:11" s="23" customFormat="1" x14ac:dyDescent="0.25">
      <c r="A2112" s="34" t="s">
        <v>6491</v>
      </c>
      <c r="B2112" s="34" t="s">
        <v>6492</v>
      </c>
      <c r="C2112" s="34" t="s">
        <v>6493</v>
      </c>
      <c r="D2112" s="34" t="s">
        <v>14</v>
      </c>
      <c r="E2112" s="34">
        <v>408</v>
      </c>
      <c r="F2112" s="33" t="str">
        <f>IF(E2112&gt;='Weight Category L_U Table'!$G$3,"HEAVY",IF(E2112&gt;'Weight Category L_U Table'!$G$4,"MEDIUM",IF(E2112&gt;'Weight Category L_U Table'!$G$7,"SMALL",IF(E2112&lt;='Weight Category L_U Table'!$G$8,"LIGHT"))))</f>
        <v>LIGHT</v>
      </c>
      <c r="G2112" s="34" t="str">
        <f>IF(E2112&gt;='Weight Category L_U Table'!$J$3,"HEAVY",IF(E2112&gt;'Weight Category L_U Table'!$J$5,"UPPER MEDIUM",IF(E2112&gt;'Weight Category L_U Table'!$J$6,"LOWER MEDIUM",IF(E2112&gt;'Weight Category L_U Table'!$J$7,"SMALL",IF(E2112&lt;='Weight Category L_U Table'!$J$8,"LIGHT")))))</f>
        <v>LIGHT</v>
      </c>
      <c r="H2112" s="35" t="s">
        <v>1153</v>
      </c>
      <c r="I2112" s="104"/>
      <c r="J2112" s="104"/>
      <c r="K2112" s="79"/>
    </row>
    <row r="2113" spans="1:11" s="23" customFormat="1" x14ac:dyDescent="0.25">
      <c r="A2113" s="25" t="s">
        <v>6494</v>
      </c>
      <c r="B2113" s="25" t="s">
        <v>6495</v>
      </c>
      <c r="C2113" s="25" t="s">
        <v>6496</v>
      </c>
      <c r="D2113" s="25" t="s">
        <v>14</v>
      </c>
      <c r="E2113" s="29">
        <v>0</v>
      </c>
      <c r="F2113" s="28" t="str">
        <f>IF(E2113&gt;='Weight Category L_U Table'!$G$3,"HEAVY",IF(E2113&gt;'Weight Category L_U Table'!$G$4,"MEDIUM",IF(E2113&gt;'Weight Category L_U Table'!$G$7,"SMALL",IF(E2113&lt;='Weight Category L_U Table'!$G$8,"LIGHT"))))</f>
        <v>LIGHT</v>
      </c>
      <c r="G2113" s="29" t="str">
        <f>IF(E2113&gt;='Weight Category L_U Table'!$J$3,"HEAVY",IF(E2113&gt;'Weight Category L_U Table'!$J$5,"UPPER MEDIUM",IF(E2113&gt;'Weight Category L_U Table'!$J$6,"LOWER MEDIUM",IF(E2113&gt;'Weight Category L_U Table'!$J$7,"SMALL",IF(E2113&lt;='Weight Category L_U Table'!$J$8,"LIGHT")))))</f>
        <v>LIGHT</v>
      </c>
      <c r="H2113" s="30" t="s">
        <v>15</v>
      </c>
      <c r="I2113" s="103"/>
      <c r="J2113" s="103"/>
      <c r="K2113" s="72" t="s">
        <v>6497</v>
      </c>
    </row>
    <row r="2114" spans="1:11" s="23" customFormat="1" x14ac:dyDescent="0.25">
      <c r="A2114" s="25" t="s">
        <v>6494</v>
      </c>
      <c r="B2114" s="25" t="s">
        <v>6498</v>
      </c>
      <c r="C2114" s="25" t="s">
        <v>6499</v>
      </c>
      <c r="D2114" s="25" t="s">
        <v>14</v>
      </c>
      <c r="E2114" s="29">
        <v>0</v>
      </c>
      <c r="F2114" s="28" t="str">
        <f>IF(E2114&gt;='Weight Category L_U Table'!$G$3,"HEAVY",IF(E2114&gt;'Weight Category L_U Table'!$G$4,"MEDIUM",IF(E2114&gt;'Weight Category L_U Table'!$G$7,"SMALL",IF(E2114&lt;='Weight Category L_U Table'!$G$8,"LIGHT"))))</f>
        <v>LIGHT</v>
      </c>
      <c r="G2114" s="29" t="str">
        <f>IF(E2114&gt;='Weight Category L_U Table'!$J$3,"HEAVY",IF(E2114&gt;'Weight Category L_U Table'!$J$5,"UPPER MEDIUM",IF(E2114&gt;'Weight Category L_U Table'!$J$6,"LOWER MEDIUM",IF(E2114&gt;'Weight Category L_U Table'!$J$7,"SMALL",IF(E2114&lt;='Weight Category L_U Table'!$J$8,"LIGHT")))))</f>
        <v>LIGHT</v>
      </c>
      <c r="H2114" s="30" t="s">
        <v>15</v>
      </c>
      <c r="I2114" s="103"/>
      <c r="J2114" s="103"/>
      <c r="K2114" s="72" t="s">
        <v>6500</v>
      </c>
    </row>
    <row r="2115" spans="1:11" s="23" customFormat="1" x14ac:dyDescent="0.25">
      <c r="A2115" s="31" t="s">
        <v>6494</v>
      </c>
      <c r="B2115" s="31" t="s">
        <v>6501</v>
      </c>
      <c r="C2115" s="31" t="s">
        <v>6502</v>
      </c>
      <c r="D2115" s="32" t="s">
        <v>14</v>
      </c>
      <c r="E2115" s="34">
        <v>794</v>
      </c>
      <c r="F2115" s="33" t="str">
        <f>IF(E2115&gt;='Weight Category L_U Table'!$G$3,"HEAVY",IF(E2115&gt;'Weight Category L_U Table'!$G$4,"MEDIUM",IF(E2115&gt;'Weight Category L_U Table'!$G$7,"SMALL",IF(E2115&lt;='Weight Category L_U Table'!$G$8,"LIGHT"))))</f>
        <v>LIGHT</v>
      </c>
      <c r="G2115" s="34" t="str">
        <f>IF(E2115&gt;='Weight Category L_U Table'!$J$3,"HEAVY",IF(E2115&gt;'Weight Category L_U Table'!$J$5,"UPPER MEDIUM",IF(E2115&gt;'Weight Category L_U Table'!$J$6,"LOWER MEDIUM",IF(E2115&gt;'Weight Category L_U Table'!$J$7,"SMALL",IF(E2115&lt;='Weight Category L_U Table'!$J$8,"LIGHT")))))</f>
        <v>LIGHT</v>
      </c>
      <c r="H2115" s="37" t="s">
        <v>37</v>
      </c>
      <c r="I2115" s="104" t="s">
        <v>6503</v>
      </c>
      <c r="J2115" s="104">
        <v>22</v>
      </c>
      <c r="K2115" s="49"/>
    </row>
    <row r="2116" spans="1:11" s="23" customFormat="1" x14ac:dyDescent="0.25">
      <c r="A2116" s="25" t="s">
        <v>6494</v>
      </c>
      <c r="B2116" s="25" t="s">
        <v>6504</v>
      </c>
      <c r="C2116" s="25" t="s">
        <v>6505</v>
      </c>
      <c r="D2116" s="25" t="s">
        <v>14</v>
      </c>
      <c r="E2116" s="29">
        <v>0</v>
      </c>
      <c r="F2116" s="28" t="str">
        <f>IF(E2116&gt;='Weight Category L_U Table'!$G$3,"HEAVY",IF(E2116&gt;'Weight Category L_U Table'!$G$4,"MEDIUM",IF(E2116&gt;'Weight Category L_U Table'!$G$7,"SMALL",IF(E2116&lt;='Weight Category L_U Table'!$G$8,"LIGHT"))))</f>
        <v>LIGHT</v>
      </c>
      <c r="G2116" s="29" t="str">
        <f>IF(E2116&gt;='Weight Category L_U Table'!$J$3,"HEAVY",IF(E2116&gt;'Weight Category L_U Table'!$J$5,"UPPER MEDIUM",IF(E2116&gt;'Weight Category L_U Table'!$J$6,"LOWER MEDIUM",IF(E2116&gt;'Weight Category L_U Table'!$J$7,"SMALL",IF(E2116&lt;='Weight Category L_U Table'!$J$8,"LIGHT")))))</f>
        <v>LIGHT</v>
      </c>
      <c r="H2116" s="30" t="s">
        <v>15</v>
      </c>
      <c r="I2116" s="103"/>
      <c r="J2116" s="103"/>
      <c r="K2116" s="72" t="s">
        <v>6506</v>
      </c>
    </row>
    <row r="2117" spans="1:11" s="23" customFormat="1" x14ac:dyDescent="0.25">
      <c r="A2117" s="31" t="s">
        <v>6494</v>
      </c>
      <c r="B2117" s="31" t="s">
        <v>6507</v>
      </c>
      <c r="C2117" s="31" t="s">
        <v>6508</v>
      </c>
      <c r="D2117" s="32" t="s">
        <v>14</v>
      </c>
      <c r="E2117" s="34">
        <v>680</v>
      </c>
      <c r="F2117" s="33" t="str">
        <f>IF(E2117&gt;='Weight Category L_U Table'!$G$3,"HEAVY",IF(E2117&gt;'Weight Category L_U Table'!$G$4,"MEDIUM",IF(E2117&gt;'Weight Category L_U Table'!$G$7,"SMALL",IF(E2117&lt;='Weight Category L_U Table'!$G$8,"LIGHT"))))</f>
        <v>LIGHT</v>
      </c>
      <c r="G2117" s="34" t="str">
        <f>IF(E2117&gt;='Weight Category L_U Table'!$J$3,"HEAVY",IF(E2117&gt;'Weight Category L_U Table'!$J$5,"UPPER MEDIUM",IF(E2117&gt;'Weight Category L_U Table'!$J$6,"LOWER MEDIUM",IF(E2117&gt;'Weight Category L_U Table'!$J$7,"SMALL",IF(E2117&lt;='Weight Category L_U Table'!$J$8,"LIGHT")))))</f>
        <v>LIGHT</v>
      </c>
      <c r="H2117" s="37" t="s">
        <v>37</v>
      </c>
      <c r="I2117" s="104" t="s">
        <v>6503</v>
      </c>
      <c r="J2117" s="104">
        <v>22</v>
      </c>
      <c r="K2117" s="49"/>
    </row>
    <row r="2118" spans="1:11" s="23" customFormat="1" x14ac:dyDescent="0.25">
      <c r="A2118" s="31" t="s">
        <v>6494</v>
      </c>
      <c r="B2118" s="31" t="s">
        <v>6509</v>
      </c>
      <c r="C2118" s="31" t="s">
        <v>6510</v>
      </c>
      <c r="D2118" s="32" t="s">
        <v>14</v>
      </c>
      <c r="E2118" s="34">
        <v>794</v>
      </c>
      <c r="F2118" s="33" t="str">
        <f>IF(E2118&gt;='Weight Category L_U Table'!$G$3,"HEAVY",IF(E2118&gt;'Weight Category L_U Table'!$G$4,"MEDIUM",IF(E2118&gt;'Weight Category L_U Table'!$G$7,"SMALL",IF(E2118&lt;='Weight Category L_U Table'!$G$8,"LIGHT"))))</f>
        <v>LIGHT</v>
      </c>
      <c r="G2118" s="34" t="str">
        <f>IF(E2118&gt;='Weight Category L_U Table'!$J$3,"HEAVY",IF(E2118&gt;'Weight Category L_U Table'!$J$5,"UPPER MEDIUM",IF(E2118&gt;'Weight Category L_U Table'!$J$6,"LOWER MEDIUM",IF(E2118&gt;'Weight Category L_U Table'!$J$7,"SMALL",IF(E2118&lt;='Weight Category L_U Table'!$J$8,"LIGHT")))))</f>
        <v>LIGHT</v>
      </c>
      <c r="H2118" s="37" t="s">
        <v>37</v>
      </c>
      <c r="I2118" s="104" t="s">
        <v>6503</v>
      </c>
      <c r="J2118" s="104">
        <v>22</v>
      </c>
      <c r="K2118" s="49"/>
    </row>
    <row r="2119" spans="1:11" x14ac:dyDescent="0.25">
      <c r="A2119" s="29" t="s">
        <v>6511</v>
      </c>
      <c r="B2119" s="29" t="s">
        <v>6512</v>
      </c>
      <c r="C2119" s="29" t="s">
        <v>6513</v>
      </c>
      <c r="D2119" s="29" t="s">
        <v>14</v>
      </c>
      <c r="E2119" s="29">
        <v>0</v>
      </c>
      <c r="F2119" s="28" t="str">
        <f>IF(E2119&gt;='Weight Category L_U Table'!$G$3,"HEAVY",IF(E2119&gt;'Weight Category L_U Table'!$G$4,"MEDIUM",IF(E2119&gt;'Weight Category L_U Table'!$G$7,"SMALL",IF(E2119&lt;='Weight Category L_U Table'!$G$8,"LIGHT"))))</f>
        <v>LIGHT</v>
      </c>
      <c r="G2119" s="29" t="str">
        <f>IF(E2119&gt;='Weight Category L_U Table'!$J$3,"HEAVY",IF(E2119&gt;'Weight Category L_U Table'!$J$5,"UPPER MEDIUM",IF(E2119&gt;'Weight Category L_U Table'!$J$6,"LOWER MEDIUM",IF(E2119&gt;'Weight Category L_U Table'!$J$7,"SMALL",IF(E2119&lt;='Weight Category L_U Table'!$J$8,"LIGHT")))))</f>
        <v>LIGHT</v>
      </c>
      <c r="H2119" s="30" t="s">
        <v>15</v>
      </c>
      <c r="I2119" s="103"/>
      <c r="J2119" s="103"/>
      <c r="K2119" s="72" t="s">
        <v>6514</v>
      </c>
    </row>
    <row r="2120" spans="1:11" s="23" customFormat="1" x14ac:dyDescent="0.25">
      <c r="A2120" s="29" t="s">
        <v>6511</v>
      </c>
      <c r="B2120" s="29" t="s">
        <v>6515</v>
      </c>
      <c r="C2120" s="29" t="s">
        <v>6516</v>
      </c>
      <c r="D2120" s="29" t="s">
        <v>14</v>
      </c>
      <c r="E2120" s="29">
        <v>0</v>
      </c>
      <c r="F2120" s="28" t="str">
        <f>IF(E2120&gt;='Weight Category L_U Table'!$G$3,"HEAVY",IF(E2120&gt;'Weight Category L_U Table'!$G$4,"MEDIUM",IF(E2120&gt;'Weight Category L_U Table'!$G$7,"SMALL",IF(E2120&lt;='Weight Category L_U Table'!$G$8,"LIGHT"))))</f>
        <v>LIGHT</v>
      </c>
      <c r="G2120" s="29" t="str">
        <f>IF(E2120&gt;='Weight Category L_U Table'!$J$3,"HEAVY",IF(E2120&gt;'Weight Category L_U Table'!$J$5,"UPPER MEDIUM",IF(E2120&gt;'Weight Category L_U Table'!$J$6,"LOWER MEDIUM",IF(E2120&gt;'Weight Category L_U Table'!$J$7,"SMALL",IF(E2120&lt;='Weight Category L_U Table'!$J$8,"LIGHT")))))</f>
        <v>LIGHT</v>
      </c>
      <c r="H2120" s="30" t="s">
        <v>15</v>
      </c>
      <c r="I2120" s="103"/>
      <c r="J2120" s="103"/>
      <c r="K2120" s="72" t="s">
        <v>6517</v>
      </c>
    </row>
    <row r="2121" spans="1:11" s="23" customFormat="1" x14ac:dyDescent="0.25">
      <c r="A2121" s="29" t="s">
        <v>6511</v>
      </c>
      <c r="B2121" s="29" t="s">
        <v>6518</v>
      </c>
      <c r="C2121" s="29" t="s">
        <v>6519</v>
      </c>
      <c r="D2121" s="29" t="s">
        <v>14</v>
      </c>
      <c r="E2121" s="29">
        <v>0</v>
      </c>
      <c r="F2121" s="28" t="str">
        <f>IF(E2121&gt;='Weight Category L_U Table'!$G$3,"HEAVY",IF(E2121&gt;'Weight Category L_U Table'!$G$4,"MEDIUM",IF(E2121&gt;'Weight Category L_U Table'!$G$7,"SMALL",IF(E2121&lt;='Weight Category L_U Table'!$G$8,"LIGHT"))))</f>
        <v>LIGHT</v>
      </c>
      <c r="G2121" s="29" t="str">
        <f>IF(E2121&gt;='Weight Category L_U Table'!$J$3,"HEAVY",IF(E2121&gt;'Weight Category L_U Table'!$J$5,"UPPER MEDIUM",IF(E2121&gt;'Weight Category L_U Table'!$J$6,"LOWER MEDIUM",IF(E2121&gt;'Weight Category L_U Table'!$J$7,"SMALL",IF(E2121&lt;='Weight Category L_U Table'!$J$8,"LIGHT")))))</f>
        <v>LIGHT</v>
      </c>
      <c r="H2121" s="30" t="s">
        <v>15</v>
      </c>
      <c r="I2121" s="103"/>
      <c r="J2121" s="103"/>
      <c r="K2121" s="72" t="s">
        <v>6520</v>
      </c>
    </row>
    <row r="2122" spans="1:11" s="23" customFormat="1" x14ac:dyDescent="0.25">
      <c r="A2122" s="29" t="s">
        <v>6511</v>
      </c>
      <c r="B2122" s="29" t="s">
        <v>6521</v>
      </c>
      <c r="C2122" s="29" t="s">
        <v>6522</v>
      </c>
      <c r="D2122" s="29" t="s">
        <v>14</v>
      </c>
      <c r="E2122" s="29">
        <v>0</v>
      </c>
      <c r="F2122" s="28" t="str">
        <f>IF(E2122&gt;='Weight Category L_U Table'!$G$3,"HEAVY",IF(E2122&gt;'Weight Category L_U Table'!$G$4,"MEDIUM",IF(E2122&gt;'Weight Category L_U Table'!$G$7,"SMALL",IF(E2122&lt;='Weight Category L_U Table'!$G$8,"LIGHT"))))</f>
        <v>LIGHT</v>
      </c>
      <c r="G2122" s="29" t="str">
        <f>IF(E2122&gt;='Weight Category L_U Table'!$J$3,"HEAVY",IF(E2122&gt;'Weight Category L_U Table'!$J$5,"UPPER MEDIUM",IF(E2122&gt;'Weight Category L_U Table'!$J$6,"LOWER MEDIUM",IF(E2122&gt;'Weight Category L_U Table'!$J$7,"SMALL",IF(E2122&lt;='Weight Category L_U Table'!$J$8,"LIGHT")))))</f>
        <v>LIGHT</v>
      </c>
      <c r="H2122" s="30" t="s">
        <v>15</v>
      </c>
      <c r="I2122" s="103"/>
      <c r="J2122" s="103"/>
      <c r="K2122" s="72" t="s">
        <v>6523</v>
      </c>
    </row>
    <row r="2123" spans="1:11" s="23" customFormat="1" x14ac:dyDescent="0.25">
      <c r="A2123" s="29" t="s">
        <v>6511</v>
      </c>
      <c r="B2123" s="29" t="s">
        <v>2459</v>
      </c>
      <c r="C2123" s="29" t="s">
        <v>6524</v>
      </c>
      <c r="D2123" s="29" t="s">
        <v>14</v>
      </c>
      <c r="E2123" s="29">
        <v>0</v>
      </c>
      <c r="F2123" s="28" t="str">
        <f>IF(E2123&gt;='Weight Category L_U Table'!$G$3,"HEAVY",IF(E2123&gt;'Weight Category L_U Table'!$G$4,"MEDIUM",IF(E2123&gt;'Weight Category L_U Table'!$G$7,"SMALL",IF(E2123&lt;='Weight Category L_U Table'!$G$8,"LIGHT"))))</f>
        <v>LIGHT</v>
      </c>
      <c r="G2123" s="29" t="str">
        <f>IF(E2123&gt;='Weight Category L_U Table'!$J$3,"HEAVY",IF(E2123&gt;'Weight Category L_U Table'!$J$5,"UPPER MEDIUM",IF(E2123&gt;'Weight Category L_U Table'!$J$6,"LOWER MEDIUM",IF(E2123&gt;'Weight Category L_U Table'!$J$7,"SMALL",IF(E2123&lt;='Weight Category L_U Table'!$J$8,"LIGHT")))))</f>
        <v>LIGHT</v>
      </c>
      <c r="H2123" s="30" t="s">
        <v>15</v>
      </c>
      <c r="I2123" s="103"/>
      <c r="J2123" s="103"/>
      <c r="K2123" s="72" t="s">
        <v>6525</v>
      </c>
    </row>
    <row r="2124" spans="1:11" x14ac:dyDescent="0.25">
      <c r="A2124" s="29" t="s">
        <v>6511</v>
      </c>
      <c r="B2124" s="29" t="s">
        <v>6526</v>
      </c>
      <c r="C2124" s="29" t="s">
        <v>6527</v>
      </c>
      <c r="D2124" s="29" t="s">
        <v>14</v>
      </c>
      <c r="E2124" s="29">
        <v>0</v>
      </c>
      <c r="F2124" s="28" t="str">
        <f>IF(E2124&gt;='Weight Category L_U Table'!$G$3,"HEAVY",IF(E2124&gt;'Weight Category L_U Table'!$G$4,"MEDIUM",IF(E2124&gt;'Weight Category L_U Table'!$G$7,"SMALL",IF(E2124&lt;='Weight Category L_U Table'!$G$8,"LIGHT"))))</f>
        <v>LIGHT</v>
      </c>
      <c r="G2124" s="29" t="str">
        <f>IF(E2124&gt;='Weight Category L_U Table'!$J$3,"HEAVY",IF(E2124&gt;'Weight Category L_U Table'!$J$5,"UPPER MEDIUM",IF(E2124&gt;'Weight Category L_U Table'!$J$6,"LOWER MEDIUM",IF(E2124&gt;'Weight Category L_U Table'!$J$7,"SMALL",IF(E2124&lt;='Weight Category L_U Table'!$J$8,"LIGHT")))))</f>
        <v>LIGHT</v>
      </c>
      <c r="H2124" s="30" t="s">
        <v>15</v>
      </c>
      <c r="I2124" s="103"/>
      <c r="J2124" s="103"/>
      <c r="K2124" s="72" t="s">
        <v>6528</v>
      </c>
    </row>
    <row r="2125" spans="1:11" s="23" customFormat="1" x14ac:dyDescent="0.25">
      <c r="A2125" s="25" t="s">
        <v>6529</v>
      </c>
      <c r="B2125" s="25" t="s">
        <v>6530</v>
      </c>
      <c r="C2125" s="25" t="s">
        <v>6531</v>
      </c>
      <c r="D2125" s="25" t="s">
        <v>14</v>
      </c>
      <c r="E2125" s="29">
        <v>0</v>
      </c>
      <c r="F2125" s="28" t="str">
        <f>IF(E2125&gt;='Weight Category L_U Table'!$G$3,"HEAVY",IF(E2125&gt;'Weight Category L_U Table'!$G$4,"MEDIUM",IF(E2125&gt;'Weight Category L_U Table'!$G$7,"SMALL",IF(E2125&lt;='Weight Category L_U Table'!$G$8,"LIGHT"))))</f>
        <v>LIGHT</v>
      </c>
      <c r="G2125" s="29" t="str">
        <f>IF(E2125&gt;='Weight Category L_U Table'!$J$3,"HEAVY",IF(E2125&gt;'Weight Category L_U Table'!$J$5,"UPPER MEDIUM",IF(E2125&gt;'Weight Category L_U Table'!$J$6,"LOWER MEDIUM",IF(E2125&gt;'Weight Category L_U Table'!$J$7,"SMALL",IF(E2125&lt;='Weight Category L_U Table'!$J$8,"LIGHT")))))</f>
        <v>LIGHT</v>
      </c>
      <c r="H2125" s="30" t="s">
        <v>15</v>
      </c>
      <c r="I2125" s="103"/>
      <c r="J2125" s="103"/>
      <c r="K2125" s="72" t="s">
        <v>6532</v>
      </c>
    </row>
    <row r="2126" spans="1:11" s="23" customFormat="1" x14ac:dyDescent="0.25">
      <c r="A2126" s="25" t="s">
        <v>6529</v>
      </c>
      <c r="B2126" s="25" t="s">
        <v>6533</v>
      </c>
      <c r="C2126" s="25" t="s">
        <v>6534</v>
      </c>
      <c r="D2126" s="25" t="s">
        <v>14</v>
      </c>
      <c r="E2126" s="29">
        <v>0</v>
      </c>
      <c r="F2126" s="28" t="str">
        <f>IF(E2126&gt;='Weight Category L_U Table'!$G$3,"HEAVY",IF(E2126&gt;'Weight Category L_U Table'!$G$4,"MEDIUM",IF(E2126&gt;'Weight Category L_U Table'!$G$7,"SMALL",IF(E2126&lt;='Weight Category L_U Table'!$G$8,"LIGHT"))))</f>
        <v>LIGHT</v>
      </c>
      <c r="G2126" s="29" t="str">
        <f>IF(E2126&gt;='Weight Category L_U Table'!$J$3,"HEAVY",IF(E2126&gt;'Weight Category L_U Table'!$J$5,"UPPER MEDIUM",IF(E2126&gt;'Weight Category L_U Table'!$J$6,"LOWER MEDIUM",IF(E2126&gt;'Weight Category L_U Table'!$J$7,"SMALL",IF(E2126&lt;='Weight Category L_U Table'!$J$8,"LIGHT")))))</f>
        <v>LIGHT</v>
      </c>
      <c r="H2126" s="30" t="s">
        <v>15</v>
      </c>
      <c r="I2126" s="103"/>
      <c r="J2126" s="103"/>
      <c r="K2126" s="72" t="s">
        <v>6535</v>
      </c>
    </row>
    <row r="2127" spans="1:11" s="23" customFormat="1" x14ac:dyDescent="0.25">
      <c r="A2127" s="25" t="s">
        <v>6536</v>
      </c>
      <c r="B2127" s="25" t="s">
        <v>4182</v>
      </c>
      <c r="C2127" s="25" t="s">
        <v>6537</v>
      </c>
      <c r="D2127" s="25" t="s">
        <v>14</v>
      </c>
      <c r="E2127" s="29">
        <v>0</v>
      </c>
      <c r="F2127" s="28" t="str">
        <f>IF(E2127&gt;='Weight Category L_U Table'!$G$3,"HEAVY",IF(E2127&gt;'Weight Category L_U Table'!$G$4,"MEDIUM",IF(E2127&gt;'Weight Category L_U Table'!$G$7,"SMALL",IF(E2127&lt;='Weight Category L_U Table'!$G$8,"LIGHT"))))</f>
        <v>LIGHT</v>
      </c>
      <c r="G2127" s="29" t="str">
        <f>IF(E2127&gt;='Weight Category L_U Table'!$J$3,"HEAVY",IF(E2127&gt;'Weight Category L_U Table'!$J$5,"UPPER MEDIUM",IF(E2127&gt;'Weight Category L_U Table'!$J$6,"LOWER MEDIUM",IF(E2127&gt;'Weight Category L_U Table'!$J$7,"SMALL",IF(E2127&lt;='Weight Category L_U Table'!$J$8,"LIGHT")))))</f>
        <v>LIGHT</v>
      </c>
      <c r="H2127" s="30" t="s">
        <v>15</v>
      </c>
      <c r="I2127" s="103"/>
      <c r="J2127" s="103"/>
      <c r="K2127" s="72" t="s">
        <v>6538</v>
      </c>
    </row>
    <row r="2128" spans="1:11" s="23" customFormat="1" x14ac:dyDescent="0.25">
      <c r="A2128" s="29" t="s">
        <v>6539</v>
      </c>
      <c r="B2128" s="29" t="s">
        <v>6540</v>
      </c>
      <c r="C2128" s="29" t="s">
        <v>6541</v>
      </c>
      <c r="D2128" s="29" t="s">
        <v>14</v>
      </c>
      <c r="E2128" s="29">
        <v>0</v>
      </c>
      <c r="F2128" s="28" t="str">
        <f>IF(E2128&gt;='Weight Category L_U Table'!$G$3,"HEAVY",IF(E2128&gt;'Weight Category L_U Table'!$G$4,"MEDIUM",IF(E2128&gt;'Weight Category L_U Table'!$G$7,"SMALL",IF(E2128&lt;='Weight Category L_U Table'!$G$8,"LIGHT"))))</f>
        <v>LIGHT</v>
      </c>
      <c r="G2128" s="29" t="str">
        <f>IF(E2128&gt;='Weight Category L_U Table'!$J$3,"HEAVY",IF(E2128&gt;'Weight Category L_U Table'!$J$5,"UPPER MEDIUM",IF(E2128&gt;'Weight Category L_U Table'!$J$6,"LOWER MEDIUM",IF(E2128&gt;'Weight Category L_U Table'!$J$7,"SMALL",IF(E2128&lt;='Weight Category L_U Table'!$J$8,"LIGHT")))))</f>
        <v>LIGHT</v>
      </c>
      <c r="H2128" s="30" t="s">
        <v>15</v>
      </c>
      <c r="I2128" s="103"/>
      <c r="J2128" s="103"/>
      <c r="K2128" s="72" t="s">
        <v>6542</v>
      </c>
    </row>
    <row r="2129" spans="1:11" s="23" customFormat="1" x14ac:dyDescent="0.25">
      <c r="A2129" s="25" t="s">
        <v>6539</v>
      </c>
      <c r="B2129" s="25" t="s">
        <v>6543</v>
      </c>
      <c r="C2129" s="25" t="s">
        <v>6544</v>
      </c>
      <c r="D2129" s="25" t="s">
        <v>14</v>
      </c>
      <c r="E2129" s="29">
        <v>0</v>
      </c>
      <c r="F2129" s="28" t="str">
        <f>IF(E2129&gt;='Weight Category L_U Table'!$G$3,"HEAVY",IF(E2129&gt;'Weight Category L_U Table'!$G$4,"MEDIUM",IF(E2129&gt;'Weight Category L_U Table'!$G$7,"SMALL",IF(E2129&lt;='Weight Category L_U Table'!$G$8,"LIGHT"))))</f>
        <v>LIGHT</v>
      </c>
      <c r="G2129" s="29" t="str">
        <f>IF(E2129&gt;='Weight Category L_U Table'!$J$3,"HEAVY",IF(E2129&gt;'Weight Category L_U Table'!$J$5,"UPPER MEDIUM",IF(E2129&gt;'Weight Category L_U Table'!$J$6,"LOWER MEDIUM",IF(E2129&gt;'Weight Category L_U Table'!$J$7,"SMALL",IF(E2129&lt;='Weight Category L_U Table'!$J$8,"LIGHT")))))</f>
        <v>LIGHT</v>
      </c>
      <c r="H2129" s="30" t="s">
        <v>15</v>
      </c>
      <c r="I2129" s="103"/>
      <c r="J2129" s="103"/>
      <c r="K2129" s="72" t="s">
        <v>6545</v>
      </c>
    </row>
    <row r="2130" spans="1:11" x14ac:dyDescent="0.25">
      <c r="A2130" s="25" t="s">
        <v>6546</v>
      </c>
      <c r="B2130" s="25" t="s">
        <v>6547</v>
      </c>
      <c r="C2130" s="25" t="s">
        <v>6548</v>
      </c>
      <c r="D2130" s="25" t="s">
        <v>14</v>
      </c>
      <c r="E2130" s="29">
        <v>0</v>
      </c>
      <c r="F2130" s="28" t="str">
        <f>IF(E2130&gt;='Weight Category L_U Table'!$G$3,"HEAVY",IF(E2130&gt;'Weight Category L_U Table'!$G$4,"MEDIUM",IF(E2130&gt;'Weight Category L_U Table'!$G$7,"SMALL",IF(E2130&lt;='Weight Category L_U Table'!$G$8,"LIGHT"))))</f>
        <v>LIGHT</v>
      </c>
      <c r="G2130" s="29" t="str">
        <f>IF(E2130&gt;='Weight Category L_U Table'!$J$3,"HEAVY",IF(E2130&gt;'Weight Category L_U Table'!$J$5,"UPPER MEDIUM",IF(E2130&gt;'Weight Category L_U Table'!$J$6,"LOWER MEDIUM",IF(E2130&gt;'Weight Category L_U Table'!$J$7,"SMALL",IF(E2130&lt;='Weight Category L_U Table'!$J$8,"LIGHT")))))</f>
        <v>LIGHT</v>
      </c>
      <c r="H2130" s="30" t="s">
        <v>15</v>
      </c>
      <c r="I2130" s="103"/>
      <c r="J2130" s="103"/>
      <c r="K2130" s="72" t="s">
        <v>6549</v>
      </c>
    </row>
    <row r="2131" spans="1:11" x14ac:dyDescent="0.25">
      <c r="A2131" s="36" t="s">
        <v>6550</v>
      </c>
      <c r="B2131" s="36" t="s">
        <v>6551</v>
      </c>
      <c r="C2131" s="36" t="s">
        <v>6552</v>
      </c>
      <c r="D2131" s="36" t="s">
        <v>14</v>
      </c>
      <c r="E2131" s="34">
        <v>5700</v>
      </c>
      <c r="F2131" s="33" t="str">
        <f>IF(E2131&gt;='Weight Category L_U Table'!$G$3,"HEAVY",IF(E2131&gt;'Weight Category L_U Table'!$G$4,"MEDIUM",IF(E2131&gt;'Weight Category L_U Table'!$G$7,"SMALL",IF(E2131&lt;='Weight Category L_U Table'!$G$8,"LIGHT"))))</f>
        <v>LIGHT</v>
      </c>
      <c r="G2131" s="34" t="str">
        <f>IF(E2131&gt;='Weight Category L_U Table'!$J$3,"HEAVY",IF(E2131&gt;'Weight Category L_U Table'!$J$5,"UPPER MEDIUM",IF(E2131&gt;'Weight Category L_U Table'!$J$6,"LOWER MEDIUM",IF(E2131&gt;'Weight Category L_U Table'!$J$7,"SMALL",IF(E2131&lt;='Weight Category L_U Table'!$J$8,"LIGHT")))))</f>
        <v>LIGHT</v>
      </c>
      <c r="H2131" s="6" t="s">
        <v>23</v>
      </c>
      <c r="I2131" s="104"/>
      <c r="J2131" s="104"/>
      <c r="K2131" s="49"/>
    </row>
    <row r="2132" spans="1:11" x14ac:dyDescent="0.25">
      <c r="A2132" s="29" t="s">
        <v>6550</v>
      </c>
      <c r="B2132" s="29" t="s">
        <v>6553</v>
      </c>
      <c r="C2132" s="29" t="s">
        <v>6554</v>
      </c>
      <c r="D2132" s="29" t="s">
        <v>14</v>
      </c>
      <c r="E2132" s="29">
        <v>0</v>
      </c>
      <c r="F2132" s="28" t="str">
        <f>IF(E2132&gt;='Weight Category L_U Table'!$G$3,"HEAVY",IF(E2132&gt;'Weight Category L_U Table'!$G$4,"MEDIUM",IF(E2132&gt;'Weight Category L_U Table'!$G$7,"SMALL",IF(E2132&lt;='Weight Category L_U Table'!$G$8,"LIGHT"))))</f>
        <v>LIGHT</v>
      </c>
      <c r="G2132" s="29" t="str">
        <f>IF(E2132&gt;='Weight Category L_U Table'!$J$3,"HEAVY",IF(E2132&gt;'Weight Category L_U Table'!$J$5,"UPPER MEDIUM",IF(E2132&gt;'Weight Category L_U Table'!$J$6,"LOWER MEDIUM",IF(E2132&gt;'Weight Category L_U Table'!$J$7,"SMALL",IF(E2132&lt;='Weight Category L_U Table'!$J$8,"LIGHT")))))</f>
        <v>LIGHT</v>
      </c>
      <c r="H2132" s="30" t="s">
        <v>15</v>
      </c>
      <c r="I2132" s="103"/>
      <c r="J2132" s="103"/>
      <c r="K2132" s="72" t="s">
        <v>6555</v>
      </c>
    </row>
    <row r="2133" spans="1:11" x14ac:dyDescent="0.25">
      <c r="A2133" s="29" t="s">
        <v>6550</v>
      </c>
      <c r="B2133" s="29" t="s">
        <v>6556</v>
      </c>
      <c r="C2133" s="29" t="s">
        <v>6557</v>
      </c>
      <c r="D2133" s="29" t="s">
        <v>14</v>
      </c>
      <c r="E2133" s="29">
        <v>0</v>
      </c>
      <c r="F2133" s="28" t="str">
        <f>IF(E2133&gt;='Weight Category L_U Table'!$G$3,"HEAVY",IF(E2133&gt;'Weight Category L_U Table'!$G$4,"MEDIUM",IF(E2133&gt;'Weight Category L_U Table'!$G$7,"SMALL",IF(E2133&lt;='Weight Category L_U Table'!$G$8,"LIGHT"))))</f>
        <v>LIGHT</v>
      </c>
      <c r="G2133" s="29" t="str">
        <f>IF(E2133&gt;='Weight Category L_U Table'!$J$3,"HEAVY",IF(E2133&gt;'Weight Category L_U Table'!$J$5,"UPPER MEDIUM",IF(E2133&gt;'Weight Category L_U Table'!$J$6,"LOWER MEDIUM",IF(E2133&gt;'Weight Category L_U Table'!$J$7,"SMALL",IF(E2133&lt;='Weight Category L_U Table'!$J$8,"LIGHT")))))</f>
        <v>LIGHT</v>
      </c>
      <c r="H2133" s="30" t="s">
        <v>15</v>
      </c>
      <c r="I2133" s="103"/>
      <c r="J2133" s="103"/>
      <c r="K2133" s="72" t="s">
        <v>6558</v>
      </c>
    </row>
    <row r="2134" spans="1:11" s="23" customFormat="1" x14ac:dyDescent="0.25">
      <c r="A2134" s="29" t="s">
        <v>6550</v>
      </c>
      <c r="B2134" s="29" t="s">
        <v>6559</v>
      </c>
      <c r="C2134" s="29" t="s">
        <v>6560</v>
      </c>
      <c r="D2134" s="29" t="s">
        <v>14</v>
      </c>
      <c r="E2134" s="29">
        <v>0</v>
      </c>
      <c r="F2134" s="28" t="str">
        <f>IF(E2134&gt;='Weight Category L_U Table'!$G$3,"HEAVY",IF(E2134&gt;'Weight Category L_U Table'!$G$4,"MEDIUM",IF(E2134&gt;'Weight Category L_U Table'!$G$7,"SMALL",IF(E2134&lt;='Weight Category L_U Table'!$G$8,"LIGHT"))))</f>
        <v>LIGHT</v>
      </c>
      <c r="G2134" s="29" t="str">
        <f>IF(E2134&gt;='Weight Category L_U Table'!$J$3,"HEAVY",IF(E2134&gt;'Weight Category L_U Table'!$J$5,"UPPER MEDIUM",IF(E2134&gt;'Weight Category L_U Table'!$J$6,"LOWER MEDIUM",IF(E2134&gt;'Weight Category L_U Table'!$J$7,"SMALL",IF(E2134&lt;='Weight Category L_U Table'!$J$8,"LIGHT")))))</f>
        <v>LIGHT</v>
      </c>
      <c r="H2134" s="30" t="s">
        <v>15</v>
      </c>
      <c r="I2134" s="103"/>
      <c r="J2134" s="103"/>
      <c r="K2134" s="72" t="s">
        <v>6561</v>
      </c>
    </row>
    <row r="2135" spans="1:11" x14ac:dyDescent="0.25">
      <c r="A2135" s="29" t="s">
        <v>6550</v>
      </c>
      <c r="B2135" s="29" t="s">
        <v>6562</v>
      </c>
      <c r="C2135" s="29" t="s">
        <v>6563</v>
      </c>
      <c r="D2135" s="29" t="s">
        <v>14</v>
      </c>
      <c r="E2135" s="29">
        <v>0</v>
      </c>
      <c r="F2135" s="28" t="str">
        <f>IF(E2135&gt;='Weight Category L_U Table'!$G$3,"HEAVY",IF(E2135&gt;'Weight Category L_U Table'!$G$4,"MEDIUM",IF(E2135&gt;'Weight Category L_U Table'!$G$7,"SMALL",IF(E2135&lt;='Weight Category L_U Table'!$G$8,"LIGHT"))))</f>
        <v>LIGHT</v>
      </c>
      <c r="G2135" s="29" t="str">
        <f>IF(E2135&gt;='Weight Category L_U Table'!$J$3,"HEAVY",IF(E2135&gt;'Weight Category L_U Table'!$J$5,"UPPER MEDIUM",IF(E2135&gt;'Weight Category L_U Table'!$J$6,"LOWER MEDIUM",IF(E2135&gt;'Weight Category L_U Table'!$J$7,"SMALL",IF(E2135&lt;='Weight Category L_U Table'!$J$8,"LIGHT")))))</f>
        <v>LIGHT</v>
      </c>
      <c r="H2135" s="30" t="s">
        <v>15</v>
      </c>
      <c r="I2135" s="103"/>
      <c r="J2135" s="103"/>
      <c r="K2135" s="72" t="s">
        <v>6564</v>
      </c>
    </row>
    <row r="2136" spans="1:11" x14ac:dyDescent="0.25">
      <c r="A2136" s="29" t="s">
        <v>6550</v>
      </c>
      <c r="B2136" s="29" t="s">
        <v>6565</v>
      </c>
      <c r="C2136" s="29" t="s">
        <v>6566</v>
      </c>
      <c r="D2136" s="29" t="s">
        <v>14</v>
      </c>
      <c r="E2136" s="29">
        <v>0</v>
      </c>
      <c r="F2136" s="28" t="str">
        <f>IF(E2136&gt;='Weight Category L_U Table'!$G$3,"HEAVY",IF(E2136&gt;'Weight Category L_U Table'!$G$4,"MEDIUM",IF(E2136&gt;'Weight Category L_U Table'!$G$7,"SMALL",IF(E2136&lt;='Weight Category L_U Table'!$G$8,"LIGHT"))))</f>
        <v>LIGHT</v>
      </c>
      <c r="G2136" s="29" t="str">
        <f>IF(E2136&gt;='Weight Category L_U Table'!$J$3,"HEAVY",IF(E2136&gt;'Weight Category L_U Table'!$J$5,"UPPER MEDIUM",IF(E2136&gt;'Weight Category L_U Table'!$J$6,"LOWER MEDIUM",IF(E2136&gt;'Weight Category L_U Table'!$J$7,"SMALL",IF(E2136&lt;='Weight Category L_U Table'!$J$8,"LIGHT")))))</f>
        <v>LIGHT</v>
      </c>
      <c r="H2136" s="30" t="s">
        <v>15</v>
      </c>
      <c r="I2136" s="103"/>
      <c r="J2136" s="103"/>
      <c r="K2136" s="72" t="s">
        <v>6567</v>
      </c>
    </row>
    <row r="2137" spans="1:11" s="20" customFormat="1" ht="30" x14ac:dyDescent="0.25">
      <c r="A2137" s="31" t="s">
        <v>6568</v>
      </c>
      <c r="B2137" s="36" t="s">
        <v>6569</v>
      </c>
      <c r="C2137" s="51" t="s">
        <v>6570</v>
      </c>
      <c r="D2137" s="36" t="s">
        <v>14</v>
      </c>
      <c r="E2137" s="36">
        <v>297</v>
      </c>
      <c r="F2137" s="44" t="str">
        <f>IF(E2137&gt;='Weight Category L_U Table'!$G$3,"HEAVY",IF(E2137&gt;'Weight Category L_U Table'!$G$4,"MEDIUM",IF(E2137&gt;'Weight Category L_U Table'!$G$7,"SMALL",IF(E2137&lt;='Weight Category L_U Table'!$G$8,"LIGHT"))))</f>
        <v>LIGHT</v>
      </c>
      <c r="G2137" s="36" t="str">
        <f>IF(E2137&gt;='Weight Category L_U Table'!$J$3,"HEAVY",IF(E2137&gt;'Weight Category L_U Table'!$J$5,"UPPER MEDIUM",IF(E2137&gt;'Weight Category L_U Table'!$J$6,"LOWER MEDIUM",IF(E2137&gt;'Weight Category L_U Table'!$J$7,"SMALL",IF(E2137&lt;='Weight Category L_U Table'!$J$8,"LIGHT")))))</f>
        <v>LIGHT</v>
      </c>
      <c r="H2137" s="45" t="s">
        <v>89</v>
      </c>
      <c r="I2137" s="105" t="s">
        <v>6571</v>
      </c>
      <c r="J2137" s="105">
        <v>1</v>
      </c>
      <c r="K2137" s="74" t="s">
        <v>6572</v>
      </c>
    </row>
    <row r="2138" spans="1:11" x14ac:dyDescent="0.25">
      <c r="A2138" s="31" t="s">
        <v>6568</v>
      </c>
      <c r="B2138" s="31" t="s">
        <v>6573</v>
      </c>
      <c r="C2138" s="31" t="s">
        <v>6574</v>
      </c>
      <c r="D2138" s="32" t="s">
        <v>14</v>
      </c>
      <c r="E2138" s="34">
        <v>490</v>
      </c>
      <c r="F2138" s="33" t="str">
        <f>IF(E2138&gt;='Weight Category L_U Table'!$G$3,"HEAVY",IF(E2138&gt;'Weight Category L_U Table'!$G$4,"MEDIUM",IF(E2138&gt;'Weight Category L_U Table'!$G$7,"SMALL",IF(E2138&lt;='Weight Category L_U Table'!$G$8,"LIGHT"))))</f>
        <v>LIGHT</v>
      </c>
      <c r="G2138" s="34" t="str">
        <f>IF(E2138&gt;='Weight Category L_U Table'!$J$3,"HEAVY",IF(E2138&gt;'Weight Category L_U Table'!$J$5,"UPPER MEDIUM",IF(E2138&gt;'Weight Category L_U Table'!$J$6,"LOWER MEDIUM",IF(E2138&gt;'Weight Category L_U Table'!$J$7,"SMALL",IF(E2138&lt;='Weight Category L_U Table'!$J$8,"LIGHT")))))</f>
        <v>LIGHT</v>
      </c>
      <c r="H2138" s="37" t="s">
        <v>89</v>
      </c>
      <c r="I2138" s="104" t="s">
        <v>6575</v>
      </c>
      <c r="J2138" s="104">
        <v>4</v>
      </c>
      <c r="K2138" s="49"/>
    </row>
    <row r="2139" spans="1:11" x14ac:dyDescent="0.25">
      <c r="A2139" s="36" t="s">
        <v>6576</v>
      </c>
      <c r="B2139" s="36" t="s">
        <v>6577</v>
      </c>
      <c r="C2139" s="34" t="s">
        <v>6578</v>
      </c>
      <c r="D2139" s="34" t="s">
        <v>14</v>
      </c>
      <c r="E2139" s="34">
        <v>600</v>
      </c>
      <c r="F2139" s="33" t="str">
        <f>IF(E2139&gt;='Weight Category L_U Table'!$G$3,"HEAVY",IF(E2139&gt;'Weight Category L_U Table'!$G$4,"MEDIUM",IF(E2139&gt;'Weight Category L_U Table'!$G$7,"SMALL",IF(E2139&lt;='Weight Category L_U Table'!$G$8,"LIGHT"))))</f>
        <v>LIGHT</v>
      </c>
      <c r="G2139" s="34" t="str">
        <f>IF(E2139&gt;='Weight Category L_U Table'!$J$3,"HEAVY",IF(E2139&gt;'Weight Category L_U Table'!$J$5,"UPPER MEDIUM",IF(E2139&gt;'Weight Category L_U Table'!$J$6,"LOWER MEDIUM",IF(E2139&gt;'Weight Category L_U Table'!$J$7,"SMALL",IF(E2139&lt;='Weight Category L_U Table'!$J$8,"LIGHT")))))</f>
        <v>LIGHT</v>
      </c>
      <c r="H2139" s="37" t="s">
        <v>59</v>
      </c>
      <c r="I2139" s="104"/>
      <c r="J2139" s="104"/>
      <c r="K2139" s="49"/>
    </row>
    <row r="2140" spans="1:11" x14ac:dyDescent="0.25">
      <c r="A2140" s="36" t="s">
        <v>6576</v>
      </c>
      <c r="B2140" s="36" t="s">
        <v>6579</v>
      </c>
      <c r="C2140" s="34" t="s">
        <v>6580</v>
      </c>
      <c r="D2140" s="34" t="s">
        <v>14</v>
      </c>
      <c r="E2140" s="34">
        <v>600</v>
      </c>
      <c r="F2140" s="33" t="str">
        <f>IF(E2140&gt;='Weight Category L_U Table'!$G$3,"HEAVY",IF(E2140&gt;'Weight Category L_U Table'!$G$4,"MEDIUM",IF(E2140&gt;'Weight Category L_U Table'!$G$7,"SMALL",IF(E2140&lt;='Weight Category L_U Table'!$G$8,"LIGHT"))))</f>
        <v>LIGHT</v>
      </c>
      <c r="G2140" s="34" t="str">
        <f>IF(E2140&gt;='Weight Category L_U Table'!$J$3,"HEAVY",IF(E2140&gt;'Weight Category L_U Table'!$J$5,"UPPER MEDIUM",IF(E2140&gt;'Weight Category L_U Table'!$J$6,"LOWER MEDIUM",IF(E2140&gt;'Weight Category L_U Table'!$J$7,"SMALL",IF(E2140&lt;='Weight Category L_U Table'!$J$8,"LIGHT")))))</f>
        <v>LIGHT</v>
      </c>
      <c r="H2140" s="6" t="s">
        <v>23</v>
      </c>
      <c r="I2140" s="104"/>
      <c r="J2140" s="104"/>
      <c r="K2140" s="49"/>
    </row>
    <row r="2141" spans="1:11" x14ac:dyDescent="0.25">
      <c r="A2141" s="36" t="s">
        <v>6576</v>
      </c>
      <c r="B2141" s="36" t="s">
        <v>6581</v>
      </c>
      <c r="C2141" s="34" t="s">
        <v>6582</v>
      </c>
      <c r="D2141" s="34" t="s">
        <v>14</v>
      </c>
      <c r="E2141" s="34">
        <v>600</v>
      </c>
      <c r="F2141" s="33" t="str">
        <f>IF(E2141&gt;='Weight Category L_U Table'!$G$3,"HEAVY",IF(E2141&gt;'Weight Category L_U Table'!$G$4,"MEDIUM",IF(E2141&gt;'Weight Category L_U Table'!$G$7,"SMALL",IF(E2141&lt;='Weight Category L_U Table'!$G$8,"LIGHT"))))</f>
        <v>LIGHT</v>
      </c>
      <c r="G2141" s="34" t="str">
        <f>IF(E2141&gt;='Weight Category L_U Table'!$J$3,"HEAVY",IF(E2141&gt;'Weight Category L_U Table'!$J$5,"UPPER MEDIUM",IF(E2141&gt;'Weight Category L_U Table'!$J$6,"LOWER MEDIUM",IF(E2141&gt;'Weight Category L_U Table'!$J$7,"SMALL",IF(E2141&lt;='Weight Category L_U Table'!$J$8,"LIGHT")))))</f>
        <v>LIGHT</v>
      </c>
      <c r="H2141" s="37" t="s">
        <v>89</v>
      </c>
      <c r="I2141" s="104" t="s">
        <v>6583</v>
      </c>
      <c r="J2141" s="104">
        <v>4</v>
      </c>
      <c r="K2141" s="49"/>
    </row>
    <row r="2142" spans="1:11" x14ac:dyDescent="0.25">
      <c r="A2142" s="29" t="s">
        <v>6576</v>
      </c>
      <c r="B2142" s="29" t="s">
        <v>6584</v>
      </c>
      <c r="C2142" s="29" t="s">
        <v>6585</v>
      </c>
      <c r="D2142" s="29" t="s">
        <v>14</v>
      </c>
      <c r="E2142" s="29">
        <v>0</v>
      </c>
      <c r="F2142" s="28" t="str">
        <f>IF(E2142&gt;='Weight Category L_U Table'!$G$3,"HEAVY",IF(E2142&gt;'Weight Category L_U Table'!$G$4,"MEDIUM",IF(E2142&gt;'Weight Category L_U Table'!$G$7,"SMALL",IF(E2142&lt;='Weight Category L_U Table'!$G$8,"LIGHT"))))</f>
        <v>LIGHT</v>
      </c>
      <c r="G2142" s="29" t="str">
        <f>IF(E2142&gt;='Weight Category L_U Table'!$J$3,"HEAVY",IF(E2142&gt;'Weight Category L_U Table'!$J$5,"UPPER MEDIUM",IF(E2142&gt;'Weight Category L_U Table'!$J$6,"LOWER MEDIUM",IF(E2142&gt;'Weight Category L_U Table'!$J$7,"SMALL",IF(E2142&lt;='Weight Category L_U Table'!$J$8,"LIGHT")))))</f>
        <v>LIGHT</v>
      </c>
      <c r="H2142" s="30" t="s">
        <v>15</v>
      </c>
      <c r="I2142" s="103"/>
      <c r="J2142" s="103"/>
      <c r="K2142" s="72" t="s">
        <v>6586</v>
      </c>
    </row>
    <row r="2143" spans="1:11" x14ac:dyDescent="0.25">
      <c r="A2143" s="36" t="s">
        <v>6576</v>
      </c>
      <c r="B2143" s="36" t="s">
        <v>6587</v>
      </c>
      <c r="C2143" s="36" t="s">
        <v>6588</v>
      </c>
      <c r="D2143" s="34" t="s">
        <v>14</v>
      </c>
      <c r="E2143" s="34">
        <v>450</v>
      </c>
      <c r="F2143" s="33" t="str">
        <f>IF(E2143&gt;='Weight Category L_U Table'!$G$3,"HEAVY",IF(E2143&gt;'Weight Category L_U Table'!$G$4,"MEDIUM",IF(E2143&gt;'Weight Category L_U Table'!$G$7,"SMALL",IF(E2143&lt;='Weight Category L_U Table'!$G$8,"LIGHT"))))</f>
        <v>LIGHT</v>
      </c>
      <c r="G2143" s="34" t="str">
        <f>IF(E2143&gt;='Weight Category L_U Table'!$J$3,"HEAVY",IF(E2143&gt;'Weight Category L_U Table'!$J$5,"UPPER MEDIUM",IF(E2143&gt;'Weight Category L_U Table'!$J$6,"LOWER MEDIUM",IF(E2143&gt;'Weight Category L_U Table'!$J$7,"SMALL",IF(E2143&lt;='Weight Category L_U Table'!$J$8,"LIGHT")))))</f>
        <v>LIGHT</v>
      </c>
      <c r="H2143" s="6" t="s">
        <v>23</v>
      </c>
      <c r="I2143" s="104"/>
      <c r="J2143" s="104"/>
      <c r="K2143" s="49"/>
    </row>
    <row r="2144" spans="1:11" x14ac:dyDescent="0.25">
      <c r="A2144" s="36" t="s">
        <v>6576</v>
      </c>
      <c r="B2144" s="36" t="s">
        <v>6589</v>
      </c>
      <c r="C2144" s="36" t="s">
        <v>6590</v>
      </c>
      <c r="D2144" s="34" t="s">
        <v>14</v>
      </c>
      <c r="E2144" s="34">
        <v>720</v>
      </c>
      <c r="F2144" s="33" t="str">
        <f>IF(E2144&gt;='Weight Category L_U Table'!$G$3,"HEAVY",IF(E2144&gt;'Weight Category L_U Table'!$G$4,"MEDIUM",IF(E2144&gt;'Weight Category L_U Table'!$G$7,"SMALL",IF(E2144&lt;='Weight Category L_U Table'!$G$8,"LIGHT"))))</f>
        <v>LIGHT</v>
      </c>
      <c r="G2144" s="34" t="str">
        <f>IF(E2144&gt;='Weight Category L_U Table'!$J$3,"HEAVY",IF(E2144&gt;'Weight Category L_U Table'!$J$5,"UPPER MEDIUM",IF(E2144&gt;'Weight Category L_U Table'!$J$6,"LOWER MEDIUM",IF(E2144&gt;'Weight Category L_U Table'!$J$7,"SMALL",IF(E2144&lt;='Weight Category L_U Table'!$J$8,"LIGHT")))))</f>
        <v>LIGHT</v>
      </c>
      <c r="H2144" s="37" t="s">
        <v>89</v>
      </c>
      <c r="I2144" s="104" t="s">
        <v>6591</v>
      </c>
      <c r="J2144" s="104">
        <v>12</v>
      </c>
      <c r="K2144" s="49" t="s">
        <v>6592</v>
      </c>
    </row>
    <row r="2145" spans="1:11" x14ac:dyDescent="0.25">
      <c r="A2145" s="36" t="s">
        <v>6576</v>
      </c>
      <c r="B2145" s="36" t="s">
        <v>6593</v>
      </c>
      <c r="C2145" s="36" t="s">
        <v>6594</v>
      </c>
      <c r="D2145" s="34" t="s">
        <v>14</v>
      </c>
      <c r="E2145" s="34">
        <v>1290</v>
      </c>
      <c r="F2145" s="33" t="str">
        <f>IF(E2145&gt;='Weight Category L_U Table'!$G$3,"HEAVY",IF(E2145&gt;'Weight Category L_U Table'!$G$4,"MEDIUM",IF(E2145&gt;'Weight Category L_U Table'!$G$7,"SMALL",IF(E2145&lt;='Weight Category L_U Table'!$G$8,"LIGHT"))))</f>
        <v>LIGHT</v>
      </c>
      <c r="G2145" s="34" t="str">
        <f>IF(E2145&gt;='Weight Category L_U Table'!$J$3,"HEAVY",IF(E2145&gt;'Weight Category L_U Table'!$J$5,"UPPER MEDIUM",IF(E2145&gt;'Weight Category L_U Table'!$J$6,"LOWER MEDIUM",IF(E2145&gt;'Weight Category L_U Table'!$J$7,"SMALL",IF(E2145&lt;='Weight Category L_U Table'!$J$8,"LIGHT")))))</f>
        <v>LIGHT</v>
      </c>
      <c r="H2145" s="37" t="s">
        <v>89</v>
      </c>
      <c r="I2145" s="104" t="s">
        <v>6595</v>
      </c>
      <c r="J2145" s="104">
        <v>17</v>
      </c>
      <c r="K2145" s="49"/>
    </row>
    <row r="2146" spans="1:11" s="23" customFormat="1" x14ac:dyDescent="0.25">
      <c r="A2146" s="36" t="s">
        <v>6576</v>
      </c>
      <c r="B2146" s="36" t="s">
        <v>6596</v>
      </c>
      <c r="C2146" s="36" t="s">
        <v>6597</v>
      </c>
      <c r="D2146" s="34" t="s">
        <v>14</v>
      </c>
      <c r="E2146" s="34">
        <v>650</v>
      </c>
      <c r="F2146" s="33" t="str">
        <f>IF(E2146&gt;='Weight Category L_U Table'!$G$3,"HEAVY",IF(E2146&gt;'Weight Category L_U Table'!$G$4,"MEDIUM",IF(E2146&gt;'Weight Category L_U Table'!$G$7,"SMALL",IF(E2146&lt;='Weight Category L_U Table'!$G$8,"LIGHT"))))</f>
        <v>LIGHT</v>
      </c>
      <c r="G2146" s="34" t="str">
        <f>IF(E2146&gt;='Weight Category L_U Table'!$J$3,"HEAVY",IF(E2146&gt;'Weight Category L_U Table'!$J$5,"UPPER MEDIUM",IF(E2146&gt;'Weight Category L_U Table'!$J$6,"LOWER MEDIUM",IF(E2146&gt;'Weight Category L_U Table'!$J$7,"SMALL",IF(E2146&lt;='Weight Category L_U Table'!$J$8,"LIGHT")))))</f>
        <v>LIGHT</v>
      </c>
      <c r="H2146" s="37" t="s">
        <v>89</v>
      </c>
      <c r="I2146" s="104" t="s">
        <v>6598</v>
      </c>
      <c r="J2146" s="104">
        <v>13</v>
      </c>
      <c r="K2146" s="49"/>
    </row>
    <row r="2147" spans="1:11" x14ac:dyDescent="0.25">
      <c r="A2147" s="31" t="s">
        <v>6576</v>
      </c>
      <c r="B2147" s="31" t="s">
        <v>6599</v>
      </c>
      <c r="C2147" s="31" t="s">
        <v>6600</v>
      </c>
      <c r="D2147" s="32" t="s">
        <v>14</v>
      </c>
      <c r="E2147" s="34">
        <v>1220</v>
      </c>
      <c r="F2147" s="33" t="str">
        <f>IF(E2147&gt;='Weight Category L_U Table'!$G$3,"HEAVY",IF(E2147&gt;'Weight Category L_U Table'!$G$4,"MEDIUM",IF(E2147&gt;'Weight Category L_U Table'!$G$7,"SMALL",IF(E2147&lt;='Weight Category L_U Table'!$G$8,"LIGHT"))))</f>
        <v>LIGHT</v>
      </c>
      <c r="G2147" s="34" t="str">
        <f>IF(E2147&gt;='Weight Category L_U Table'!$J$3,"HEAVY",IF(E2147&gt;'Weight Category L_U Table'!$J$5,"UPPER MEDIUM",IF(E2147&gt;'Weight Category L_U Table'!$J$6,"LOWER MEDIUM",IF(E2147&gt;'Weight Category L_U Table'!$J$7,"SMALL",IF(E2147&lt;='Weight Category L_U Table'!$J$8,"LIGHT")))))</f>
        <v>LIGHT</v>
      </c>
      <c r="H2147" s="37" t="s">
        <v>89</v>
      </c>
      <c r="I2147" s="104" t="s">
        <v>6601</v>
      </c>
      <c r="J2147" s="104">
        <v>12</v>
      </c>
      <c r="K2147" s="49"/>
    </row>
    <row r="2148" spans="1:11" s="23" customFormat="1" x14ac:dyDescent="0.25">
      <c r="A2148" s="36" t="s">
        <v>6576</v>
      </c>
      <c r="B2148" s="36" t="s">
        <v>6602</v>
      </c>
      <c r="C2148" s="36" t="s">
        <v>6603</v>
      </c>
      <c r="D2148" s="34" t="s">
        <v>14</v>
      </c>
      <c r="E2148" s="34">
        <v>3680</v>
      </c>
      <c r="F2148" s="33" t="str">
        <f>IF(E2148&gt;='Weight Category L_U Table'!$G$3,"HEAVY",IF(E2148&gt;'Weight Category L_U Table'!$G$4,"MEDIUM",IF(E2148&gt;'Weight Category L_U Table'!$G$7,"SMALL",IF(E2148&lt;='Weight Category L_U Table'!$G$8,"LIGHT"))))</f>
        <v>LIGHT</v>
      </c>
      <c r="G2148" s="34" t="str">
        <f>IF(E2148&gt;='Weight Category L_U Table'!$J$3,"HEAVY",IF(E2148&gt;'Weight Category L_U Table'!$J$5,"UPPER MEDIUM",IF(E2148&gt;'Weight Category L_U Table'!$J$6,"LOWER MEDIUM",IF(E2148&gt;'Weight Category L_U Table'!$J$7,"SMALL",IF(E2148&lt;='Weight Category L_U Table'!$J$8,"LIGHT")))))</f>
        <v>LIGHT</v>
      </c>
      <c r="H2148" s="37" t="s">
        <v>89</v>
      </c>
      <c r="I2148" s="104" t="s">
        <v>6604</v>
      </c>
      <c r="J2148" s="104">
        <v>10</v>
      </c>
      <c r="K2148" s="49"/>
    </row>
    <row r="2149" spans="1:11" x14ac:dyDescent="0.25">
      <c r="A2149" s="36" t="s">
        <v>6605</v>
      </c>
      <c r="B2149" s="36" t="s">
        <v>6606</v>
      </c>
      <c r="C2149" s="34" t="s">
        <v>6607</v>
      </c>
      <c r="D2149" s="34" t="s">
        <v>14</v>
      </c>
      <c r="E2149" s="34">
        <v>2864</v>
      </c>
      <c r="F2149" s="33" t="str">
        <f>IF(E2149&gt;='Weight Category L_U Table'!$G$3,"HEAVY",IF(E2149&gt;'Weight Category L_U Table'!$G$4,"MEDIUM",IF(E2149&gt;'Weight Category L_U Table'!$G$7,"SMALL",IF(E2149&lt;='Weight Category L_U Table'!$G$8,"LIGHT"))))</f>
        <v>LIGHT</v>
      </c>
      <c r="G2149" s="34" t="str">
        <f>IF(E2149&gt;='Weight Category L_U Table'!$J$3,"HEAVY",IF(E2149&gt;'Weight Category L_U Table'!$J$5,"UPPER MEDIUM",IF(E2149&gt;'Weight Category L_U Table'!$J$6,"LOWER MEDIUM",IF(E2149&gt;'Weight Category L_U Table'!$J$7,"SMALL",IF(E2149&lt;='Weight Category L_U Table'!$J$8,"LIGHT")))))</f>
        <v>LIGHT</v>
      </c>
      <c r="H2149" s="37" t="s">
        <v>37</v>
      </c>
      <c r="I2149" s="104" t="s">
        <v>6608</v>
      </c>
      <c r="J2149" s="104">
        <v>23</v>
      </c>
      <c r="K2149" s="49"/>
    </row>
    <row r="2150" spans="1:11" s="23" customFormat="1" x14ac:dyDescent="0.25">
      <c r="A2150" s="36" t="s">
        <v>6609</v>
      </c>
      <c r="B2150" s="36" t="s">
        <v>6610</v>
      </c>
      <c r="C2150" s="36" t="s">
        <v>6611</v>
      </c>
      <c r="D2150" s="34" t="s">
        <v>14</v>
      </c>
      <c r="E2150" s="34">
        <v>1034</v>
      </c>
      <c r="F2150" s="33" t="str">
        <f>IF(E2150&gt;='Weight Category L_U Table'!$G$3,"HEAVY",IF(E2150&gt;'Weight Category L_U Table'!$G$4,"MEDIUM",IF(E2150&gt;'Weight Category L_U Table'!$G$7,"SMALL",IF(E2150&lt;='Weight Category L_U Table'!$G$8,"LIGHT"))))</f>
        <v>LIGHT</v>
      </c>
      <c r="G2150" s="34" t="str">
        <f>IF(E2150&gt;='Weight Category L_U Table'!$J$3,"HEAVY",IF(E2150&gt;'Weight Category L_U Table'!$J$5,"UPPER MEDIUM",IF(E2150&gt;'Weight Category L_U Table'!$J$6,"LOWER MEDIUM",IF(E2150&gt;'Weight Category L_U Table'!$J$7,"SMALL",IF(E2150&lt;='Weight Category L_U Table'!$J$8,"LIGHT")))))</f>
        <v>LIGHT</v>
      </c>
      <c r="H2150" s="37" t="s">
        <v>37</v>
      </c>
      <c r="I2150" s="104" t="s">
        <v>5255</v>
      </c>
      <c r="J2150" s="104">
        <v>22</v>
      </c>
      <c r="K2150" s="49"/>
    </row>
    <row r="2151" spans="1:11" s="23" customFormat="1" x14ac:dyDescent="0.25">
      <c r="A2151" s="36" t="s">
        <v>6609</v>
      </c>
      <c r="B2151" s="36" t="s">
        <v>6612</v>
      </c>
      <c r="C2151" s="36" t="s">
        <v>6613</v>
      </c>
      <c r="D2151" s="34" t="s">
        <v>14</v>
      </c>
      <c r="E2151" s="34">
        <v>667</v>
      </c>
      <c r="F2151" s="33" t="str">
        <f>IF(E2151&gt;='Weight Category L_U Table'!$G$3,"HEAVY",IF(E2151&gt;'Weight Category L_U Table'!$G$4,"MEDIUM",IF(E2151&gt;'Weight Category L_U Table'!$G$7,"SMALL",IF(E2151&lt;='Weight Category L_U Table'!$G$8,"LIGHT"))))</f>
        <v>LIGHT</v>
      </c>
      <c r="G2151" s="34" t="str">
        <f>IF(E2151&gt;='Weight Category L_U Table'!$J$3,"HEAVY",IF(E2151&gt;'Weight Category L_U Table'!$J$5,"UPPER MEDIUM",IF(E2151&gt;'Weight Category L_U Table'!$J$6,"LOWER MEDIUM",IF(E2151&gt;'Weight Category L_U Table'!$J$7,"SMALL",IF(E2151&lt;='Weight Category L_U Table'!$J$8,"LIGHT")))))</f>
        <v>LIGHT</v>
      </c>
      <c r="H2151" s="37" t="s">
        <v>37</v>
      </c>
      <c r="I2151" s="104" t="s">
        <v>6614</v>
      </c>
      <c r="J2151" s="104">
        <v>26</v>
      </c>
      <c r="K2151" s="49"/>
    </row>
    <row r="2152" spans="1:11" s="23" customFormat="1" x14ac:dyDescent="0.25">
      <c r="A2152" s="36" t="s">
        <v>6609</v>
      </c>
      <c r="B2152" s="36" t="s">
        <v>5948</v>
      </c>
      <c r="C2152" s="36" t="s">
        <v>6615</v>
      </c>
      <c r="D2152" s="34" t="s">
        <v>14</v>
      </c>
      <c r="E2152" s="34">
        <v>776</v>
      </c>
      <c r="F2152" s="33" t="str">
        <f>IF(E2152&gt;='Weight Category L_U Table'!$G$3,"HEAVY",IF(E2152&gt;'Weight Category L_U Table'!$G$4,"MEDIUM",IF(E2152&gt;'Weight Category L_U Table'!$G$7,"SMALL",IF(E2152&lt;='Weight Category L_U Table'!$G$8,"LIGHT"))))</f>
        <v>LIGHT</v>
      </c>
      <c r="G2152" s="34" t="str">
        <f>IF(E2152&gt;='Weight Category L_U Table'!$J$3,"HEAVY",IF(E2152&gt;'Weight Category L_U Table'!$J$5,"UPPER MEDIUM",IF(E2152&gt;'Weight Category L_U Table'!$J$6,"LOWER MEDIUM",IF(E2152&gt;'Weight Category L_U Table'!$J$7,"SMALL",IF(E2152&lt;='Weight Category L_U Table'!$J$8,"LIGHT")))))</f>
        <v>LIGHT</v>
      </c>
      <c r="H2152" s="37" t="s">
        <v>37</v>
      </c>
      <c r="I2152" s="104" t="s">
        <v>6616</v>
      </c>
      <c r="J2152" s="104">
        <v>19</v>
      </c>
      <c r="K2152" s="49"/>
    </row>
    <row r="2153" spans="1:11" s="23" customFormat="1" x14ac:dyDescent="0.25">
      <c r="A2153" s="25" t="s">
        <v>6609</v>
      </c>
      <c r="B2153" s="25" t="s">
        <v>6617</v>
      </c>
      <c r="C2153" s="25" t="s">
        <v>6618</v>
      </c>
      <c r="D2153" s="25" t="s">
        <v>14</v>
      </c>
      <c r="E2153" s="29">
        <v>0</v>
      </c>
      <c r="F2153" s="28" t="str">
        <f>IF(E2153&gt;='Weight Category L_U Table'!$G$3,"HEAVY",IF(E2153&gt;'Weight Category L_U Table'!$G$4,"MEDIUM",IF(E2153&gt;'Weight Category L_U Table'!$G$7,"SMALL",IF(E2153&lt;='Weight Category L_U Table'!$G$8,"LIGHT"))))</f>
        <v>LIGHT</v>
      </c>
      <c r="G2153" s="29" t="str">
        <f>IF(E2153&gt;='Weight Category L_U Table'!$J$3,"HEAVY",IF(E2153&gt;'Weight Category L_U Table'!$J$5,"UPPER MEDIUM",IF(E2153&gt;'Weight Category L_U Table'!$J$6,"LOWER MEDIUM",IF(E2153&gt;'Weight Category L_U Table'!$J$7,"SMALL",IF(E2153&lt;='Weight Category L_U Table'!$J$8,"LIGHT")))))</f>
        <v>LIGHT</v>
      </c>
      <c r="H2153" s="30" t="s">
        <v>15</v>
      </c>
      <c r="I2153" s="103"/>
      <c r="J2153" s="103"/>
      <c r="K2153" s="72" t="s">
        <v>6619</v>
      </c>
    </row>
    <row r="2154" spans="1:11" x14ac:dyDescent="0.25">
      <c r="A2154" s="31" t="s">
        <v>6609</v>
      </c>
      <c r="B2154" s="31" t="s">
        <v>6620</v>
      </c>
      <c r="C2154" s="31" t="s">
        <v>6621</v>
      </c>
      <c r="D2154" s="32" t="s">
        <v>14</v>
      </c>
      <c r="E2154" s="34">
        <v>1633</v>
      </c>
      <c r="F2154" s="33" t="str">
        <f>IF(E2154&gt;='Weight Category L_U Table'!$G$3,"HEAVY",IF(E2154&gt;'Weight Category L_U Table'!$G$4,"MEDIUM",IF(E2154&gt;'Weight Category L_U Table'!$G$7,"SMALL",IF(E2154&lt;='Weight Category L_U Table'!$G$8,"LIGHT"))))</f>
        <v>LIGHT</v>
      </c>
      <c r="G2154" s="34" t="str">
        <f>IF(E2154&gt;='Weight Category L_U Table'!$J$3,"HEAVY",IF(E2154&gt;'Weight Category L_U Table'!$J$5,"UPPER MEDIUM",IF(E2154&gt;'Weight Category L_U Table'!$J$6,"LOWER MEDIUM",IF(E2154&gt;'Weight Category L_U Table'!$J$7,"SMALL",IF(E2154&lt;='Weight Category L_U Table'!$J$8,"LIGHT")))))</f>
        <v>LIGHT</v>
      </c>
      <c r="H2154" s="37" t="s">
        <v>37</v>
      </c>
      <c r="I2154" s="104" t="s">
        <v>6622</v>
      </c>
      <c r="J2154" s="104">
        <v>5</v>
      </c>
      <c r="K2154" s="49"/>
    </row>
    <row r="2155" spans="1:11" x14ac:dyDescent="0.25">
      <c r="A2155" s="29" t="s">
        <v>6623</v>
      </c>
      <c r="B2155" s="29" t="s">
        <v>6624</v>
      </c>
      <c r="C2155" s="29" t="s">
        <v>6625</v>
      </c>
      <c r="D2155" s="29" t="s">
        <v>14</v>
      </c>
      <c r="E2155" s="29">
        <v>0</v>
      </c>
      <c r="F2155" s="28" t="str">
        <f>IF(E2155&gt;='Weight Category L_U Table'!$G$3,"HEAVY",IF(E2155&gt;'Weight Category L_U Table'!$G$4,"MEDIUM",IF(E2155&gt;'Weight Category L_U Table'!$G$7,"SMALL",IF(E2155&lt;='Weight Category L_U Table'!$G$8,"LIGHT"))))</f>
        <v>LIGHT</v>
      </c>
      <c r="G2155" s="29" t="str">
        <f>IF(E2155&gt;='Weight Category L_U Table'!$J$3,"HEAVY",IF(E2155&gt;'Weight Category L_U Table'!$J$5,"UPPER MEDIUM",IF(E2155&gt;'Weight Category L_U Table'!$J$6,"LOWER MEDIUM",IF(E2155&gt;'Weight Category L_U Table'!$J$7,"SMALL",IF(E2155&lt;='Weight Category L_U Table'!$J$8,"LIGHT")))))</f>
        <v>LIGHT</v>
      </c>
      <c r="H2155" s="30" t="s">
        <v>15</v>
      </c>
      <c r="I2155" s="103"/>
      <c r="J2155" s="103"/>
      <c r="K2155" s="72" t="s">
        <v>6626</v>
      </c>
    </row>
    <row r="2156" spans="1:11" x14ac:dyDescent="0.25">
      <c r="A2156" s="31" t="s">
        <v>6627</v>
      </c>
      <c r="B2156" s="31" t="s">
        <v>6628</v>
      </c>
      <c r="C2156" s="31" t="s">
        <v>6629</v>
      </c>
      <c r="D2156" s="32" t="s">
        <v>14</v>
      </c>
      <c r="E2156" s="34">
        <v>816</v>
      </c>
      <c r="F2156" s="33" t="str">
        <f>IF(E2156&gt;='Weight Category L_U Table'!$G$3,"HEAVY",IF(E2156&gt;'Weight Category L_U Table'!$G$4,"MEDIUM",IF(E2156&gt;'Weight Category L_U Table'!$G$7,"SMALL",IF(E2156&lt;='Weight Category L_U Table'!$G$8,"LIGHT"))))</f>
        <v>LIGHT</v>
      </c>
      <c r="G2156" s="34" t="str">
        <f>IF(E2156&gt;='Weight Category L_U Table'!$J$3,"HEAVY",IF(E2156&gt;'Weight Category L_U Table'!$J$5,"UPPER MEDIUM",IF(E2156&gt;'Weight Category L_U Table'!$J$6,"LOWER MEDIUM",IF(E2156&gt;'Weight Category L_U Table'!$J$7,"SMALL",IF(E2156&lt;='Weight Category L_U Table'!$J$8,"LIGHT")))))</f>
        <v>LIGHT</v>
      </c>
      <c r="H2156" s="37" t="s">
        <v>59</v>
      </c>
      <c r="I2156" s="104"/>
      <c r="J2156" s="104"/>
      <c r="K2156" s="49"/>
    </row>
    <row r="2157" spans="1:11" s="23" customFormat="1" x14ac:dyDescent="0.25">
      <c r="A2157" s="25" t="s">
        <v>6630</v>
      </c>
      <c r="B2157" s="25" t="s">
        <v>3059</v>
      </c>
      <c r="C2157" s="25" t="s">
        <v>6631</v>
      </c>
      <c r="D2157" s="25" t="s">
        <v>14</v>
      </c>
      <c r="E2157" s="29">
        <v>0</v>
      </c>
      <c r="F2157" s="28" t="str">
        <f>IF(E2157&gt;='Weight Category L_U Table'!$G$3,"HEAVY",IF(E2157&gt;'Weight Category L_U Table'!$G$4,"MEDIUM",IF(E2157&gt;'Weight Category L_U Table'!$G$7,"SMALL",IF(E2157&lt;='Weight Category L_U Table'!$G$8,"LIGHT"))))</f>
        <v>LIGHT</v>
      </c>
      <c r="G2157" s="29" t="str">
        <f>IF(E2157&gt;='Weight Category L_U Table'!$J$3,"HEAVY",IF(E2157&gt;'Weight Category L_U Table'!$J$5,"UPPER MEDIUM",IF(E2157&gt;'Weight Category L_U Table'!$J$6,"LOWER MEDIUM",IF(E2157&gt;'Weight Category L_U Table'!$J$7,"SMALL",IF(E2157&lt;='Weight Category L_U Table'!$J$8,"LIGHT")))))</f>
        <v>LIGHT</v>
      </c>
      <c r="H2157" s="30" t="s">
        <v>15</v>
      </c>
      <c r="I2157" s="103"/>
      <c r="J2157" s="103"/>
      <c r="K2157" s="72" t="s">
        <v>6632</v>
      </c>
    </row>
    <row r="2158" spans="1:11" s="23" customFormat="1" x14ac:dyDescent="0.25">
      <c r="A2158" s="25" t="s">
        <v>6630</v>
      </c>
      <c r="B2158" s="25" t="s">
        <v>6633</v>
      </c>
      <c r="C2158" s="25" t="s">
        <v>6634</v>
      </c>
      <c r="D2158" s="25" t="s">
        <v>14</v>
      </c>
      <c r="E2158" s="29">
        <v>0</v>
      </c>
      <c r="F2158" s="28" t="str">
        <f>IF(E2158&gt;='Weight Category L_U Table'!$G$3,"HEAVY",IF(E2158&gt;'Weight Category L_U Table'!$G$4,"MEDIUM",IF(E2158&gt;'Weight Category L_U Table'!$G$7,"SMALL",IF(E2158&lt;='Weight Category L_U Table'!$G$8,"LIGHT"))))</f>
        <v>LIGHT</v>
      </c>
      <c r="G2158" s="29" t="str">
        <f>IF(E2158&gt;='Weight Category L_U Table'!$J$3,"HEAVY",IF(E2158&gt;'Weight Category L_U Table'!$J$5,"UPPER MEDIUM",IF(E2158&gt;'Weight Category L_U Table'!$J$6,"LOWER MEDIUM",IF(E2158&gt;'Weight Category L_U Table'!$J$7,"SMALL",IF(E2158&lt;='Weight Category L_U Table'!$J$8,"LIGHT")))))</f>
        <v>LIGHT</v>
      </c>
      <c r="H2158" s="30" t="s">
        <v>15</v>
      </c>
      <c r="I2158" s="103"/>
      <c r="J2158" s="103"/>
      <c r="K2158" s="72" t="s">
        <v>6635</v>
      </c>
    </row>
    <row r="2159" spans="1:11" x14ac:dyDescent="0.25">
      <c r="A2159" s="25" t="s">
        <v>6636</v>
      </c>
      <c r="B2159" s="25" t="s">
        <v>6637</v>
      </c>
      <c r="C2159" s="25" t="s">
        <v>6638</v>
      </c>
      <c r="D2159" s="25" t="s">
        <v>14</v>
      </c>
      <c r="E2159" s="29">
        <v>0</v>
      </c>
      <c r="F2159" s="28" t="str">
        <f>IF(E2159&gt;='Weight Category L_U Table'!$G$3,"HEAVY",IF(E2159&gt;'Weight Category L_U Table'!$G$4,"MEDIUM",IF(E2159&gt;'Weight Category L_U Table'!$G$7,"SMALL",IF(E2159&lt;='Weight Category L_U Table'!$G$8,"LIGHT"))))</f>
        <v>LIGHT</v>
      </c>
      <c r="G2159" s="29" t="str">
        <f>IF(E2159&gt;='Weight Category L_U Table'!$J$3,"HEAVY",IF(E2159&gt;'Weight Category L_U Table'!$J$5,"UPPER MEDIUM",IF(E2159&gt;'Weight Category L_U Table'!$J$6,"LOWER MEDIUM",IF(E2159&gt;'Weight Category L_U Table'!$J$7,"SMALL",IF(E2159&lt;='Weight Category L_U Table'!$J$8,"LIGHT")))))</f>
        <v>LIGHT</v>
      </c>
      <c r="H2159" s="30" t="s">
        <v>15</v>
      </c>
      <c r="I2159" s="103"/>
      <c r="J2159" s="103"/>
      <c r="K2159" s="72" t="s">
        <v>6639</v>
      </c>
    </row>
    <row r="2160" spans="1:11" x14ac:dyDescent="0.25">
      <c r="A2160" s="29" t="s">
        <v>6640</v>
      </c>
      <c r="B2160" s="29" t="s">
        <v>6641</v>
      </c>
      <c r="C2160" s="25" t="s">
        <v>6642</v>
      </c>
      <c r="D2160" s="25" t="s">
        <v>14</v>
      </c>
      <c r="E2160" s="29">
        <v>0</v>
      </c>
      <c r="F2160" s="28" t="str">
        <f>IF(E2160&gt;='Weight Category L_U Table'!$G$3,"HEAVY",IF(E2160&gt;'Weight Category L_U Table'!$G$4,"MEDIUM",IF(E2160&gt;'Weight Category L_U Table'!$G$7,"SMALL",IF(E2160&lt;='Weight Category L_U Table'!$G$8,"LIGHT"))))</f>
        <v>LIGHT</v>
      </c>
      <c r="G2160" s="29" t="str">
        <f>IF(E2160&gt;='Weight Category L_U Table'!$J$3,"HEAVY",IF(E2160&gt;'Weight Category L_U Table'!$J$5,"UPPER MEDIUM",IF(E2160&gt;'Weight Category L_U Table'!$J$6,"LOWER MEDIUM",IF(E2160&gt;'Weight Category L_U Table'!$J$7,"SMALL",IF(E2160&lt;='Weight Category L_U Table'!$J$8,"LIGHT")))))</f>
        <v>LIGHT</v>
      </c>
      <c r="H2160" s="30" t="s">
        <v>15</v>
      </c>
      <c r="I2160" s="103"/>
      <c r="J2160" s="103"/>
      <c r="K2160" s="72" t="s">
        <v>6643</v>
      </c>
    </row>
    <row r="2161" spans="1:11" x14ac:dyDescent="0.25">
      <c r="A2161" s="36" t="s">
        <v>6644</v>
      </c>
      <c r="B2161" s="36" t="s">
        <v>6645</v>
      </c>
      <c r="C2161" s="34" t="s">
        <v>6646</v>
      </c>
      <c r="D2161" s="34" t="s">
        <v>14</v>
      </c>
      <c r="E2161" s="34">
        <v>2115</v>
      </c>
      <c r="F2161" s="33" t="str">
        <f>IF(E2161&gt;='Weight Category L_U Table'!$G$3,"HEAVY",IF(E2161&gt;'Weight Category L_U Table'!$G$4,"MEDIUM",IF(E2161&gt;'Weight Category L_U Table'!$G$7,"SMALL",IF(E2161&lt;='Weight Category L_U Table'!$G$8,"LIGHT"))))</f>
        <v>LIGHT</v>
      </c>
      <c r="G2161" s="34" t="str">
        <f>IF(E2161&gt;='Weight Category L_U Table'!$J$3,"HEAVY",IF(E2161&gt;'Weight Category L_U Table'!$J$5,"UPPER MEDIUM",IF(E2161&gt;'Weight Category L_U Table'!$J$6,"LOWER MEDIUM",IF(E2161&gt;'Weight Category L_U Table'!$J$7,"SMALL",IF(E2161&lt;='Weight Category L_U Table'!$J$8,"LIGHT")))))</f>
        <v>LIGHT</v>
      </c>
      <c r="H2161" s="37" t="s">
        <v>37</v>
      </c>
      <c r="I2161" s="104" t="s">
        <v>6647</v>
      </c>
      <c r="J2161" s="104">
        <v>0</v>
      </c>
      <c r="K2161" s="49"/>
    </row>
    <row r="2162" spans="1:11" s="23" customFormat="1" x14ac:dyDescent="0.25">
      <c r="A2162" s="36" t="s">
        <v>6648</v>
      </c>
      <c r="B2162" s="36" t="s">
        <v>6649</v>
      </c>
      <c r="C2162" s="36" t="s">
        <v>6650</v>
      </c>
      <c r="D2162" s="34" t="s">
        <v>14</v>
      </c>
      <c r="E2162" s="34">
        <v>612</v>
      </c>
      <c r="F2162" s="33" t="str">
        <f>IF(E2162&gt;='Weight Category L_U Table'!$G$3,"HEAVY",IF(E2162&gt;'Weight Category L_U Table'!$G$4,"MEDIUM",IF(E2162&gt;'Weight Category L_U Table'!$G$7,"SMALL",IF(E2162&lt;='Weight Category L_U Table'!$G$8,"LIGHT"))))</f>
        <v>LIGHT</v>
      </c>
      <c r="G2162" s="34" t="str">
        <f>IF(E2162&gt;='Weight Category L_U Table'!$J$3,"HEAVY",IF(E2162&gt;'Weight Category L_U Table'!$J$5,"UPPER MEDIUM",IF(E2162&gt;'Weight Category L_U Table'!$J$6,"LOWER MEDIUM",IF(E2162&gt;'Weight Category L_U Table'!$J$7,"SMALL",IF(E2162&lt;='Weight Category L_U Table'!$J$8,"LIGHT")))))</f>
        <v>LIGHT</v>
      </c>
      <c r="H2162" s="37" t="s">
        <v>37</v>
      </c>
      <c r="I2162" s="104" t="s">
        <v>6651</v>
      </c>
      <c r="J2162" s="104">
        <v>34</v>
      </c>
      <c r="K2162" s="49"/>
    </row>
    <row r="2163" spans="1:11" s="23" customFormat="1" x14ac:dyDescent="0.25">
      <c r="A2163" s="36" t="s">
        <v>6652</v>
      </c>
      <c r="B2163" s="36" t="s">
        <v>6653</v>
      </c>
      <c r="C2163" s="34" t="s">
        <v>6654</v>
      </c>
      <c r="D2163" s="34" t="s">
        <v>14</v>
      </c>
      <c r="E2163" s="34">
        <v>599</v>
      </c>
      <c r="F2163" s="33" t="str">
        <f>IF(E2163&gt;='Weight Category L_U Table'!$G$3,"HEAVY",IF(E2163&gt;'Weight Category L_U Table'!$G$4,"MEDIUM",IF(E2163&gt;'Weight Category L_U Table'!$G$7,"SMALL",IF(E2163&lt;='Weight Category L_U Table'!$G$8,"LIGHT"))))</f>
        <v>LIGHT</v>
      </c>
      <c r="G2163" s="34" t="str">
        <f>IF(E2163&gt;='Weight Category L_U Table'!$J$3,"HEAVY",IF(E2163&gt;'Weight Category L_U Table'!$J$5,"UPPER MEDIUM",IF(E2163&gt;'Weight Category L_U Table'!$J$6,"LOWER MEDIUM",IF(E2163&gt;'Weight Category L_U Table'!$J$7,"SMALL",IF(E2163&lt;='Weight Category L_U Table'!$J$8,"LIGHT")))))</f>
        <v>LIGHT</v>
      </c>
      <c r="H2163" s="6" t="s">
        <v>23</v>
      </c>
      <c r="I2163" s="104"/>
      <c r="J2163" s="104"/>
      <c r="K2163" s="49" t="s">
        <v>1076</v>
      </c>
    </row>
    <row r="2164" spans="1:11" s="23" customFormat="1" x14ac:dyDescent="0.25">
      <c r="A2164" s="25" t="s">
        <v>6655</v>
      </c>
      <c r="B2164" s="25" t="s">
        <v>6656</v>
      </c>
      <c r="C2164" s="25" t="s">
        <v>6657</v>
      </c>
      <c r="D2164" s="25" t="s">
        <v>14</v>
      </c>
      <c r="E2164" s="29">
        <v>0</v>
      </c>
      <c r="F2164" s="28" t="str">
        <f>IF(E2164&gt;='Weight Category L_U Table'!$G$3,"HEAVY",IF(E2164&gt;'Weight Category L_U Table'!$G$4,"MEDIUM",IF(E2164&gt;'Weight Category L_U Table'!$G$7,"SMALL",IF(E2164&lt;='Weight Category L_U Table'!$G$8,"LIGHT"))))</f>
        <v>LIGHT</v>
      </c>
      <c r="G2164" s="29" t="str">
        <f>IF(E2164&gt;='Weight Category L_U Table'!$J$3,"HEAVY",IF(E2164&gt;'Weight Category L_U Table'!$J$5,"UPPER MEDIUM",IF(E2164&gt;'Weight Category L_U Table'!$J$6,"LOWER MEDIUM",IF(E2164&gt;'Weight Category L_U Table'!$J$7,"SMALL",IF(E2164&lt;='Weight Category L_U Table'!$J$8,"LIGHT")))))</f>
        <v>LIGHT</v>
      </c>
      <c r="H2164" s="30" t="s">
        <v>15</v>
      </c>
      <c r="I2164" s="103"/>
      <c r="J2164" s="103"/>
      <c r="K2164" s="72" t="s">
        <v>6658</v>
      </c>
    </row>
    <row r="2165" spans="1:11" x14ac:dyDescent="0.25">
      <c r="A2165" s="25" t="s">
        <v>6659</v>
      </c>
      <c r="B2165" s="25" t="s">
        <v>6660</v>
      </c>
      <c r="C2165" s="25" t="s">
        <v>6661</v>
      </c>
      <c r="D2165" s="25" t="s">
        <v>14</v>
      </c>
      <c r="E2165" s="29">
        <v>0</v>
      </c>
      <c r="F2165" s="28" t="str">
        <f>IF(E2165&gt;='Weight Category L_U Table'!$G$3,"HEAVY",IF(E2165&gt;'Weight Category L_U Table'!$G$4,"MEDIUM",IF(E2165&gt;'Weight Category L_U Table'!$G$7,"SMALL",IF(E2165&lt;='Weight Category L_U Table'!$G$8,"LIGHT"))))</f>
        <v>LIGHT</v>
      </c>
      <c r="G2165" s="29" t="str">
        <f>IF(E2165&gt;='Weight Category L_U Table'!$J$3,"HEAVY",IF(E2165&gt;'Weight Category L_U Table'!$J$5,"UPPER MEDIUM",IF(E2165&gt;'Weight Category L_U Table'!$J$6,"LOWER MEDIUM",IF(E2165&gt;'Weight Category L_U Table'!$J$7,"SMALL",IF(E2165&lt;='Weight Category L_U Table'!$J$8,"LIGHT")))))</f>
        <v>LIGHT</v>
      </c>
      <c r="H2165" s="30" t="s">
        <v>15</v>
      </c>
      <c r="I2165" s="103"/>
      <c r="J2165" s="103"/>
      <c r="K2165" s="72" t="s">
        <v>6662</v>
      </c>
    </row>
    <row r="2166" spans="1:11" x14ac:dyDescent="0.25">
      <c r="A2166" s="36" t="s">
        <v>6663</v>
      </c>
      <c r="B2166" s="36" t="s">
        <v>6664</v>
      </c>
      <c r="C2166" s="36" t="s">
        <v>6665</v>
      </c>
      <c r="D2166" s="34" t="s">
        <v>14</v>
      </c>
      <c r="E2166" s="34">
        <v>4763</v>
      </c>
      <c r="F2166" s="33" t="str">
        <f>IF(E2166&gt;='Weight Category L_U Table'!$G$3,"HEAVY",IF(E2166&gt;'Weight Category L_U Table'!$G$4,"MEDIUM",IF(E2166&gt;'Weight Category L_U Table'!$G$7,"SMALL",IF(E2166&lt;='Weight Category L_U Table'!$G$8,"LIGHT"))))</f>
        <v>LIGHT</v>
      </c>
      <c r="G2166" s="34" t="str">
        <f>IF(E2166&gt;='Weight Category L_U Table'!$J$3,"HEAVY",IF(E2166&gt;'Weight Category L_U Table'!$J$5,"UPPER MEDIUM",IF(E2166&gt;'Weight Category L_U Table'!$J$6,"LOWER MEDIUM",IF(E2166&gt;'Weight Category L_U Table'!$J$7,"SMALL",IF(E2166&lt;='Weight Category L_U Table'!$J$8,"LIGHT")))))</f>
        <v>LIGHT</v>
      </c>
      <c r="H2166" s="37" t="s">
        <v>89</v>
      </c>
      <c r="I2166" s="104" t="s">
        <v>6666</v>
      </c>
      <c r="J2166" s="104">
        <v>6</v>
      </c>
      <c r="K2166" s="49"/>
    </row>
    <row r="2167" spans="1:11" s="23" customFormat="1" x14ac:dyDescent="0.25">
      <c r="A2167" s="36" t="s">
        <v>6663</v>
      </c>
      <c r="B2167" s="36" t="s">
        <v>6667</v>
      </c>
      <c r="C2167" s="36" t="s">
        <v>6668</v>
      </c>
      <c r="D2167" s="34" t="s">
        <v>14</v>
      </c>
      <c r="E2167" s="34">
        <v>3538</v>
      </c>
      <c r="F2167" s="33" t="str">
        <f>IF(E2167&gt;='Weight Category L_U Table'!$G$3,"HEAVY",IF(E2167&gt;'Weight Category L_U Table'!$G$4,"MEDIUM",IF(E2167&gt;'Weight Category L_U Table'!$G$7,"SMALL",IF(E2167&lt;='Weight Category L_U Table'!$G$8,"LIGHT"))))</f>
        <v>LIGHT</v>
      </c>
      <c r="G2167" s="34" t="str">
        <f>IF(E2167&gt;='Weight Category L_U Table'!$J$3,"HEAVY",IF(E2167&gt;'Weight Category L_U Table'!$J$5,"UPPER MEDIUM",IF(E2167&gt;'Weight Category L_U Table'!$J$6,"LOWER MEDIUM",IF(E2167&gt;'Weight Category L_U Table'!$J$7,"SMALL",IF(E2167&lt;='Weight Category L_U Table'!$J$8,"LIGHT")))))</f>
        <v>LIGHT</v>
      </c>
      <c r="H2167" s="37" t="s">
        <v>89</v>
      </c>
      <c r="I2167" s="104" t="s">
        <v>6666</v>
      </c>
      <c r="J2167" s="104">
        <v>6</v>
      </c>
      <c r="K2167" s="49"/>
    </row>
    <row r="2168" spans="1:11" s="23" customFormat="1" x14ac:dyDescent="0.25">
      <c r="A2168" s="36" t="s">
        <v>6663</v>
      </c>
      <c r="B2168" s="36" t="s">
        <v>6669</v>
      </c>
      <c r="C2168" s="34" t="s">
        <v>6670</v>
      </c>
      <c r="D2168" s="34" t="s">
        <v>14</v>
      </c>
      <c r="E2168" s="34">
        <v>6418</v>
      </c>
      <c r="F2168" s="33" t="str">
        <f>IF(E2168&gt;='Weight Category L_U Table'!$G$3,"HEAVY",IF(E2168&gt;'Weight Category L_U Table'!$G$4,"MEDIUM",IF(E2168&gt;'Weight Category L_U Table'!$G$7,"SMALL",IF(E2168&lt;='Weight Category L_U Table'!$G$8,"LIGHT"))))</f>
        <v>LIGHT</v>
      </c>
      <c r="G2168" s="34" t="str">
        <f>IF(E2168&gt;='Weight Category L_U Table'!$J$3,"HEAVY",IF(E2168&gt;'Weight Category L_U Table'!$J$5,"UPPER MEDIUM",IF(E2168&gt;'Weight Category L_U Table'!$J$6,"LOWER MEDIUM",IF(E2168&gt;'Weight Category L_U Table'!$J$7,"SMALL",IF(E2168&lt;='Weight Category L_U Table'!$J$8,"LIGHT")))))</f>
        <v>LIGHT</v>
      </c>
      <c r="H2168" s="37" t="s">
        <v>89</v>
      </c>
      <c r="I2168" s="104" t="s">
        <v>6666</v>
      </c>
      <c r="J2168" s="104">
        <v>6</v>
      </c>
      <c r="K2168" s="49"/>
    </row>
    <row r="2169" spans="1:11" s="23" customFormat="1" x14ac:dyDescent="0.25">
      <c r="A2169" s="25" t="s">
        <v>6671</v>
      </c>
      <c r="B2169" s="25" t="s">
        <v>6672</v>
      </c>
      <c r="C2169" s="25" t="s">
        <v>6673</v>
      </c>
      <c r="D2169" s="25" t="s">
        <v>14</v>
      </c>
      <c r="E2169" s="29">
        <v>0</v>
      </c>
      <c r="F2169" s="28" t="str">
        <f>IF(E2169&gt;='Weight Category L_U Table'!$G$3,"HEAVY",IF(E2169&gt;'Weight Category L_U Table'!$G$4,"MEDIUM",IF(E2169&gt;'Weight Category L_U Table'!$G$7,"SMALL",IF(E2169&lt;='Weight Category L_U Table'!$G$8,"LIGHT"))))</f>
        <v>LIGHT</v>
      </c>
      <c r="G2169" s="29" t="str">
        <f>IF(E2169&gt;='Weight Category L_U Table'!$J$3,"HEAVY",IF(E2169&gt;'Weight Category L_U Table'!$J$5,"UPPER MEDIUM",IF(E2169&gt;'Weight Category L_U Table'!$J$6,"LOWER MEDIUM",IF(E2169&gt;'Weight Category L_U Table'!$J$7,"SMALL",IF(E2169&lt;='Weight Category L_U Table'!$J$8,"LIGHT")))))</f>
        <v>LIGHT</v>
      </c>
      <c r="H2169" s="30" t="s">
        <v>15</v>
      </c>
      <c r="I2169" s="103"/>
      <c r="J2169" s="103"/>
      <c r="K2169" s="72" t="s">
        <v>6674</v>
      </c>
    </row>
    <row r="2170" spans="1:11" x14ac:dyDescent="0.25">
      <c r="A2170" s="25" t="s">
        <v>6671</v>
      </c>
      <c r="B2170" s="25" t="s">
        <v>6675</v>
      </c>
      <c r="C2170" s="25" t="s">
        <v>6676</v>
      </c>
      <c r="D2170" s="25" t="s">
        <v>14</v>
      </c>
      <c r="E2170" s="29">
        <v>0</v>
      </c>
      <c r="F2170" s="28" t="str">
        <f>IF(E2170&gt;='Weight Category L_U Table'!$G$3,"HEAVY",IF(E2170&gt;'Weight Category L_U Table'!$G$4,"MEDIUM",IF(E2170&gt;'Weight Category L_U Table'!$G$7,"SMALL",IF(E2170&lt;='Weight Category L_U Table'!$G$8,"LIGHT"))))</f>
        <v>LIGHT</v>
      </c>
      <c r="G2170" s="29" t="str">
        <f>IF(E2170&gt;='Weight Category L_U Table'!$J$3,"HEAVY",IF(E2170&gt;'Weight Category L_U Table'!$J$5,"UPPER MEDIUM",IF(E2170&gt;'Weight Category L_U Table'!$J$6,"LOWER MEDIUM",IF(E2170&gt;'Weight Category L_U Table'!$J$7,"SMALL",IF(E2170&lt;='Weight Category L_U Table'!$J$8,"LIGHT")))))</f>
        <v>LIGHT</v>
      </c>
      <c r="H2170" s="30" t="s">
        <v>15</v>
      </c>
      <c r="I2170" s="103"/>
      <c r="J2170" s="103"/>
      <c r="K2170" s="72" t="s">
        <v>6677</v>
      </c>
    </row>
    <row r="2171" spans="1:11" x14ac:dyDescent="0.25">
      <c r="A2171" s="25" t="s">
        <v>6671</v>
      </c>
      <c r="B2171" s="25" t="s">
        <v>6678</v>
      </c>
      <c r="C2171" s="25" t="s">
        <v>6679</v>
      </c>
      <c r="D2171" s="25" t="s">
        <v>14</v>
      </c>
      <c r="E2171" s="29">
        <v>0</v>
      </c>
      <c r="F2171" s="28" t="str">
        <f>IF(E2171&gt;='Weight Category L_U Table'!$G$3,"HEAVY",IF(E2171&gt;'Weight Category L_U Table'!$G$4,"MEDIUM",IF(E2171&gt;'Weight Category L_U Table'!$G$7,"SMALL",IF(E2171&lt;='Weight Category L_U Table'!$G$8,"LIGHT"))))</f>
        <v>LIGHT</v>
      </c>
      <c r="G2171" s="29" t="str">
        <f>IF(E2171&gt;='Weight Category L_U Table'!$J$3,"HEAVY",IF(E2171&gt;'Weight Category L_U Table'!$J$5,"UPPER MEDIUM",IF(E2171&gt;'Weight Category L_U Table'!$J$6,"LOWER MEDIUM",IF(E2171&gt;'Weight Category L_U Table'!$J$7,"SMALL",IF(E2171&lt;='Weight Category L_U Table'!$J$8,"LIGHT")))))</f>
        <v>LIGHT</v>
      </c>
      <c r="H2171" s="30" t="s">
        <v>15</v>
      </c>
      <c r="I2171" s="103"/>
      <c r="J2171" s="103"/>
      <c r="K2171" s="72" t="s">
        <v>6680</v>
      </c>
    </row>
    <row r="2172" spans="1:11" s="23" customFormat="1" x14ac:dyDescent="0.25">
      <c r="A2172" s="7" t="s">
        <v>6681</v>
      </c>
      <c r="B2172" s="7" t="s">
        <v>6682</v>
      </c>
      <c r="C2172" s="7" t="s">
        <v>6683</v>
      </c>
      <c r="D2172" s="7" t="s">
        <v>14</v>
      </c>
      <c r="E2172" s="34">
        <v>998</v>
      </c>
      <c r="F2172" s="33" t="str">
        <f>IF(E2172&gt;='Weight Category L_U Table'!$G$3,"HEAVY",IF(E2172&gt;'Weight Category L_U Table'!$G$4,"MEDIUM",IF(E2172&gt;'Weight Category L_U Table'!$G$7,"SMALL",IF(E2172&lt;='Weight Category L_U Table'!$G$8,"LIGHT"))))</f>
        <v>LIGHT</v>
      </c>
      <c r="G2172" s="34" t="str">
        <f>IF(E2172&gt;='Weight Category L_U Table'!$J$3,"HEAVY",IF(E2172&gt;'Weight Category L_U Table'!$J$5,"UPPER MEDIUM",IF(E2172&gt;'Weight Category L_U Table'!$J$6,"LOWER MEDIUM",IF(E2172&gt;'Weight Category L_U Table'!$J$7,"SMALL",IF(E2172&lt;='Weight Category L_U Table'!$J$8,"LIGHT")))))</f>
        <v>LIGHT</v>
      </c>
      <c r="H2172" s="37" t="s">
        <v>37</v>
      </c>
      <c r="I2172" s="104" t="s">
        <v>6684</v>
      </c>
      <c r="J2172" s="104">
        <v>12</v>
      </c>
      <c r="K2172" s="49"/>
    </row>
    <row r="2173" spans="1:11" x14ac:dyDescent="0.25">
      <c r="A2173" s="36" t="s">
        <v>6685</v>
      </c>
      <c r="B2173" s="36" t="s">
        <v>6686</v>
      </c>
      <c r="C2173" s="34" t="s">
        <v>6687</v>
      </c>
      <c r="D2173" s="34" t="s">
        <v>14</v>
      </c>
      <c r="E2173" s="34">
        <v>1089</v>
      </c>
      <c r="F2173" s="33" t="str">
        <f>IF(E2173&gt;='Weight Category L_U Table'!$G$3,"HEAVY",IF(E2173&gt;'Weight Category L_U Table'!$G$4,"MEDIUM",IF(E2173&gt;'Weight Category L_U Table'!$G$7,"SMALL",IF(E2173&lt;='Weight Category L_U Table'!$G$8,"LIGHT"))))</f>
        <v>LIGHT</v>
      </c>
      <c r="G2173" s="34" t="str">
        <f>IF(E2173&gt;='Weight Category L_U Table'!$J$3,"HEAVY",IF(E2173&gt;'Weight Category L_U Table'!$J$5,"UPPER MEDIUM",IF(E2173&gt;'Weight Category L_U Table'!$J$6,"LOWER MEDIUM",IF(E2173&gt;'Weight Category L_U Table'!$J$7,"SMALL",IF(E2173&lt;='Weight Category L_U Table'!$J$8,"LIGHT")))))</f>
        <v>LIGHT</v>
      </c>
      <c r="H2173" s="37" t="s">
        <v>37</v>
      </c>
      <c r="I2173" s="104" t="s">
        <v>6688</v>
      </c>
      <c r="J2173" s="104">
        <v>16</v>
      </c>
      <c r="K2173" s="49"/>
    </row>
    <row r="2174" spans="1:11" x14ac:dyDescent="0.25">
      <c r="A2174" s="25" t="s">
        <v>6689</v>
      </c>
      <c r="B2174" s="25" t="s">
        <v>3346</v>
      </c>
      <c r="C2174" s="25" t="s">
        <v>6690</v>
      </c>
      <c r="D2174" s="25" t="s">
        <v>14</v>
      </c>
      <c r="E2174" s="29">
        <v>0</v>
      </c>
      <c r="F2174" s="28" t="str">
        <f>IF(E2174&gt;='Weight Category L_U Table'!$G$3,"HEAVY",IF(E2174&gt;'Weight Category L_U Table'!$G$4,"MEDIUM",IF(E2174&gt;'Weight Category L_U Table'!$G$7,"SMALL",IF(E2174&lt;='Weight Category L_U Table'!$G$8,"LIGHT"))))</f>
        <v>LIGHT</v>
      </c>
      <c r="G2174" s="29" t="str">
        <f>IF(E2174&gt;='Weight Category L_U Table'!$J$3,"HEAVY",IF(E2174&gt;'Weight Category L_U Table'!$J$5,"UPPER MEDIUM",IF(E2174&gt;'Weight Category L_U Table'!$J$6,"LOWER MEDIUM",IF(E2174&gt;'Weight Category L_U Table'!$J$7,"SMALL",IF(E2174&lt;='Weight Category L_U Table'!$J$8,"LIGHT")))))</f>
        <v>LIGHT</v>
      </c>
      <c r="H2174" s="30" t="s">
        <v>15</v>
      </c>
      <c r="I2174" s="103"/>
      <c r="J2174" s="103"/>
      <c r="K2174" s="72" t="s">
        <v>6691</v>
      </c>
    </row>
    <row r="2175" spans="1:11" x14ac:dyDescent="0.25">
      <c r="A2175" s="25" t="s">
        <v>6692</v>
      </c>
      <c r="B2175" s="25" t="s">
        <v>2668</v>
      </c>
      <c r="C2175" s="25" t="s">
        <v>6693</v>
      </c>
      <c r="D2175" s="25" t="s">
        <v>14</v>
      </c>
      <c r="E2175" s="29">
        <v>0</v>
      </c>
      <c r="F2175" s="28" t="str">
        <f>IF(E2175&gt;='Weight Category L_U Table'!$G$3,"HEAVY",IF(E2175&gt;'Weight Category L_U Table'!$G$4,"MEDIUM",IF(E2175&gt;'Weight Category L_U Table'!$G$7,"SMALL",IF(E2175&lt;='Weight Category L_U Table'!$G$8,"LIGHT"))))</f>
        <v>LIGHT</v>
      </c>
      <c r="G2175" s="29" t="str">
        <f>IF(E2175&gt;='Weight Category L_U Table'!$J$3,"HEAVY",IF(E2175&gt;'Weight Category L_U Table'!$J$5,"UPPER MEDIUM",IF(E2175&gt;'Weight Category L_U Table'!$J$6,"LOWER MEDIUM",IF(E2175&gt;'Weight Category L_U Table'!$J$7,"SMALL",IF(E2175&lt;='Weight Category L_U Table'!$J$8,"LIGHT")))))</f>
        <v>LIGHT</v>
      </c>
      <c r="H2175" s="30" t="s">
        <v>15</v>
      </c>
      <c r="I2175" s="103"/>
      <c r="J2175" s="103"/>
      <c r="K2175" s="72" t="s">
        <v>6694</v>
      </c>
    </row>
    <row r="2176" spans="1:11" s="23" customFormat="1" x14ac:dyDescent="0.25">
      <c r="A2176" s="25" t="s">
        <v>6692</v>
      </c>
      <c r="B2176" s="25" t="s">
        <v>3938</v>
      </c>
      <c r="C2176" s="25" t="s">
        <v>6695</v>
      </c>
      <c r="D2176" s="25" t="s">
        <v>14</v>
      </c>
      <c r="E2176" s="29">
        <v>0</v>
      </c>
      <c r="F2176" s="28" t="str">
        <f>IF(E2176&gt;='Weight Category L_U Table'!$G$3,"HEAVY",IF(E2176&gt;'Weight Category L_U Table'!$G$4,"MEDIUM",IF(E2176&gt;'Weight Category L_U Table'!$G$7,"SMALL",IF(E2176&lt;='Weight Category L_U Table'!$G$8,"LIGHT"))))</f>
        <v>LIGHT</v>
      </c>
      <c r="G2176" s="29" t="str">
        <f>IF(E2176&gt;='Weight Category L_U Table'!$J$3,"HEAVY",IF(E2176&gt;'Weight Category L_U Table'!$J$5,"UPPER MEDIUM",IF(E2176&gt;'Weight Category L_U Table'!$J$6,"LOWER MEDIUM",IF(E2176&gt;'Weight Category L_U Table'!$J$7,"SMALL",IF(E2176&lt;='Weight Category L_U Table'!$J$8,"LIGHT")))))</f>
        <v>LIGHT</v>
      </c>
      <c r="H2176" s="30" t="s">
        <v>15</v>
      </c>
      <c r="I2176" s="103"/>
      <c r="J2176" s="103"/>
      <c r="K2176" s="72" t="s">
        <v>6696</v>
      </c>
    </row>
    <row r="2177" spans="1:11" s="23" customFormat="1" x14ac:dyDescent="0.25">
      <c r="A2177" s="34" t="s">
        <v>6692</v>
      </c>
      <c r="B2177" s="34" t="s">
        <v>6697</v>
      </c>
      <c r="C2177" s="34" t="s">
        <v>6698</v>
      </c>
      <c r="D2177" s="34" t="s">
        <v>14</v>
      </c>
      <c r="E2177" s="34">
        <v>340</v>
      </c>
      <c r="F2177" s="33" t="str">
        <f>IF(E2177&gt;='Weight Category L_U Table'!$G$3,"HEAVY",IF(E2177&gt;'Weight Category L_U Table'!$G$4,"MEDIUM",IF(E2177&gt;'Weight Category L_U Table'!$G$7,"SMALL",IF(E2177&lt;='Weight Category L_U Table'!$G$8,"LIGHT"))))</f>
        <v>LIGHT</v>
      </c>
      <c r="G2177" s="34" t="str">
        <f>IF(E2177&gt;='Weight Category L_U Table'!$J$3,"HEAVY",IF(E2177&gt;'Weight Category L_U Table'!$J$5,"UPPER MEDIUM",IF(E2177&gt;'Weight Category L_U Table'!$J$6,"LOWER MEDIUM",IF(E2177&gt;'Weight Category L_U Table'!$J$7,"SMALL",IF(E2177&lt;='Weight Category L_U Table'!$J$8,"LIGHT")))))</f>
        <v>LIGHT</v>
      </c>
      <c r="H2177" s="35" t="s">
        <v>1153</v>
      </c>
      <c r="I2177" s="104"/>
      <c r="J2177" s="104"/>
      <c r="K2177" s="49"/>
    </row>
    <row r="2178" spans="1:11" x14ac:dyDescent="0.25">
      <c r="A2178" s="31" t="s">
        <v>6699</v>
      </c>
      <c r="B2178" s="31" t="s">
        <v>2416</v>
      </c>
      <c r="C2178" s="31" t="s">
        <v>6700</v>
      </c>
      <c r="D2178" s="32" t="s">
        <v>14</v>
      </c>
      <c r="E2178" s="34">
        <v>816</v>
      </c>
      <c r="F2178" s="33" t="str">
        <f>IF(E2178&gt;='Weight Category L_U Table'!$G$3,"HEAVY",IF(E2178&gt;'Weight Category L_U Table'!$G$4,"MEDIUM",IF(E2178&gt;'Weight Category L_U Table'!$G$7,"SMALL",IF(E2178&lt;='Weight Category L_U Table'!$G$8,"LIGHT"))))</f>
        <v>LIGHT</v>
      </c>
      <c r="G2178" s="34" t="str">
        <f>IF(E2178&gt;='Weight Category L_U Table'!$J$3,"HEAVY",IF(E2178&gt;'Weight Category L_U Table'!$J$5,"UPPER MEDIUM",IF(E2178&gt;'Weight Category L_U Table'!$J$6,"LOWER MEDIUM",IF(E2178&gt;'Weight Category L_U Table'!$J$7,"SMALL",IF(E2178&lt;='Weight Category L_U Table'!$J$8,"LIGHT")))))</f>
        <v>LIGHT</v>
      </c>
      <c r="H2178" s="37" t="s">
        <v>59</v>
      </c>
      <c r="I2178" s="104"/>
      <c r="J2178" s="104"/>
      <c r="K2178" s="49"/>
    </row>
    <row r="2179" spans="1:11" s="23" customFormat="1" x14ac:dyDescent="0.25">
      <c r="A2179" s="25" t="s">
        <v>6699</v>
      </c>
      <c r="B2179" s="25" t="s">
        <v>6701</v>
      </c>
      <c r="C2179" s="25" t="s">
        <v>6702</v>
      </c>
      <c r="D2179" s="25" t="s">
        <v>14</v>
      </c>
      <c r="E2179" s="29">
        <v>0</v>
      </c>
      <c r="F2179" s="28" t="str">
        <f>IF(E2179&gt;='Weight Category L_U Table'!$G$3,"HEAVY",IF(E2179&gt;'Weight Category L_U Table'!$G$4,"MEDIUM",IF(E2179&gt;'Weight Category L_U Table'!$G$7,"SMALL",IF(E2179&lt;='Weight Category L_U Table'!$G$8,"LIGHT"))))</f>
        <v>LIGHT</v>
      </c>
      <c r="G2179" s="29" t="str">
        <f>IF(E2179&gt;='Weight Category L_U Table'!$J$3,"HEAVY",IF(E2179&gt;'Weight Category L_U Table'!$J$5,"UPPER MEDIUM",IF(E2179&gt;'Weight Category L_U Table'!$J$6,"LOWER MEDIUM",IF(E2179&gt;'Weight Category L_U Table'!$J$7,"SMALL",IF(E2179&lt;='Weight Category L_U Table'!$J$8,"LIGHT")))))</f>
        <v>LIGHT</v>
      </c>
      <c r="H2179" s="30" t="s">
        <v>15</v>
      </c>
      <c r="I2179" s="103"/>
      <c r="J2179" s="103"/>
      <c r="K2179" s="72" t="s">
        <v>6703</v>
      </c>
    </row>
    <row r="2180" spans="1:11" x14ac:dyDescent="0.25">
      <c r="A2180" s="31" t="s">
        <v>6704</v>
      </c>
      <c r="B2180" s="31" t="s">
        <v>2432</v>
      </c>
      <c r="C2180" s="31" t="s">
        <v>6705</v>
      </c>
      <c r="D2180" s="32" t="s">
        <v>14</v>
      </c>
      <c r="E2180" s="34">
        <v>600</v>
      </c>
      <c r="F2180" s="33" t="str">
        <f>IF(E2180&gt;='Weight Category L_U Table'!$G$3,"HEAVY",IF(E2180&gt;'Weight Category L_U Table'!$G$4,"MEDIUM",IF(E2180&gt;'Weight Category L_U Table'!$G$7,"SMALL",IF(E2180&lt;='Weight Category L_U Table'!$G$8,"LIGHT"))))</f>
        <v>LIGHT</v>
      </c>
      <c r="G2180" s="34" t="str">
        <f>IF(E2180&gt;='Weight Category L_U Table'!$J$3,"HEAVY",IF(E2180&gt;'Weight Category L_U Table'!$J$5,"UPPER MEDIUM",IF(E2180&gt;'Weight Category L_U Table'!$J$6,"LOWER MEDIUM",IF(E2180&gt;'Weight Category L_U Table'!$J$7,"SMALL",IF(E2180&lt;='Weight Category L_U Table'!$J$8,"LIGHT")))))</f>
        <v>LIGHT</v>
      </c>
      <c r="H2180" s="37" t="s">
        <v>59</v>
      </c>
      <c r="I2180" s="104"/>
      <c r="J2180" s="104"/>
      <c r="K2180" s="49"/>
    </row>
    <row r="2181" spans="1:11" x14ac:dyDescent="0.25">
      <c r="A2181" s="31" t="s">
        <v>6704</v>
      </c>
      <c r="B2181" s="31" t="s">
        <v>6706</v>
      </c>
      <c r="C2181" s="31" t="s">
        <v>6707</v>
      </c>
      <c r="D2181" s="32" t="s">
        <v>14</v>
      </c>
      <c r="E2181" s="34">
        <v>598</v>
      </c>
      <c r="F2181" s="33" t="str">
        <f>IF(E2181&gt;='Weight Category L_U Table'!$G$3,"HEAVY",IF(E2181&gt;'Weight Category L_U Table'!$G$4,"MEDIUM",IF(E2181&gt;'Weight Category L_U Table'!$G$7,"SMALL",IF(E2181&lt;='Weight Category L_U Table'!$G$8,"LIGHT"))))</f>
        <v>LIGHT</v>
      </c>
      <c r="G2181" s="34" t="str">
        <f>IF(E2181&gt;='Weight Category L_U Table'!$J$3,"HEAVY",IF(E2181&gt;'Weight Category L_U Table'!$J$5,"UPPER MEDIUM",IF(E2181&gt;'Weight Category L_U Table'!$J$6,"LOWER MEDIUM",IF(E2181&gt;'Weight Category L_U Table'!$J$7,"SMALL",IF(E2181&lt;='Weight Category L_U Table'!$J$8,"LIGHT")))))</f>
        <v>LIGHT</v>
      </c>
      <c r="H2181" s="37" t="s">
        <v>59</v>
      </c>
      <c r="I2181" s="104"/>
      <c r="J2181" s="104"/>
      <c r="K2181" s="49"/>
    </row>
    <row r="2182" spans="1:11" x14ac:dyDescent="0.25">
      <c r="A2182" s="31" t="s">
        <v>6704</v>
      </c>
      <c r="B2182" s="31" t="s">
        <v>6708</v>
      </c>
      <c r="C2182" s="31" t="s">
        <v>6709</v>
      </c>
      <c r="D2182" s="32" t="s">
        <v>14</v>
      </c>
      <c r="E2182" s="34">
        <v>473</v>
      </c>
      <c r="F2182" s="33" t="str">
        <f>IF(E2182&gt;='Weight Category L_U Table'!$G$3,"HEAVY",IF(E2182&gt;'Weight Category L_U Table'!$G$4,"MEDIUM",IF(E2182&gt;'Weight Category L_U Table'!$G$7,"SMALL",IF(E2182&lt;='Weight Category L_U Table'!$G$8,"LIGHT"))))</f>
        <v>LIGHT</v>
      </c>
      <c r="G2182" s="34" t="str">
        <f>IF(E2182&gt;='Weight Category L_U Table'!$J$3,"HEAVY",IF(E2182&gt;'Weight Category L_U Table'!$J$5,"UPPER MEDIUM",IF(E2182&gt;'Weight Category L_U Table'!$J$6,"LOWER MEDIUM",IF(E2182&gt;'Weight Category L_U Table'!$J$7,"SMALL",IF(E2182&lt;='Weight Category L_U Table'!$J$8,"LIGHT")))))</f>
        <v>LIGHT</v>
      </c>
      <c r="H2182" s="37" t="s">
        <v>59</v>
      </c>
      <c r="I2182" s="104"/>
      <c r="J2182" s="104"/>
      <c r="K2182" s="49"/>
    </row>
    <row r="2183" spans="1:11" x14ac:dyDescent="0.25">
      <c r="A2183" s="25" t="s">
        <v>6710</v>
      </c>
      <c r="B2183" s="25" t="s">
        <v>6711</v>
      </c>
      <c r="C2183" s="25" t="s">
        <v>6712</v>
      </c>
      <c r="D2183" s="25" t="s">
        <v>14</v>
      </c>
      <c r="E2183" s="29">
        <v>0</v>
      </c>
      <c r="F2183" s="28" t="str">
        <f>IF(E2183&gt;='Weight Category L_U Table'!$G$3,"HEAVY",IF(E2183&gt;'Weight Category L_U Table'!$G$4,"MEDIUM",IF(E2183&gt;'Weight Category L_U Table'!$G$7,"SMALL",IF(E2183&lt;='Weight Category L_U Table'!$G$8,"LIGHT"))))</f>
        <v>LIGHT</v>
      </c>
      <c r="G2183" s="29" t="str">
        <f>IF(E2183&gt;='Weight Category L_U Table'!$J$3,"HEAVY",IF(E2183&gt;'Weight Category L_U Table'!$J$5,"UPPER MEDIUM",IF(E2183&gt;'Weight Category L_U Table'!$J$6,"LOWER MEDIUM",IF(E2183&gt;'Weight Category L_U Table'!$J$7,"SMALL",IF(E2183&lt;='Weight Category L_U Table'!$J$8,"LIGHT")))))</f>
        <v>LIGHT</v>
      </c>
      <c r="H2183" s="30" t="s">
        <v>15</v>
      </c>
      <c r="I2183" s="103"/>
      <c r="J2183" s="103"/>
      <c r="K2183" s="72" t="s">
        <v>6713</v>
      </c>
    </row>
    <row r="2184" spans="1:11" x14ac:dyDescent="0.25">
      <c r="A2184" s="25" t="s">
        <v>6714</v>
      </c>
      <c r="B2184" s="25" t="s">
        <v>6715</v>
      </c>
      <c r="C2184" s="25" t="s">
        <v>6716</v>
      </c>
      <c r="D2184" s="25" t="s">
        <v>14</v>
      </c>
      <c r="E2184" s="29">
        <v>0</v>
      </c>
      <c r="F2184" s="28" t="str">
        <f>IF(E2184&gt;='Weight Category L_U Table'!$G$3,"HEAVY",IF(E2184&gt;'Weight Category L_U Table'!$G$4,"MEDIUM",IF(E2184&gt;'Weight Category L_U Table'!$G$7,"SMALL",IF(E2184&lt;='Weight Category L_U Table'!$G$8,"LIGHT"))))</f>
        <v>LIGHT</v>
      </c>
      <c r="G2184" s="29" t="str">
        <f>IF(E2184&gt;='Weight Category L_U Table'!$J$3,"HEAVY",IF(E2184&gt;'Weight Category L_U Table'!$J$5,"UPPER MEDIUM",IF(E2184&gt;'Weight Category L_U Table'!$J$6,"LOWER MEDIUM",IF(E2184&gt;'Weight Category L_U Table'!$J$7,"SMALL",IF(E2184&lt;='Weight Category L_U Table'!$J$8,"LIGHT")))))</f>
        <v>LIGHT</v>
      </c>
      <c r="H2184" s="30" t="s">
        <v>15</v>
      </c>
      <c r="I2184" s="103"/>
      <c r="J2184" s="103"/>
      <c r="K2184" s="72" t="s">
        <v>6717</v>
      </c>
    </row>
    <row r="2185" spans="1:11" x14ac:dyDescent="0.25">
      <c r="A2185" s="36" t="s">
        <v>6718</v>
      </c>
      <c r="B2185" s="36" t="s">
        <v>3307</v>
      </c>
      <c r="C2185" s="36" t="s">
        <v>6719</v>
      </c>
      <c r="D2185" s="34" t="s">
        <v>14</v>
      </c>
      <c r="E2185" s="34">
        <v>600</v>
      </c>
      <c r="F2185" s="33" t="str">
        <f>IF(E2185&gt;='Weight Category L_U Table'!$G$3,"HEAVY",IF(E2185&gt;'Weight Category L_U Table'!$G$4,"MEDIUM",IF(E2185&gt;'Weight Category L_U Table'!$G$7,"SMALL",IF(E2185&lt;='Weight Category L_U Table'!$G$8,"LIGHT"))))</f>
        <v>LIGHT</v>
      </c>
      <c r="G2185" s="34" t="str">
        <f>IF(E2185&gt;='Weight Category L_U Table'!$J$3,"HEAVY",IF(E2185&gt;'Weight Category L_U Table'!$J$5,"UPPER MEDIUM",IF(E2185&gt;'Weight Category L_U Table'!$J$6,"LOWER MEDIUM",IF(E2185&gt;'Weight Category L_U Table'!$J$7,"SMALL",IF(E2185&lt;='Weight Category L_U Table'!$J$8,"LIGHT")))))</f>
        <v>LIGHT</v>
      </c>
      <c r="H2185" s="37" t="s">
        <v>89</v>
      </c>
      <c r="I2185" s="104" t="s">
        <v>6720</v>
      </c>
      <c r="J2185" s="104">
        <v>4</v>
      </c>
      <c r="K2185" s="49"/>
    </row>
    <row r="2186" spans="1:11" x14ac:dyDescent="0.25">
      <c r="A2186" s="25" t="s">
        <v>6721</v>
      </c>
      <c r="B2186" s="25" t="s">
        <v>6722</v>
      </c>
      <c r="C2186" s="25" t="s">
        <v>6723</v>
      </c>
      <c r="D2186" s="25" t="s">
        <v>14</v>
      </c>
      <c r="E2186" s="29">
        <v>0</v>
      </c>
      <c r="F2186" s="28" t="str">
        <f>IF(E2186&gt;='Weight Category L_U Table'!$G$3,"HEAVY",IF(E2186&gt;'Weight Category L_U Table'!$G$4,"MEDIUM",IF(E2186&gt;'Weight Category L_U Table'!$G$7,"SMALL",IF(E2186&lt;='Weight Category L_U Table'!$G$8,"LIGHT"))))</f>
        <v>LIGHT</v>
      </c>
      <c r="G2186" s="29" t="str">
        <f>IF(E2186&gt;='Weight Category L_U Table'!$J$3,"HEAVY",IF(E2186&gt;'Weight Category L_U Table'!$J$5,"UPPER MEDIUM",IF(E2186&gt;'Weight Category L_U Table'!$J$6,"LOWER MEDIUM",IF(E2186&gt;'Weight Category L_U Table'!$J$7,"SMALL",IF(E2186&lt;='Weight Category L_U Table'!$J$8,"LIGHT")))))</f>
        <v>LIGHT</v>
      </c>
      <c r="H2186" s="30" t="s">
        <v>15</v>
      </c>
      <c r="I2186" s="103"/>
      <c r="J2186" s="103"/>
      <c r="K2186" s="72" t="s">
        <v>6724</v>
      </c>
    </row>
    <row r="2187" spans="1:11" s="23" customFormat="1" x14ac:dyDescent="0.25">
      <c r="A2187" s="36" t="s">
        <v>6725</v>
      </c>
      <c r="B2187" s="36" t="s">
        <v>6726</v>
      </c>
      <c r="C2187" s="34" t="s">
        <v>6727</v>
      </c>
      <c r="D2187" s="34" t="s">
        <v>14</v>
      </c>
      <c r="E2187" s="34">
        <v>1746</v>
      </c>
      <c r="F2187" s="33" t="str">
        <f>IF(E2187&gt;='Weight Category L_U Table'!$G$3,"HEAVY",IF(E2187&gt;'Weight Category L_U Table'!$G$4,"MEDIUM",IF(E2187&gt;'Weight Category L_U Table'!$G$7,"SMALL",IF(E2187&lt;='Weight Category L_U Table'!$G$8,"LIGHT"))))</f>
        <v>LIGHT</v>
      </c>
      <c r="G2187" s="34" t="str">
        <f>IF(E2187&gt;='Weight Category L_U Table'!$J$3,"HEAVY",IF(E2187&gt;'Weight Category L_U Table'!$J$5,"UPPER MEDIUM",IF(E2187&gt;'Weight Category L_U Table'!$J$6,"LOWER MEDIUM",IF(E2187&gt;'Weight Category L_U Table'!$J$7,"SMALL",IF(E2187&lt;='Weight Category L_U Table'!$J$8,"LIGHT")))))</f>
        <v>LIGHT</v>
      </c>
      <c r="H2187" s="37" t="s">
        <v>37</v>
      </c>
      <c r="I2187" s="104" t="s">
        <v>822</v>
      </c>
      <c r="J2187" s="104">
        <v>98</v>
      </c>
      <c r="K2187" s="49"/>
    </row>
    <row r="2188" spans="1:11" s="23" customFormat="1" x14ac:dyDescent="0.25">
      <c r="A2188" s="36" t="s">
        <v>6728</v>
      </c>
      <c r="B2188" s="36" t="s">
        <v>6729</v>
      </c>
      <c r="C2188" s="36" t="s">
        <v>6730</v>
      </c>
      <c r="D2188" s="34" t="s">
        <v>14</v>
      </c>
      <c r="E2188" s="34">
        <v>930</v>
      </c>
      <c r="F2188" s="33" t="str">
        <f>IF(E2188&gt;='Weight Category L_U Table'!$G$3,"HEAVY",IF(E2188&gt;'Weight Category L_U Table'!$G$4,"MEDIUM",IF(E2188&gt;'Weight Category L_U Table'!$G$7,"SMALL",IF(E2188&lt;='Weight Category L_U Table'!$G$8,"LIGHT"))))</f>
        <v>LIGHT</v>
      </c>
      <c r="G2188" s="34" t="str">
        <f>IF(E2188&gt;='Weight Category L_U Table'!$J$3,"HEAVY",IF(E2188&gt;'Weight Category L_U Table'!$J$5,"UPPER MEDIUM",IF(E2188&gt;'Weight Category L_U Table'!$J$6,"LOWER MEDIUM",IF(E2188&gt;'Weight Category L_U Table'!$J$7,"SMALL",IF(E2188&lt;='Weight Category L_U Table'!$J$8,"LIGHT")))))</f>
        <v>LIGHT</v>
      </c>
      <c r="H2188" s="37" t="s">
        <v>89</v>
      </c>
      <c r="I2188" s="104" t="s">
        <v>6731</v>
      </c>
      <c r="J2188" s="104">
        <v>2</v>
      </c>
      <c r="K2188" s="49"/>
    </row>
    <row r="2189" spans="1:11" x14ac:dyDescent="0.25">
      <c r="A2189" s="36" t="s">
        <v>6732</v>
      </c>
      <c r="B2189" s="36" t="s">
        <v>6733</v>
      </c>
      <c r="C2189" s="34" t="s">
        <v>6734</v>
      </c>
      <c r="D2189" s="34" t="s">
        <v>58</v>
      </c>
      <c r="E2189" s="34">
        <v>51000</v>
      </c>
      <c r="F2189" s="33" t="str">
        <f>IF(E2189&gt;='Weight Category L_U Table'!$G$3,"HEAVY",IF(E2189&gt;'Weight Category L_U Table'!$G$4,"MEDIUM",IF(E2189&gt;'Weight Category L_U Table'!$G$7,"SMALL",IF(E2189&lt;='Weight Category L_U Table'!$G$8,"LIGHT"))))</f>
        <v>MEDIUM</v>
      </c>
      <c r="G2189" s="34" t="str">
        <f>IF(E2189&gt;='Weight Category L_U Table'!$J$3,"HEAVY",IF(E2189&gt;'Weight Category L_U Table'!$J$5,"UPPER MEDIUM",IF(E2189&gt;'Weight Category L_U Table'!$J$6,"LOWER MEDIUM",IF(E2189&gt;'Weight Category L_U Table'!$J$7,"SMALL",IF(E2189&lt;='Weight Category L_U Table'!$J$8,"LIGHT")))))</f>
        <v>LOWER MEDIUM</v>
      </c>
      <c r="H2189" s="37" t="s">
        <v>59</v>
      </c>
      <c r="I2189" s="104"/>
      <c r="J2189" s="104"/>
      <c r="K2189" s="49"/>
    </row>
    <row r="2190" spans="1:11" x14ac:dyDescent="0.25">
      <c r="A2190" s="36" t="s">
        <v>6735</v>
      </c>
      <c r="B2190" s="36" t="s">
        <v>6736</v>
      </c>
      <c r="C2190" s="36" t="s">
        <v>6737</v>
      </c>
      <c r="D2190" s="34" t="s">
        <v>14</v>
      </c>
      <c r="E2190" s="34">
        <v>1724</v>
      </c>
      <c r="F2190" s="33" t="str">
        <f>IF(E2190&gt;='Weight Category L_U Table'!$G$3,"HEAVY",IF(E2190&gt;'Weight Category L_U Table'!$G$4,"MEDIUM",IF(E2190&gt;'Weight Category L_U Table'!$G$7,"SMALL",IF(E2190&lt;='Weight Category L_U Table'!$G$8,"LIGHT"))))</f>
        <v>LIGHT</v>
      </c>
      <c r="G2190" s="34" t="str">
        <f>IF(E2190&gt;='Weight Category L_U Table'!$J$3,"HEAVY",IF(E2190&gt;'Weight Category L_U Table'!$J$5,"UPPER MEDIUM",IF(E2190&gt;'Weight Category L_U Table'!$J$6,"LOWER MEDIUM",IF(E2190&gt;'Weight Category L_U Table'!$J$7,"SMALL",IF(E2190&lt;='Weight Category L_U Table'!$J$8,"LIGHT")))))</f>
        <v>LIGHT</v>
      </c>
      <c r="H2190" s="37" t="s">
        <v>37</v>
      </c>
      <c r="I2190" s="104" t="s">
        <v>6738</v>
      </c>
      <c r="J2190" s="104">
        <v>0</v>
      </c>
      <c r="K2190" s="49"/>
    </row>
    <row r="2191" spans="1:11" s="20" customFormat="1" x14ac:dyDescent="0.25">
      <c r="A2191" s="31" t="s">
        <v>6739</v>
      </c>
      <c r="B2191" s="31">
        <v>4</v>
      </c>
      <c r="C2191" s="31" t="s">
        <v>6740</v>
      </c>
      <c r="D2191" s="32" t="s">
        <v>14</v>
      </c>
      <c r="E2191" s="34">
        <v>1111</v>
      </c>
      <c r="F2191" s="33" t="str">
        <f>IF(E2191&gt;='Weight Category L_U Table'!$G$3,"HEAVY",IF(E2191&gt;'Weight Category L_U Table'!$G$4,"MEDIUM",IF(E2191&gt;'Weight Category L_U Table'!$G$7,"SMALL",IF(E2191&lt;='Weight Category L_U Table'!$G$8,"LIGHT"))))</f>
        <v>LIGHT</v>
      </c>
      <c r="G2191" s="34" t="str">
        <f>IF(E2191&gt;='Weight Category L_U Table'!$J$3,"HEAVY",IF(E2191&gt;'Weight Category L_U Table'!$J$5,"UPPER MEDIUM",IF(E2191&gt;'Weight Category L_U Table'!$J$6,"LOWER MEDIUM",IF(E2191&gt;'Weight Category L_U Table'!$J$7,"SMALL",IF(E2191&lt;='Weight Category L_U Table'!$J$8,"LIGHT")))))</f>
        <v>LIGHT</v>
      </c>
      <c r="H2191" s="37" t="s">
        <v>37</v>
      </c>
      <c r="I2191" s="104" t="s">
        <v>6741</v>
      </c>
      <c r="J2191" s="104">
        <v>0</v>
      </c>
      <c r="K2191" s="49"/>
    </row>
    <row r="2192" spans="1:11" x14ac:dyDescent="0.25">
      <c r="A2192" s="31" t="s">
        <v>6739</v>
      </c>
      <c r="B2192" s="31">
        <v>2000</v>
      </c>
      <c r="C2192" s="31" t="s">
        <v>6742</v>
      </c>
      <c r="D2192" s="32" t="s">
        <v>14</v>
      </c>
      <c r="E2192" s="34">
        <v>989</v>
      </c>
      <c r="F2192" s="33" t="str">
        <f>IF(E2192&gt;='Weight Category L_U Table'!$G$3,"HEAVY",IF(E2192&gt;'Weight Category L_U Table'!$G$4,"MEDIUM",IF(E2192&gt;'Weight Category L_U Table'!$G$7,"SMALL",IF(E2192&lt;='Weight Category L_U Table'!$G$8,"LIGHT"))))</f>
        <v>LIGHT</v>
      </c>
      <c r="G2192" s="34" t="str">
        <f>IF(E2192&gt;='Weight Category L_U Table'!$J$3,"HEAVY",IF(E2192&gt;'Weight Category L_U Table'!$J$5,"UPPER MEDIUM",IF(E2192&gt;'Weight Category L_U Table'!$J$6,"LOWER MEDIUM",IF(E2192&gt;'Weight Category L_U Table'!$J$7,"SMALL",IF(E2192&lt;='Weight Category L_U Table'!$J$8,"LIGHT")))))</f>
        <v>LIGHT</v>
      </c>
      <c r="H2192" s="37" t="s">
        <v>37</v>
      </c>
      <c r="I2192" s="104" t="s">
        <v>6743</v>
      </c>
      <c r="J2192" s="104">
        <v>0</v>
      </c>
      <c r="K2192" s="49"/>
    </row>
    <row r="2193" spans="1:11" x14ac:dyDescent="0.25">
      <c r="A2193" s="36" t="s">
        <v>6744</v>
      </c>
      <c r="B2193" s="36">
        <v>166</v>
      </c>
      <c r="C2193" s="36" t="s">
        <v>6745</v>
      </c>
      <c r="D2193" s="34" t="s">
        <v>14</v>
      </c>
      <c r="E2193" s="34">
        <v>4500</v>
      </c>
      <c r="F2193" s="33" t="str">
        <f>IF(E2193&gt;='Weight Category L_U Table'!$G$3,"HEAVY",IF(E2193&gt;'Weight Category L_U Table'!$G$4,"MEDIUM",IF(E2193&gt;'Weight Category L_U Table'!$G$7,"SMALL",IF(E2193&lt;='Weight Category L_U Table'!$G$8,"LIGHT"))))</f>
        <v>LIGHT</v>
      </c>
      <c r="G2193" s="34" t="str">
        <f>IF(E2193&gt;='Weight Category L_U Table'!$J$3,"HEAVY",IF(E2193&gt;'Weight Category L_U Table'!$J$5,"UPPER MEDIUM",IF(E2193&gt;'Weight Category L_U Table'!$J$6,"LOWER MEDIUM",IF(E2193&gt;'Weight Category L_U Table'!$J$7,"SMALL",IF(E2193&lt;='Weight Category L_U Table'!$J$8,"LIGHT")))))</f>
        <v>LIGHT</v>
      </c>
      <c r="H2193" s="37" t="s">
        <v>89</v>
      </c>
      <c r="I2193" s="104" t="s">
        <v>4841</v>
      </c>
      <c r="J2193" s="104">
        <v>3</v>
      </c>
      <c r="K2193" s="49"/>
    </row>
    <row r="2194" spans="1:11" x14ac:dyDescent="0.25">
      <c r="A2194" s="29" t="s">
        <v>6746</v>
      </c>
      <c r="B2194" s="29" t="s">
        <v>6747</v>
      </c>
      <c r="C2194" s="29" t="s">
        <v>6748</v>
      </c>
      <c r="D2194" s="29" t="s">
        <v>14</v>
      </c>
      <c r="E2194" s="29">
        <v>0</v>
      </c>
      <c r="F2194" s="28" t="str">
        <f>IF(E2194&gt;='Weight Category L_U Table'!$G$3,"HEAVY",IF(E2194&gt;'Weight Category L_U Table'!$G$4,"MEDIUM",IF(E2194&gt;'Weight Category L_U Table'!$G$7,"SMALL",IF(E2194&lt;='Weight Category L_U Table'!$G$8,"LIGHT"))))</f>
        <v>LIGHT</v>
      </c>
      <c r="G2194" s="29" t="str">
        <f>IF(E2194&gt;='Weight Category L_U Table'!$J$3,"HEAVY",IF(E2194&gt;'Weight Category L_U Table'!$J$5,"UPPER MEDIUM",IF(E2194&gt;'Weight Category L_U Table'!$J$6,"LOWER MEDIUM",IF(E2194&gt;'Weight Category L_U Table'!$J$7,"SMALL",IF(E2194&lt;='Weight Category L_U Table'!$J$8,"LIGHT")))))</f>
        <v>LIGHT</v>
      </c>
      <c r="H2194" s="30" t="s">
        <v>15</v>
      </c>
      <c r="I2194" s="103"/>
      <c r="J2194" s="103"/>
      <c r="K2194" s="72" t="s">
        <v>6749</v>
      </c>
    </row>
    <row r="2195" spans="1:11" x14ac:dyDescent="0.25">
      <c r="A2195" s="29" t="s">
        <v>6746</v>
      </c>
      <c r="B2195" s="29" t="s">
        <v>6750</v>
      </c>
      <c r="C2195" s="29" t="s">
        <v>6751</v>
      </c>
      <c r="D2195" s="29" t="s">
        <v>14</v>
      </c>
      <c r="E2195" s="29">
        <v>0</v>
      </c>
      <c r="F2195" s="28" t="str">
        <f>IF(E2195&gt;='Weight Category L_U Table'!$G$3,"HEAVY",IF(E2195&gt;'Weight Category L_U Table'!$G$4,"MEDIUM",IF(E2195&gt;'Weight Category L_U Table'!$G$7,"SMALL",IF(E2195&lt;='Weight Category L_U Table'!$G$8,"LIGHT"))))</f>
        <v>LIGHT</v>
      </c>
      <c r="G2195" s="29" t="str">
        <f>IF(E2195&gt;='Weight Category L_U Table'!$J$3,"HEAVY",IF(E2195&gt;'Weight Category L_U Table'!$J$5,"UPPER MEDIUM",IF(E2195&gt;'Weight Category L_U Table'!$J$6,"LOWER MEDIUM",IF(E2195&gt;'Weight Category L_U Table'!$J$7,"SMALL",IF(E2195&lt;='Weight Category L_U Table'!$J$8,"LIGHT")))))</f>
        <v>LIGHT</v>
      </c>
      <c r="H2195" s="30" t="s">
        <v>15</v>
      </c>
      <c r="I2195" s="103"/>
      <c r="J2195" s="103"/>
      <c r="K2195" s="72" t="s">
        <v>6752</v>
      </c>
    </row>
    <row r="2196" spans="1:11" x14ac:dyDescent="0.25">
      <c r="A2196" s="31" t="s">
        <v>6753</v>
      </c>
      <c r="B2196" s="31" t="s">
        <v>6754</v>
      </c>
      <c r="C2196" s="31" t="s">
        <v>6755</v>
      </c>
      <c r="D2196" s="32" t="s">
        <v>58</v>
      </c>
      <c r="E2196" s="34">
        <v>47000</v>
      </c>
      <c r="F2196" s="33" t="str">
        <f>IF(E2196&gt;='Weight Category L_U Table'!$G$3,"HEAVY",IF(E2196&gt;'Weight Category L_U Table'!$G$4,"MEDIUM",IF(E2196&gt;'Weight Category L_U Table'!$G$7,"SMALL",IF(E2196&lt;='Weight Category L_U Table'!$G$8,"LIGHT"))))</f>
        <v>MEDIUM</v>
      </c>
      <c r="G2196" s="34" t="str">
        <f>IF(E2196&gt;='Weight Category L_U Table'!$J$3,"HEAVY",IF(E2196&gt;'Weight Category L_U Table'!$J$5,"UPPER MEDIUM",IF(E2196&gt;'Weight Category L_U Table'!$J$6,"LOWER MEDIUM",IF(E2196&gt;'Weight Category L_U Table'!$J$7,"SMALL",IF(E2196&lt;='Weight Category L_U Table'!$J$8,"LIGHT")))))</f>
        <v>LOWER MEDIUM</v>
      </c>
      <c r="H2196" s="37" t="s">
        <v>59</v>
      </c>
      <c r="I2196" s="104"/>
      <c r="J2196" s="104"/>
      <c r="K2196" s="49"/>
    </row>
    <row r="2197" spans="1:11" s="21" customFormat="1" x14ac:dyDescent="0.25">
      <c r="A2197" s="31" t="s">
        <v>6753</v>
      </c>
      <c r="B2197" s="31" t="s">
        <v>6756</v>
      </c>
      <c r="C2197" s="31" t="s">
        <v>6757</v>
      </c>
      <c r="D2197" s="32" t="s">
        <v>332</v>
      </c>
      <c r="E2197" s="34">
        <v>185000</v>
      </c>
      <c r="F2197" s="33" t="str">
        <f>IF(E2197&gt;='Weight Category L_U Table'!$G$3,"HEAVY",IF(E2197&gt;'Weight Category L_U Table'!$G$4,"MEDIUM",IF(E2197&gt;'Weight Category L_U Table'!$G$7,"SMALL",IF(E2197&lt;='Weight Category L_U Table'!$G$8,"LIGHT"))))</f>
        <v>HEAVY</v>
      </c>
      <c r="G2197" s="34" t="str">
        <f>IF(E2197&gt;='Weight Category L_U Table'!$J$3,"HEAVY",IF(E2197&gt;'Weight Category L_U Table'!$J$5,"UPPER MEDIUM",IF(E2197&gt;'Weight Category L_U Table'!$J$6,"LOWER MEDIUM",IF(E2197&gt;'Weight Category L_U Table'!$J$7,"SMALL",IF(E2197&lt;='Weight Category L_U Table'!$J$8,"LIGHT")))))</f>
        <v>HEAVY</v>
      </c>
      <c r="H2197" s="37" t="s">
        <v>59</v>
      </c>
      <c r="I2197" s="104"/>
      <c r="J2197" s="104"/>
      <c r="K2197" s="49"/>
    </row>
    <row r="2198" spans="1:11" s="21" customFormat="1" x14ac:dyDescent="0.25">
      <c r="A2198" s="31" t="s">
        <v>6753</v>
      </c>
      <c r="B2198" s="31" t="s">
        <v>6758</v>
      </c>
      <c r="C2198" s="31" t="s">
        <v>6759</v>
      </c>
      <c r="D2198" s="31" t="s">
        <v>332</v>
      </c>
      <c r="E2198" s="36">
        <v>180000</v>
      </c>
      <c r="F2198" s="44" t="str">
        <f>IF(E2198&gt;='Weight Category L_U Table'!$G$3,"HEAVY",IF(E2198&gt;'Weight Category L_U Table'!$G$4,"MEDIUM",IF(E2198&gt;'Weight Category L_U Table'!$G$7,"SMALL",IF(E2198&lt;='Weight Category L_U Table'!$G$8,"LIGHT"))))</f>
        <v>HEAVY</v>
      </c>
      <c r="G2198" s="36" t="str">
        <f>IF(E2198&gt;='Weight Category L_U Table'!$J$3,"HEAVY",IF(E2198&gt;'Weight Category L_U Table'!$J$5,"UPPER MEDIUM",IF(E2198&gt;'Weight Category L_U Table'!$J$6,"LOWER MEDIUM",IF(E2198&gt;'Weight Category L_U Table'!$J$7,"SMALL",IF(E2198&lt;='Weight Category L_U Table'!$J$8,"LIGHT")))))</f>
        <v>HEAVY</v>
      </c>
      <c r="H2198" s="45" t="s">
        <v>59</v>
      </c>
      <c r="I2198" s="105"/>
      <c r="J2198" s="105"/>
      <c r="K2198" s="77"/>
    </row>
    <row r="2199" spans="1:11" s="23" customFormat="1" x14ac:dyDescent="0.25">
      <c r="A2199" s="31" t="s">
        <v>6753</v>
      </c>
      <c r="B2199" s="31" t="s">
        <v>6760</v>
      </c>
      <c r="C2199" s="31" t="s">
        <v>6761</v>
      </c>
      <c r="D2199" s="32" t="s">
        <v>58</v>
      </c>
      <c r="E2199" s="34">
        <v>100000</v>
      </c>
      <c r="F2199" s="33" t="str">
        <f>IF(E2199&gt;='Weight Category L_U Table'!$G$3,"HEAVY",IF(E2199&gt;'Weight Category L_U Table'!$G$4,"MEDIUM",IF(E2199&gt;'Weight Category L_U Table'!$G$7,"SMALL",IF(E2199&lt;='Weight Category L_U Table'!$G$8,"LIGHT"))))</f>
        <v>MEDIUM</v>
      </c>
      <c r="G2199" s="34" t="str">
        <f>IF(E2199&gt;='Weight Category L_U Table'!$J$3,"HEAVY",IF(E2199&gt;'Weight Category L_U Table'!$J$5,"UPPER MEDIUM",IF(E2199&gt;'Weight Category L_U Table'!$J$6,"LOWER MEDIUM",IF(E2199&gt;'Weight Category L_U Table'!$J$7,"SMALL",IF(E2199&lt;='Weight Category L_U Table'!$J$8,"LIGHT")))))</f>
        <v>LOWER MEDIUM</v>
      </c>
      <c r="H2199" s="37" t="s">
        <v>59</v>
      </c>
      <c r="I2199" s="104"/>
      <c r="J2199" s="104"/>
      <c r="K2199" s="49"/>
    </row>
    <row r="2200" spans="1:11" s="23" customFormat="1" x14ac:dyDescent="0.25">
      <c r="A2200" s="31" t="s">
        <v>6753</v>
      </c>
      <c r="B2200" s="31" t="s">
        <v>6762</v>
      </c>
      <c r="C2200" s="31" t="s">
        <v>6763</v>
      </c>
      <c r="D2200" s="32" t="s">
        <v>332</v>
      </c>
      <c r="E2200" s="34">
        <v>275000</v>
      </c>
      <c r="F2200" s="33" t="str">
        <f>IF(E2200&gt;='Weight Category L_U Table'!$G$3,"HEAVY",IF(E2200&gt;'Weight Category L_U Table'!$G$4,"MEDIUM",IF(E2200&gt;'Weight Category L_U Table'!$G$7,"SMALL",IF(E2200&lt;='Weight Category L_U Table'!$G$8,"LIGHT"))))</f>
        <v>HEAVY</v>
      </c>
      <c r="G2200" s="34" t="str">
        <f>IF(E2200&gt;='Weight Category L_U Table'!$J$3,"HEAVY",IF(E2200&gt;'Weight Category L_U Table'!$J$5,"UPPER MEDIUM",IF(E2200&gt;'Weight Category L_U Table'!$J$6,"LOWER MEDIUM",IF(E2200&gt;'Weight Category L_U Table'!$J$7,"SMALL",IF(E2200&lt;='Weight Category L_U Table'!$J$8,"LIGHT")))))</f>
        <v>HEAVY</v>
      </c>
      <c r="H2200" s="37" t="s">
        <v>59</v>
      </c>
      <c r="I2200" s="104"/>
      <c r="J2200" s="104"/>
      <c r="K2200" s="49"/>
    </row>
    <row r="2201" spans="1:11" x14ac:dyDescent="0.25">
      <c r="A2201" s="31" t="s">
        <v>6753</v>
      </c>
      <c r="B2201" s="31" t="s">
        <v>6764</v>
      </c>
      <c r="C2201" s="31" t="s">
        <v>6765</v>
      </c>
      <c r="D2201" s="32" t="s">
        <v>58</v>
      </c>
      <c r="E2201" s="34">
        <v>103000</v>
      </c>
      <c r="F2201" s="33" t="str">
        <f>IF(E2201&gt;='Weight Category L_U Table'!$G$3,"HEAVY",IF(E2201&gt;'Weight Category L_U Table'!$G$4,"MEDIUM",IF(E2201&gt;'Weight Category L_U Table'!$G$7,"SMALL",IF(E2201&lt;='Weight Category L_U Table'!$G$8,"LIGHT"))))</f>
        <v>MEDIUM</v>
      </c>
      <c r="G2201" s="34" t="str">
        <f>IF(E2201&gt;='Weight Category L_U Table'!$J$3,"HEAVY",IF(E2201&gt;'Weight Category L_U Table'!$J$5,"UPPER MEDIUM",IF(E2201&gt;'Weight Category L_U Table'!$J$6,"LOWER MEDIUM",IF(E2201&gt;'Weight Category L_U Table'!$J$7,"SMALL",IF(E2201&lt;='Weight Category L_U Table'!$J$8,"LIGHT")))))</f>
        <v>LOWER MEDIUM</v>
      </c>
      <c r="H2201" s="37" t="s">
        <v>89</v>
      </c>
      <c r="I2201" s="104" t="s">
        <v>6766</v>
      </c>
      <c r="J2201" s="104">
        <v>1</v>
      </c>
      <c r="K2201" s="49"/>
    </row>
    <row r="2202" spans="1:11" s="23" customFormat="1" x14ac:dyDescent="0.25">
      <c r="A2202" s="31" t="s">
        <v>6753</v>
      </c>
      <c r="B2202" s="31" t="s">
        <v>6767</v>
      </c>
      <c r="C2202" s="31" t="s">
        <v>6768</v>
      </c>
      <c r="D2202" s="32" t="s">
        <v>58</v>
      </c>
      <c r="E2202" s="34">
        <v>126000</v>
      </c>
      <c r="F2202" s="33" t="str">
        <f>IF(E2202&gt;='Weight Category L_U Table'!$G$3,"HEAVY",IF(E2202&gt;'Weight Category L_U Table'!$G$4,"MEDIUM",IF(E2202&gt;'Weight Category L_U Table'!$G$7,"SMALL",IF(E2202&lt;='Weight Category L_U Table'!$G$8,"LIGHT"))))</f>
        <v>MEDIUM</v>
      </c>
      <c r="G2202" s="34" t="str">
        <f>IF(E2202&gt;='Weight Category L_U Table'!$J$3,"HEAVY",IF(E2202&gt;'Weight Category L_U Table'!$J$5,"UPPER MEDIUM",IF(E2202&gt;'Weight Category L_U Table'!$J$6,"LOWER MEDIUM",IF(E2202&gt;'Weight Category L_U Table'!$J$7,"SMALL",IF(E2202&lt;='Weight Category L_U Table'!$J$8,"LIGHT")))))</f>
        <v>UPPER MEDIUM</v>
      </c>
      <c r="H2202" s="37" t="s">
        <v>59</v>
      </c>
      <c r="I2202" s="104"/>
      <c r="J2202" s="104"/>
      <c r="K2202" s="49"/>
    </row>
    <row r="2203" spans="1:11" s="23" customFormat="1" x14ac:dyDescent="0.25">
      <c r="A2203" s="31" t="s">
        <v>6753</v>
      </c>
      <c r="B2203" s="31" t="s">
        <v>6769</v>
      </c>
      <c r="C2203" s="31" t="s">
        <v>6770</v>
      </c>
      <c r="D2203" s="32" t="s">
        <v>58</v>
      </c>
      <c r="E2203" s="34">
        <v>126000</v>
      </c>
      <c r="F2203" s="33" t="str">
        <f>IF(E2203&gt;='Weight Category L_U Table'!$G$3,"HEAVY",IF(E2203&gt;'Weight Category L_U Table'!$G$4,"MEDIUM",IF(E2203&gt;'Weight Category L_U Table'!$G$7,"SMALL",IF(E2203&lt;='Weight Category L_U Table'!$G$8,"LIGHT"))))</f>
        <v>MEDIUM</v>
      </c>
      <c r="G2203" s="34" t="str">
        <f>IF(E2203&gt;='Weight Category L_U Table'!$J$3,"HEAVY",IF(E2203&gt;'Weight Category L_U Table'!$J$5,"UPPER MEDIUM",IF(E2203&gt;'Weight Category L_U Table'!$J$6,"LOWER MEDIUM",IF(E2203&gt;'Weight Category L_U Table'!$J$7,"SMALL",IF(E2203&lt;='Weight Category L_U Table'!$J$8,"LIGHT")))))</f>
        <v>UPPER MEDIUM</v>
      </c>
      <c r="H2203" s="37" t="s">
        <v>59</v>
      </c>
      <c r="I2203" s="104"/>
      <c r="J2203" s="104"/>
      <c r="K2203" s="49"/>
    </row>
    <row r="2204" spans="1:11" x14ac:dyDescent="0.25">
      <c r="A2204" s="22" t="s">
        <v>6753</v>
      </c>
      <c r="B2204" s="22" t="s">
        <v>6771</v>
      </c>
      <c r="C2204" s="22" t="s">
        <v>6772</v>
      </c>
      <c r="D2204" s="22" t="s">
        <v>58</v>
      </c>
      <c r="E2204" s="38">
        <v>54400</v>
      </c>
      <c r="F2204" s="40" t="str">
        <f>IF(E2204&gt;='Weight Category L_U Table'!$G$3,"HEAVY",IF(E2204&gt;'Weight Category L_U Table'!$G$4,"MEDIUM",IF(E2204&gt;'Weight Category L_U Table'!$G$7,"SMALL",IF(E2204&lt;='Weight Category L_U Table'!$G$8,"LIGHT"))))</f>
        <v>MEDIUM</v>
      </c>
      <c r="G2204" s="38" t="str">
        <f>IF(E2204&gt;='Weight Category L_U Table'!$J$3,"HEAVY",IF(E2204&gt;'Weight Category L_U Table'!$J$5,"UPPER MEDIUM",IF(E2204&gt;'Weight Category L_U Table'!$J$6,"LOWER MEDIUM",IF(E2204&gt;'Weight Category L_U Table'!$J$7,"SMALL",IF(E2204&lt;='Weight Category L_U Table'!$J$8,"LIGHT")))))</f>
        <v>LOWER MEDIUM</v>
      </c>
      <c r="H2204" s="41" t="s">
        <v>570</v>
      </c>
      <c r="I2204" s="107"/>
      <c r="J2204" s="107"/>
      <c r="K2204" s="76"/>
    </row>
    <row r="2205" spans="1:11" x14ac:dyDescent="0.25">
      <c r="A2205" s="22" t="s">
        <v>6753</v>
      </c>
      <c r="B2205" s="22" t="s">
        <v>6773</v>
      </c>
      <c r="C2205" s="22" t="s">
        <v>6774</v>
      </c>
      <c r="D2205" s="22" t="s">
        <v>58</v>
      </c>
      <c r="E2205" s="38">
        <v>66000</v>
      </c>
      <c r="F2205" s="40" t="str">
        <f>IF(E2205&gt;='Weight Category L_U Table'!$G$3,"HEAVY",IF(E2205&gt;'Weight Category L_U Table'!$G$4,"MEDIUM",IF(E2205&gt;'Weight Category L_U Table'!$G$7,"SMALL",IF(E2205&lt;='Weight Category L_U Table'!$G$8,"LIGHT"))))</f>
        <v>MEDIUM</v>
      </c>
      <c r="G2205" s="38" t="str">
        <f>IF(E2205&gt;='Weight Category L_U Table'!$J$3,"HEAVY",IF(E2205&gt;'Weight Category L_U Table'!$J$5,"UPPER MEDIUM",IF(E2205&gt;'Weight Category L_U Table'!$J$6,"LOWER MEDIUM",IF(E2205&gt;'Weight Category L_U Table'!$J$7,"SMALL",IF(E2205&lt;='Weight Category L_U Table'!$J$8,"LIGHT")))))</f>
        <v>LOWER MEDIUM</v>
      </c>
      <c r="H2205" s="41" t="s">
        <v>570</v>
      </c>
      <c r="I2205" s="107"/>
      <c r="J2205" s="107"/>
      <c r="K2205" s="76"/>
    </row>
    <row r="2206" spans="1:11" s="23" customFormat="1" x14ac:dyDescent="0.25">
      <c r="A2206" s="25" t="s">
        <v>6775</v>
      </c>
      <c r="B2206" s="25" t="s">
        <v>6776</v>
      </c>
      <c r="C2206" s="25" t="s">
        <v>6777</v>
      </c>
      <c r="D2206" s="25" t="s">
        <v>14</v>
      </c>
      <c r="E2206" s="29">
        <v>0</v>
      </c>
      <c r="F2206" s="28" t="str">
        <f>IF(E2206&gt;='Weight Category L_U Table'!$G$3,"HEAVY",IF(E2206&gt;'Weight Category L_U Table'!$G$4,"MEDIUM",IF(E2206&gt;'Weight Category L_U Table'!$G$7,"SMALL",IF(E2206&lt;='Weight Category L_U Table'!$G$8,"LIGHT"))))</f>
        <v>LIGHT</v>
      </c>
      <c r="G2206" s="29" t="str">
        <f>IF(E2206&gt;='Weight Category L_U Table'!$J$3,"HEAVY",IF(E2206&gt;'Weight Category L_U Table'!$J$5,"UPPER MEDIUM",IF(E2206&gt;'Weight Category L_U Table'!$J$6,"LOWER MEDIUM",IF(E2206&gt;'Weight Category L_U Table'!$J$7,"SMALL",IF(E2206&lt;='Weight Category L_U Table'!$J$8,"LIGHT")))))</f>
        <v>LIGHT</v>
      </c>
      <c r="H2206" s="30" t="s">
        <v>15</v>
      </c>
      <c r="I2206" s="103"/>
      <c r="J2206" s="103"/>
      <c r="K2206" s="72" t="s">
        <v>6778</v>
      </c>
    </row>
    <row r="2207" spans="1:11" s="23" customFormat="1" x14ac:dyDescent="0.25">
      <c r="A2207" s="25" t="s">
        <v>6779</v>
      </c>
      <c r="B2207" s="25" t="s">
        <v>6780</v>
      </c>
      <c r="C2207" s="25" t="s">
        <v>6781</v>
      </c>
      <c r="D2207" s="25" t="s">
        <v>14</v>
      </c>
      <c r="E2207" s="29">
        <v>0</v>
      </c>
      <c r="F2207" s="28" t="str">
        <f>IF(E2207&gt;='Weight Category L_U Table'!$G$3,"HEAVY",IF(E2207&gt;'Weight Category L_U Table'!$G$4,"MEDIUM",IF(E2207&gt;'Weight Category L_U Table'!$G$7,"SMALL",IF(E2207&lt;='Weight Category L_U Table'!$G$8,"LIGHT"))))</f>
        <v>LIGHT</v>
      </c>
      <c r="G2207" s="29" t="str">
        <f>IF(E2207&gt;='Weight Category L_U Table'!$J$3,"HEAVY",IF(E2207&gt;'Weight Category L_U Table'!$J$5,"UPPER MEDIUM",IF(E2207&gt;'Weight Category L_U Table'!$J$6,"LOWER MEDIUM",IF(E2207&gt;'Weight Category L_U Table'!$J$7,"SMALL",IF(E2207&lt;='Weight Category L_U Table'!$J$8,"LIGHT")))))</f>
        <v>LIGHT</v>
      </c>
      <c r="H2207" s="30" t="s">
        <v>15</v>
      </c>
      <c r="I2207" s="103"/>
      <c r="J2207" s="103"/>
      <c r="K2207" s="72" t="s">
        <v>6782</v>
      </c>
    </row>
    <row r="2208" spans="1:11" s="23" customFormat="1" x14ac:dyDescent="0.25">
      <c r="A2208" s="36" t="s">
        <v>6783</v>
      </c>
      <c r="B2208" s="36" t="s">
        <v>6784</v>
      </c>
      <c r="C2208" s="36" t="s">
        <v>6785</v>
      </c>
      <c r="D2208" s="34" t="s">
        <v>14</v>
      </c>
      <c r="E2208" s="34">
        <v>1504</v>
      </c>
      <c r="F2208" s="33" t="str">
        <f>IF(E2208&gt;='Weight Category L_U Table'!$G$3,"HEAVY",IF(E2208&gt;'Weight Category L_U Table'!$G$4,"MEDIUM",IF(E2208&gt;'Weight Category L_U Table'!$G$7,"SMALL",IF(E2208&lt;='Weight Category L_U Table'!$G$8,"LIGHT"))))</f>
        <v>LIGHT</v>
      </c>
      <c r="G2208" s="34" t="str">
        <f>IF(E2208&gt;='Weight Category L_U Table'!$J$3,"HEAVY",IF(E2208&gt;'Weight Category L_U Table'!$J$5,"UPPER MEDIUM",IF(E2208&gt;'Weight Category L_U Table'!$J$6,"LOWER MEDIUM",IF(E2208&gt;'Weight Category L_U Table'!$J$7,"SMALL",IF(E2208&lt;='Weight Category L_U Table'!$J$8,"LIGHT")))))</f>
        <v>LIGHT</v>
      </c>
      <c r="H2208" s="37" t="s">
        <v>37</v>
      </c>
      <c r="I2208" s="104" t="s">
        <v>4416</v>
      </c>
      <c r="J2208" s="104">
        <v>51</v>
      </c>
      <c r="K2208" s="49"/>
    </row>
    <row r="2209" spans="1:11" s="23" customFormat="1" x14ac:dyDescent="0.25">
      <c r="A2209" s="25" t="s">
        <v>6786</v>
      </c>
      <c r="B2209" s="25" t="s">
        <v>6787</v>
      </c>
      <c r="C2209" s="25" t="s">
        <v>6788</v>
      </c>
      <c r="D2209" s="25" t="s">
        <v>14</v>
      </c>
      <c r="E2209" s="29">
        <v>0</v>
      </c>
      <c r="F2209" s="28" t="str">
        <f>IF(E2209&gt;='Weight Category L_U Table'!$G$3,"HEAVY",IF(E2209&gt;'Weight Category L_U Table'!$G$4,"MEDIUM",IF(E2209&gt;'Weight Category L_U Table'!$G$7,"SMALL",IF(E2209&lt;='Weight Category L_U Table'!$G$8,"LIGHT"))))</f>
        <v>LIGHT</v>
      </c>
      <c r="G2209" s="29" t="str">
        <f>IF(E2209&gt;='Weight Category L_U Table'!$J$3,"HEAVY",IF(E2209&gt;'Weight Category L_U Table'!$J$5,"UPPER MEDIUM",IF(E2209&gt;'Weight Category L_U Table'!$J$6,"LOWER MEDIUM",IF(E2209&gt;'Weight Category L_U Table'!$J$7,"SMALL",IF(E2209&lt;='Weight Category L_U Table'!$J$8,"LIGHT")))))</f>
        <v>LIGHT</v>
      </c>
      <c r="H2209" s="30" t="s">
        <v>15</v>
      </c>
      <c r="I2209" s="103"/>
      <c r="J2209" s="103"/>
      <c r="K2209" s="72" t="s">
        <v>6789</v>
      </c>
    </row>
    <row r="2210" spans="1:11" s="23" customFormat="1" x14ac:dyDescent="0.25">
      <c r="A2210" s="29" t="s">
        <v>6790</v>
      </c>
      <c r="B2210" s="29" t="s">
        <v>6791</v>
      </c>
      <c r="C2210" s="29" t="s">
        <v>6792</v>
      </c>
      <c r="D2210" s="29" t="s">
        <v>14</v>
      </c>
      <c r="E2210" s="29">
        <v>0</v>
      </c>
      <c r="F2210" s="28" t="str">
        <f>IF(E2210&gt;='Weight Category L_U Table'!$G$3,"HEAVY",IF(E2210&gt;'Weight Category L_U Table'!$G$4,"MEDIUM",IF(E2210&gt;'Weight Category L_U Table'!$G$7,"SMALL",IF(E2210&lt;='Weight Category L_U Table'!$G$8,"LIGHT"))))</f>
        <v>LIGHT</v>
      </c>
      <c r="G2210" s="29" t="str">
        <f>IF(E2210&gt;='Weight Category L_U Table'!$J$3,"HEAVY",IF(E2210&gt;'Weight Category L_U Table'!$J$5,"UPPER MEDIUM",IF(E2210&gt;'Weight Category L_U Table'!$J$6,"LOWER MEDIUM",IF(E2210&gt;'Weight Category L_U Table'!$J$7,"SMALL",IF(E2210&lt;='Weight Category L_U Table'!$J$8,"LIGHT")))))</f>
        <v>LIGHT</v>
      </c>
      <c r="H2210" s="30" t="s">
        <v>15</v>
      </c>
      <c r="I2210" s="103"/>
      <c r="J2210" s="103"/>
      <c r="K2210" s="72" t="s">
        <v>6793</v>
      </c>
    </row>
    <row r="2211" spans="1:11" s="23" customFormat="1" x14ac:dyDescent="0.25">
      <c r="A2211" s="36" t="s">
        <v>6794</v>
      </c>
      <c r="B2211" s="36" t="s">
        <v>6795</v>
      </c>
      <c r="C2211" s="34" t="s">
        <v>6796</v>
      </c>
      <c r="D2211" s="34" t="s">
        <v>14</v>
      </c>
      <c r="E2211" s="34">
        <v>473</v>
      </c>
      <c r="F2211" s="33" t="str">
        <f>IF(E2211&gt;='Weight Category L_U Table'!$G$3,"HEAVY",IF(E2211&gt;'Weight Category L_U Table'!$G$4,"MEDIUM",IF(E2211&gt;'Weight Category L_U Table'!$G$7,"SMALL",IF(E2211&lt;='Weight Category L_U Table'!$G$8,"LIGHT"))))</f>
        <v>LIGHT</v>
      </c>
      <c r="G2211" s="34" t="str">
        <f>IF(E2211&gt;='Weight Category L_U Table'!$J$3,"HEAVY",IF(E2211&gt;'Weight Category L_U Table'!$J$5,"UPPER MEDIUM",IF(E2211&gt;'Weight Category L_U Table'!$J$6,"LOWER MEDIUM",IF(E2211&gt;'Weight Category L_U Table'!$J$7,"SMALL",IF(E2211&lt;='Weight Category L_U Table'!$J$8,"LIGHT")))))</f>
        <v>LIGHT</v>
      </c>
      <c r="H2211" s="37" t="s">
        <v>59</v>
      </c>
      <c r="I2211" s="104"/>
      <c r="J2211" s="104"/>
      <c r="K2211" s="49"/>
    </row>
    <row r="2212" spans="1:11" s="23" customFormat="1" x14ac:dyDescent="0.25">
      <c r="A2212" s="36" t="s">
        <v>6794</v>
      </c>
      <c r="B2212" s="36" t="s">
        <v>6797</v>
      </c>
      <c r="C2212" s="34" t="s">
        <v>6798</v>
      </c>
      <c r="D2212" s="34" t="s">
        <v>14</v>
      </c>
      <c r="E2212" s="34">
        <v>650</v>
      </c>
      <c r="F2212" s="33" t="str">
        <f>IF(E2212&gt;='Weight Category L_U Table'!$G$3,"HEAVY",IF(E2212&gt;'Weight Category L_U Table'!$G$4,"MEDIUM",IF(E2212&gt;'Weight Category L_U Table'!$G$7,"SMALL",IF(E2212&lt;='Weight Category L_U Table'!$G$8,"LIGHT"))))</f>
        <v>LIGHT</v>
      </c>
      <c r="G2212" s="34" t="str">
        <f>IF(E2212&gt;='Weight Category L_U Table'!$J$3,"HEAVY",IF(E2212&gt;'Weight Category L_U Table'!$J$5,"UPPER MEDIUM",IF(E2212&gt;'Weight Category L_U Table'!$J$6,"LOWER MEDIUM",IF(E2212&gt;'Weight Category L_U Table'!$J$7,"SMALL",IF(E2212&lt;='Weight Category L_U Table'!$J$8,"LIGHT")))))</f>
        <v>LIGHT</v>
      </c>
      <c r="H2212" s="37" t="s">
        <v>89</v>
      </c>
      <c r="I2212" s="104" t="s">
        <v>6799</v>
      </c>
      <c r="J2212" s="104">
        <v>4</v>
      </c>
      <c r="K2212" s="49"/>
    </row>
    <row r="2213" spans="1:11" x14ac:dyDescent="0.25">
      <c r="A2213" s="25" t="s">
        <v>6800</v>
      </c>
      <c r="B2213" s="25" t="s">
        <v>6801</v>
      </c>
      <c r="C2213" s="25" t="s">
        <v>6802</v>
      </c>
      <c r="D2213" s="25" t="s">
        <v>14</v>
      </c>
      <c r="E2213" s="29">
        <v>0</v>
      </c>
      <c r="F2213" s="28" t="str">
        <f>IF(E2213&gt;='Weight Category L_U Table'!$G$3,"HEAVY",IF(E2213&gt;'Weight Category L_U Table'!$G$4,"MEDIUM",IF(E2213&gt;'Weight Category L_U Table'!$G$7,"SMALL",IF(E2213&lt;='Weight Category L_U Table'!$G$8,"LIGHT"))))</f>
        <v>LIGHT</v>
      </c>
      <c r="G2213" s="29" t="str">
        <f>IF(E2213&gt;='Weight Category L_U Table'!$J$3,"HEAVY",IF(E2213&gt;'Weight Category L_U Table'!$J$5,"UPPER MEDIUM",IF(E2213&gt;'Weight Category L_U Table'!$J$6,"LOWER MEDIUM",IF(E2213&gt;'Weight Category L_U Table'!$J$7,"SMALL",IF(E2213&lt;='Weight Category L_U Table'!$J$8,"LIGHT")))))</f>
        <v>LIGHT</v>
      </c>
      <c r="H2213" s="30" t="s">
        <v>15</v>
      </c>
      <c r="I2213" s="103"/>
      <c r="J2213" s="103"/>
      <c r="K2213" s="72" t="s">
        <v>6803</v>
      </c>
    </row>
    <row r="2214" spans="1:11" x14ac:dyDescent="0.25">
      <c r="A2214" s="25" t="s">
        <v>6804</v>
      </c>
      <c r="B2214" s="25">
        <v>20</v>
      </c>
      <c r="C2214" s="25" t="s">
        <v>6805</v>
      </c>
      <c r="D2214" s="25" t="s">
        <v>14</v>
      </c>
      <c r="E2214" s="29">
        <v>0</v>
      </c>
      <c r="F2214" s="28" t="str">
        <f>IF(E2214&gt;='Weight Category L_U Table'!$G$3,"HEAVY",IF(E2214&gt;'Weight Category L_U Table'!$G$4,"MEDIUM",IF(E2214&gt;'Weight Category L_U Table'!$G$7,"SMALL",IF(E2214&lt;='Weight Category L_U Table'!$G$8,"LIGHT"))))</f>
        <v>LIGHT</v>
      </c>
      <c r="G2214" s="29" t="str">
        <f>IF(E2214&gt;='Weight Category L_U Table'!$J$3,"HEAVY",IF(E2214&gt;'Weight Category L_U Table'!$J$5,"UPPER MEDIUM",IF(E2214&gt;'Weight Category L_U Table'!$J$6,"LOWER MEDIUM",IF(E2214&gt;'Weight Category L_U Table'!$J$7,"SMALL",IF(E2214&lt;='Weight Category L_U Table'!$J$8,"LIGHT")))))</f>
        <v>LIGHT</v>
      </c>
      <c r="H2214" s="30" t="s">
        <v>15</v>
      </c>
      <c r="I2214" s="103"/>
      <c r="J2214" s="103"/>
      <c r="K2214" s="72" t="s">
        <v>6806</v>
      </c>
    </row>
    <row r="2215" spans="1:11" x14ac:dyDescent="0.25">
      <c r="A2215" s="25" t="s">
        <v>6804</v>
      </c>
      <c r="B2215" s="25" t="s">
        <v>6807</v>
      </c>
      <c r="C2215" s="25" t="s">
        <v>6808</v>
      </c>
      <c r="D2215" s="25" t="s">
        <v>14</v>
      </c>
      <c r="E2215" s="29">
        <v>0</v>
      </c>
      <c r="F2215" s="28" t="str">
        <f>IF(E2215&gt;='Weight Category L_U Table'!$G$3,"HEAVY",IF(E2215&gt;'Weight Category L_U Table'!$G$4,"MEDIUM",IF(E2215&gt;'Weight Category L_U Table'!$G$7,"SMALL",IF(E2215&lt;='Weight Category L_U Table'!$G$8,"LIGHT"))))</f>
        <v>LIGHT</v>
      </c>
      <c r="G2215" s="29" t="str">
        <f>IF(E2215&gt;='Weight Category L_U Table'!$J$3,"HEAVY",IF(E2215&gt;'Weight Category L_U Table'!$J$5,"UPPER MEDIUM",IF(E2215&gt;'Weight Category L_U Table'!$J$6,"LOWER MEDIUM",IF(E2215&gt;'Weight Category L_U Table'!$J$7,"SMALL",IF(E2215&lt;='Weight Category L_U Table'!$J$8,"LIGHT")))))</f>
        <v>LIGHT</v>
      </c>
      <c r="H2215" s="30" t="s">
        <v>15</v>
      </c>
      <c r="I2215" s="103"/>
      <c r="J2215" s="103"/>
      <c r="K2215" s="72" t="s">
        <v>6809</v>
      </c>
    </row>
    <row r="2216" spans="1:11" x14ac:dyDescent="0.25">
      <c r="A2216" s="29" t="s">
        <v>6810</v>
      </c>
      <c r="B2216" s="29" t="s">
        <v>6811</v>
      </c>
      <c r="C2216" s="29" t="s">
        <v>6812</v>
      </c>
      <c r="D2216" s="29" t="s">
        <v>14</v>
      </c>
      <c r="E2216" s="29">
        <v>0</v>
      </c>
      <c r="F2216" s="28" t="str">
        <f>IF(E2216&gt;='Weight Category L_U Table'!$G$3,"HEAVY",IF(E2216&gt;'Weight Category L_U Table'!$G$4,"MEDIUM",IF(E2216&gt;'Weight Category L_U Table'!$G$7,"SMALL",IF(E2216&lt;='Weight Category L_U Table'!$G$8,"LIGHT"))))</f>
        <v>LIGHT</v>
      </c>
      <c r="G2216" s="29" t="str">
        <f>IF(E2216&gt;='Weight Category L_U Table'!$J$3,"HEAVY",IF(E2216&gt;'Weight Category L_U Table'!$J$5,"UPPER MEDIUM",IF(E2216&gt;'Weight Category L_U Table'!$J$6,"LOWER MEDIUM",IF(E2216&gt;'Weight Category L_U Table'!$J$7,"SMALL",IF(E2216&lt;='Weight Category L_U Table'!$J$8,"LIGHT")))))</f>
        <v>LIGHT</v>
      </c>
      <c r="H2216" s="30" t="s">
        <v>15</v>
      </c>
      <c r="I2216" s="103"/>
      <c r="J2216" s="103"/>
      <c r="K2216" s="72" t="s">
        <v>6813</v>
      </c>
    </row>
    <row r="2217" spans="1:11" x14ac:dyDescent="0.25">
      <c r="A2217" s="29" t="s">
        <v>6814</v>
      </c>
      <c r="B2217" s="29" t="s">
        <v>3209</v>
      </c>
      <c r="C2217" s="29" t="s">
        <v>6815</v>
      </c>
      <c r="D2217" s="29" t="s">
        <v>14</v>
      </c>
      <c r="E2217" s="29">
        <v>0</v>
      </c>
      <c r="F2217" s="28" t="str">
        <f>IF(E2217&gt;='Weight Category L_U Table'!$G$3,"HEAVY",IF(E2217&gt;'Weight Category L_U Table'!$G$4,"MEDIUM",IF(E2217&gt;'Weight Category L_U Table'!$G$7,"SMALL",IF(E2217&lt;='Weight Category L_U Table'!$G$8,"LIGHT"))))</f>
        <v>LIGHT</v>
      </c>
      <c r="G2217" s="29" t="str">
        <f>IF(E2217&gt;='Weight Category L_U Table'!$J$3,"HEAVY",IF(E2217&gt;'Weight Category L_U Table'!$J$5,"UPPER MEDIUM",IF(E2217&gt;'Weight Category L_U Table'!$J$6,"LOWER MEDIUM",IF(E2217&gt;'Weight Category L_U Table'!$J$7,"SMALL",IF(E2217&lt;='Weight Category L_U Table'!$J$8,"LIGHT")))))</f>
        <v>LIGHT</v>
      </c>
      <c r="H2217" s="30" t="s">
        <v>15</v>
      </c>
      <c r="I2217" s="103"/>
      <c r="J2217" s="103"/>
      <c r="K2217" s="72" t="s">
        <v>6816</v>
      </c>
    </row>
    <row r="2218" spans="1:11" x14ac:dyDescent="0.25">
      <c r="A2218" s="29" t="s">
        <v>6817</v>
      </c>
      <c r="B2218" s="29" t="s">
        <v>6818</v>
      </c>
      <c r="C2218" s="29" t="s">
        <v>6819</v>
      </c>
      <c r="D2218" s="29" t="s">
        <v>14</v>
      </c>
      <c r="E2218" s="29">
        <v>0</v>
      </c>
      <c r="F2218" s="28" t="str">
        <f>IF(E2218&gt;='Weight Category L_U Table'!$G$3,"HEAVY",IF(E2218&gt;'Weight Category L_U Table'!$G$4,"MEDIUM",IF(E2218&gt;'Weight Category L_U Table'!$G$7,"SMALL",IF(E2218&lt;='Weight Category L_U Table'!$G$8,"LIGHT"))))</f>
        <v>LIGHT</v>
      </c>
      <c r="G2218" s="29" t="str">
        <f>IF(E2218&gt;='Weight Category L_U Table'!$J$3,"HEAVY",IF(E2218&gt;'Weight Category L_U Table'!$J$5,"UPPER MEDIUM",IF(E2218&gt;'Weight Category L_U Table'!$J$6,"LOWER MEDIUM",IF(E2218&gt;'Weight Category L_U Table'!$J$7,"SMALL",IF(E2218&lt;='Weight Category L_U Table'!$J$8,"LIGHT")))))</f>
        <v>LIGHT</v>
      </c>
      <c r="H2218" s="30" t="s">
        <v>15</v>
      </c>
      <c r="I2218" s="103"/>
      <c r="J2218" s="103"/>
      <c r="K2218" s="72" t="s">
        <v>6820</v>
      </c>
    </row>
    <row r="2219" spans="1:11" x14ac:dyDescent="0.25">
      <c r="A2219" s="29" t="s">
        <v>6821</v>
      </c>
      <c r="B2219" s="29" t="s">
        <v>6822</v>
      </c>
      <c r="C2219" s="29" t="s">
        <v>6823</v>
      </c>
      <c r="D2219" s="29" t="s">
        <v>14</v>
      </c>
      <c r="E2219" s="29">
        <v>0</v>
      </c>
      <c r="F2219" s="28" t="str">
        <f>IF(E2219&gt;='Weight Category L_U Table'!$G$3,"HEAVY",IF(E2219&gt;'Weight Category L_U Table'!$G$4,"MEDIUM",IF(E2219&gt;'Weight Category L_U Table'!$G$7,"SMALL",IF(E2219&lt;='Weight Category L_U Table'!$G$8,"LIGHT"))))</f>
        <v>LIGHT</v>
      </c>
      <c r="G2219" s="29" t="str">
        <f>IF(E2219&gt;='Weight Category L_U Table'!$J$3,"HEAVY",IF(E2219&gt;'Weight Category L_U Table'!$J$5,"UPPER MEDIUM",IF(E2219&gt;'Weight Category L_U Table'!$J$6,"LOWER MEDIUM",IF(E2219&gt;'Weight Category L_U Table'!$J$7,"SMALL",IF(E2219&lt;='Weight Category L_U Table'!$J$8,"LIGHT")))))</f>
        <v>LIGHT</v>
      </c>
      <c r="H2219" s="30" t="s">
        <v>15</v>
      </c>
      <c r="I2219" s="103"/>
      <c r="J2219" s="103"/>
      <c r="K2219" s="72" t="s">
        <v>6824</v>
      </c>
    </row>
    <row r="2220" spans="1:11" s="23" customFormat="1" x14ac:dyDescent="0.25">
      <c r="A2220" s="31" t="s">
        <v>6825</v>
      </c>
      <c r="B2220" s="31" t="s">
        <v>6826</v>
      </c>
      <c r="C2220" s="31" t="s">
        <v>6827</v>
      </c>
      <c r="D2220" s="32" t="s">
        <v>14</v>
      </c>
      <c r="E2220" s="34">
        <v>598</v>
      </c>
      <c r="F2220" s="33" t="str">
        <f>IF(E2220&gt;='Weight Category L_U Table'!$G$3,"HEAVY",IF(E2220&gt;'Weight Category L_U Table'!$G$4,"MEDIUM",IF(E2220&gt;'Weight Category L_U Table'!$G$7,"SMALL",IF(E2220&lt;='Weight Category L_U Table'!$G$8,"LIGHT"))))</f>
        <v>LIGHT</v>
      </c>
      <c r="G2220" s="34" t="str">
        <f>IF(E2220&gt;='Weight Category L_U Table'!$J$3,"HEAVY",IF(E2220&gt;'Weight Category L_U Table'!$J$5,"UPPER MEDIUM",IF(E2220&gt;'Weight Category L_U Table'!$J$6,"LOWER MEDIUM",IF(E2220&gt;'Weight Category L_U Table'!$J$7,"SMALL",IF(E2220&lt;='Weight Category L_U Table'!$J$8,"LIGHT")))))</f>
        <v>LIGHT</v>
      </c>
      <c r="H2220" s="37" t="s">
        <v>59</v>
      </c>
      <c r="I2220" s="104"/>
      <c r="J2220" s="104"/>
      <c r="K2220" s="49"/>
    </row>
    <row r="2221" spans="1:11" x14ac:dyDescent="0.25">
      <c r="A2221" s="31" t="s">
        <v>6825</v>
      </c>
      <c r="B2221" s="31" t="s">
        <v>6828</v>
      </c>
      <c r="C2221" s="31" t="s">
        <v>6829</v>
      </c>
      <c r="D2221" s="32" t="s">
        <v>14</v>
      </c>
      <c r="E2221" s="34">
        <v>520</v>
      </c>
      <c r="F2221" s="33" t="str">
        <f>IF(E2221&gt;='Weight Category L_U Table'!$G$3,"HEAVY",IF(E2221&gt;'Weight Category L_U Table'!$G$4,"MEDIUM",IF(E2221&gt;'Weight Category L_U Table'!$G$7,"SMALL",IF(E2221&lt;='Weight Category L_U Table'!$G$8,"LIGHT"))))</f>
        <v>LIGHT</v>
      </c>
      <c r="G2221" s="34" t="str">
        <f>IF(E2221&gt;='Weight Category L_U Table'!$J$3,"HEAVY",IF(E2221&gt;'Weight Category L_U Table'!$J$5,"UPPER MEDIUM",IF(E2221&gt;'Weight Category L_U Table'!$J$6,"LOWER MEDIUM",IF(E2221&gt;'Weight Category L_U Table'!$J$7,"SMALL",IF(E2221&lt;='Weight Category L_U Table'!$J$8,"LIGHT")))))</f>
        <v>LIGHT</v>
      </c>
      <c r="H2221" s="37" t="s">
        <v>59</v>
      </c>
      <c r="I2221" s="104"/>
      <c r="J2221" s="104"/>
      <c r="K2221" s="49"/>
    </row>
    <row r="2222" spans="1:11" s="20" customFormat="1" x14ac:dyDescent="0.25">
      <c r="A2222" s="31" t="s">
        <v>6830</v>
      </c>
      <c r="B2222" s="31">
        <v>60</v>
      </c>
      <c r="C2222" s="31" t="s">
        <v>6831</v>
      </c>
      <c r="D2222" s="32" t="s">
        <v>14</v>
      </c>
      <c r="E2222" s="34">
        <v>1620</v>
      </c>
      <c r="F2222" s="33" t="str">
        <f>IF(E2222&gt;='Weight Category L_U Table'!$G$3,"HEAVY",IF(E2222&gt;'Weight Category L_U Table'!$G$4,"MEDIUM",IF(E2222&gt;'Weight Category L_U Table'!$G$7,"SMALL",IF(E2222&lt;='Weight Category L_U Table'!$G$8,"LIGHT"))))</f>
        <v>LIGHT</v>
      </c>
      <c r="G2222" s="34" t="str">
        <f>IF(E2222&gt;='Weight Category L_U Table'!$J$3,"HEAVY",IF(E2222&gt;'Weight Category L_U Table'!$J$5,"UPPER MEDIUM",IF(E2222&gt;'Weight Category L_U Table'!$J$6,"LOWER MEDIUM",IF(E2222&gt;'Weight Category L_U Table'!$J$7,"SMALL",IF(E2222&lt;='Weight Category L_U Table'!$J$8,"LIGHT")))))</f>
        <v>LIGHT</v>
      </c>
      <c r="H2222" s="6" t="s">
        <v>23</v>
      </c>
      <c r="I2222" s="104"/>
      <c r="J2222" s="104"/>
      <c r="K2222" s="49"/>
    </row>
    <row r="2223" spans="1:11" s="23" customFormat="1" x14ac:dyDescent="0.25">
      <c r="A2223" s="31" t="s">
        <v>6830</v>
      </c>
      <c r="B2223" s="31">
        <v>66</v>
      </c>
      <c r="C2223" s="31" t="s">
        <v>6832</v>
      </c>
      <c r="D2223" s="32" t="s">
        <v>14</v>
      </c>
      <c r="E2223" s="34">
        <v>1814</v>
      </c>
      <c r="F2223" s="33" t="str">
        <f>IF(E2223&gt;='Weight Category L_U Table'!$G$3,"HEAVY",IF(E2223&gt;'Weight Category L_U Table'!$G$4,"MEDIUM",IF(E2223&gt;'Weight Category L_U Table'!$G$7,"SMALL",IF(E2223&lt;='Weight Category L_U Table'!$G$8,"LIGHT"))))</f>
        <v>LIGHT</v>
      </c>
      <c r="G2223" s="34" t="str">
        <f>IF(E2223&gt;='Weight Category L_U Table'!$J$3,"HEAVY",IF(E2223&gt;'Weight Category L_U Table'!$J$5,"UPPER MEDIUM",IF(E2223&gt;'Weight Category L_U Table'!$J$6,"LOWER MEDIUM",IF(E2223&gt;'Weight Category L_U Table'!$J$7,"SMALL",IF(E2223&lt;='Weight Category L_U Table'!$J$8,"LIGHT")))))</f>
        <v>LIGHT</v>
      </c>
      <c r="H2223" s="6" t="s">
        <v>23</v>
      </c>
      <c r="I2223" s="104"/>
      <c r="J2223" s="104"/>
      <c r="K2223" s="49"/>
    </row>
    <row r="2224" spans="1:11" s="23" customFormat="1" x14ac:dyDescent="0.25">
      <c r="A2224" s="36" t="s">
        <v>6830</v>
      </c>
      <c r="B2224" s="36" t="s">
        <v>6833</v>
      </c>
      <c r="C2224" s="36" t="s">
        <v>6834</v>
      </c>
      <c r="D2224" s="34" t="s">
        <v>14</v>
      </c>
      <c r="E2224" s="34">
        <v>1210</v>
      </c>
      <c r="F2224" s="33" t="str">
        <f>IF(E2224&gt;='Weight Category L_U Table'!$G$3,"HEAVY",IF(E2224&gt;'Weight Category L_U Table'!$G$4,"MEDIUM",IF(E2224&gt;'Weight Category L_U Table'!$G$7,"SMALL",IF(E2224&lt;='Weight Category L_U Table'!$G$8,"LIGHT"))))</f>
        <v>LIGHT</v>
      </c>
      <c r="G2224" s="34" t="str">
        <f>IF(E2224&gt;='Weight Category L_U Table'!$J$3,"HEAVY",IF(E2224&gt;'Weight Category L_U Table'!$J$5,"UPPER MEDIUM",IF(E2224&gt;'Weight Category L_U Table'!$J$6,"LOWER MEDIUM",IF(E2224&gt;'Weight Category L_U Table'!$J$7,"SMALL",IF(E2224&lt;='Weight Category L_U Table'!$J$8,"LIGHT")))))</f>
        <v>LIGHT</v>
      </c>
      <c r="H2224" s="6" t="s">
        <v>23</v>
      </c>
      <c r="I2224" s="104"/>
      <c r="J2224" s="104"/>
      <c r="K2224" s="49" t="s">
        <v>1076</v>
      </c>
    </row>
    <row r="2225" spans="1:11" s="23" customFormat="1" x14ac:dyDescent="0.25">
      <c r="A2225" s="31" t="s">
        <v>6830</v>
      </c>
      <c r="B2225" s="31" t="s">
        <v>6835</v>
      </c>
      <c r="C2225" s="31" t="s">
        <v>6836</v>
      </c>
      <c r="D2225" s="32" t="s">
        <v>14</v>
      </c>
      <c r="E2225" s="34">
        <v>1889</v>
      </c>
      <c r="F2225" s="33" t="str">
        <f>IF(E2225&gt;='Weight Category L_U Table'!$G$3,"HEAVY",IF(E2225&gt;'Weight Category L_U Table'!$G$4,"MEDIUM",IF(E2225&gt;'Weight Category L_U Table'!$G$7,"SMALL",IF(E2225&lt;='Weight Category L_U Table'!$G$8,"LIGHT"))))</f>
        <v>LIGHT</v>
      </c>
      <c r="G2225" s="34" t="str">
        <f>IF(E2225&gt;='Weight Category L_U Table'!$J$3,"HEAVY",IF(E2225&gt;'Weight Category L_U Table'!$J$5,"UPPER MEDIUM",IF(E2225&gt;'Weight Category L_U Table'!$J$6,"LOWER MEDIUM",IF(E2225&gt;'Weight Category L_U Table'!$J$7,"SMALL",IF(E2225&lt;='Weight Category L_U Table'!$J$8,"LIGHT")))))</f>
        <v>LIGHT</v>
      </c>
      <c r="H2225" s="6" t="s">
        <v>23</v>
      </c>
      <c r="I2225" s="104"/>
      <c r="J2225" s="104"/>
      <c r="K2225" s="49"/>
    </row>
    <row r="2226" spans="1:11" s="23" customFormat="1" x14ac:dyDescent="0.25">
      <c r="A2226" s="31" t="s">
        <v>6830</v>
      </c>
      <c r="B2226" s="31" t="s">
        <v>6837</v>
      </c>
      <c r="C2226" s="31" t="s">
        <v>6838</v>
      </c>
      <c r="D2226" s="32" t="s">
        <v>14</v>
      </c>
      <c r="E2226" s="34">
        <v>1250</v>
      </c>
      <c r="F2226" s="33" t="str">
        <f>IF(E2226&gt;='Weight Category L_U Table'!$G$3,"HEAVY",IF(E2226&gt;'Weight Category L_U Table'!$G$4,"MEDIUM",IF(E2226&gt;'Weight Category L_U Table'!$G$7,"SMALL",IF(E2226&lt;='Weight Category L_U Table'!$G$8,"LIGHT"))))</f>
        <v>LIGHT</v>
      </c>
      <c r="G2226" s="34" t="str">
        <f>IF(E2226&gt;='Weight Category L_U Table'!$J$3,"HEAVY",IF(E2226&gt;'Weight Category L_U Table'!$J$5,"UPPER MEDIUM",IF(E2226&gt;'Weight Category L_U Table'!$J$6,"LOWER MEDIUM",IF(E2226&gt;'Weight Category L_U Table'!$J$7,"SMALL",IF(E2226&lt;='Weight Category L_U Table'!$J$8,"LIGHT")))))</f>
        <v>LIGHT</v>
      </c>
      <c r="H2226" s="6" t="s">
        <v>23</v>
      </c>
      <c r="I2226" s="104"/>
      <c r="J2226" s="104"/>
      <c r="K2226" s="49"/>
    </row>
    <row r="2227" spans="1:11" s="23" customFormat="1" x14ac:dyDescent="0.25">
      <c r="A2227" s="29" t="s">
        <v>6839</v>
      </c>
      <c r="B2227" s="29" t="s">
        <v>6840</v>
      </c>
      <c r="C2227" s="29" t="s">
        <v>6841</v>
      </c>
      <c r="D2227" s="29" t="s">
        <v>14</v>
      </c>
      <c r="E2227" s="29">
        <v>0</v>
      </c>
      <c r="F2227" s="28" t="str">
        <f>IF(E2227&gt;='Weight Category L_U Table'!$G$3,"HEAVY",IF(E2227&gt;'Weight Category L_U Table'!$G$4,"MEDIUM",IF(E2227&gt;'Weight Category L_U Table'!$G$7,"SMALL",IF(E2227&lt;='Weight Category L_U Table'!$G$8,"LIGHT"))))</f>
        <v>LIGHT</v>
      </c>
      <c r="G2227" s="29" t="str">
        <f>IF(E2227&gt;='Weight Category L_U Table'!$J$3,"HEAVY",IF(E2227&gt;'Weight Category L_U Table'!$J$5,"UPPER MEDIUM",IF(E2227&gt;'Weight Category L_U Table'!$J$6,"LOWER MEDIUM",IF(E2227&gt;'Weight Category L_U Table'!$J$7,"SMALL",IF(E2227&lt;='Weight Category L_U Table'!$J$8,"LIGHT")))))</f>
        <v>LIGHT</v>
      </c>
      <c r="H2227" s="30" t="s">
        <v>15</v>
      </c>
      <c r="I2227" s="103"/>
      <c r="J2227" s="103"/>
      <c r="K2227" s="72" t="s">
        <v>6842</v>
      </c>
    </row>
    <row r="2228" spans="1:11" x14ac:dyDescent="0.25">
      <c r="A2228" s="31" t="s">
        <v>6839</v>
      </c>
      <c r="B2228" s="31" t="s">
        <v>6843</v>
      </c>
      <c r="C2228" s="31" t="s">
        <v>6844</v>
      </c>
      <c r="D2228" s="32" t="s">
        <v>14</v>
      </c>
      <c r="E2228" s="34">
        <v>850</v>
      </c>
      <c r="F2228" s="33" t="str">
        <f>IF(E2228&gt;='Weight Category L_U Table'!$G$3,"HEAVY",IF(E2228&gt;'Weight Category L_U Table'!$G$4,"MEDIUM",IF(E2228&gt;'Weight Category L_U Table'!$G$7,"SMALL",IF(E2228&lt;='Weight Category L_U Table'!$G$8,"LIGHT"))))</f>
        <v>LIGHT</v>
      </c>
      <c r="G2228" s="34" t="str">
        <f>IF(E2228&gt;='Weight Category L_U Table'!$J$3,"HEAVY",IF(E2228&gt;'Weight Category L_U Table'!$J$5,"UPPER MEDIUM",IF(E2228&gt;'Weight Category L_U Table'!$J$6,"LOWER MEDIUM",IF(E2228&gt;'Weight Category L_U Table'!$J$7,"SMALL",IF(E2228&lt;='Weight Category L_U Table'!$J$8,"LIGHT")))))</f>
        <v>LIGHT</v>
      </c>
      <c r="H2228" s="37" t="s">
        <v>89</v>
      </c>
      <c r="I2228" s="104" t="s">
        <v>6845</v>
      </c>
      <c r="J2228" s="104">
        <v>2</v>
      </c>
      <c r="K2228" s="49"/>
    </row>
    <row r="2229" spans="1:11" x14ac:dyDescent="0.25">
      <c r="A2229" s="36" t="s">
        <v>6846</v>
      </c>
      <c r="B2229" s="36" t="s">
        <v>6847</v>
      </c>
      <c r="C2229" s="36" t="s">
        <v>6848</v>
      </c>
      <c r="D2229" s="36" t="s">
        <v>58</v>
      </c>
      <c r="E2229" s="36">
        <v>16000</v>
      </c>
      <c r="F2229" s="44" t="str">
        <f>IF(E2229&gt;='Weight Category L_U Table'!$G$3,"HEAVY",IF(E2229&gt;'Weight Category L_U Table'!$G$4,"MEDIUM",IF(E2229&gt;'Weight Category L_U Table'!$G$7,"SMALL",IF(E2229&lt;='Weight Category L_U Table'!$G$8,"LIGHT"))))</f>
        <v>LIGHT</v>
      </c>
      <c r="G2229" s="36" t="str">
        <f>IF(E2229&gt;='Weight Category L_U Table'!$J$3,"HEAVY",IF(E2229&gt;'Weight Category L_U Table'!$J$5,"UPPER MEDIUM",IF(E2229&gt;'Weight Category L_U Table'!$J$6,"LOWER MEDIUM",IF(E2229&gt;'Weight Category L_U Table'!$J$7,"SMALL",IF(E2229&lt;='Weight Category L_U Table'!$J$8,"LIGHT")))))</f>
        <v>LIGHT</v>
      </c>
      <c r="H2229" s="45" t="s">
        <v>59</v>
      </c>
      <c r="I2229" s="105"/>
      <c r="J2229" s="105"/>
      <c r="K2229" s="77"/>
    </row>
    <row r="2230" spans="1:11" x14ac:dyDescent="0.25">
      <c r="A2230" s="29" t="s">
        <v>6846</v>
      </c>
      <c r="B2230" s="29" t="s">
        <v>6849</v>
      </c>
      <c r="C2230" s="29" t="s">
        <v>6850</v>
      </c>
      <c r="D2230" s="29" t="s">
        <v>14</v>
      </c>
      <c r="E2230" s="29">
        <v>0</v>
      </c>
      <c r="F2230" s="28" t="str">
        <f>IF(E2230&gt;='Weight Category L_U Table'!$G$3,"HEAVY",IF(E2230&gt;'Weight Category L_U Table'!$G$4,"MEDIUM",IF(E2230&gt;'Weight Category L_U Table'!$G$7,"SMALL",IF(E2230&lt;='Weight Category L_U Table'!$G$8,"LIGHT"))))</f>
        <v>LIGHT</v>
      </c>
      <c r="G2230" s="29" t="str">
        <f>IF(E2230&gt;='Weight Category L_U Table'!$J$3,"HEAVY",IF(E2230&gt;'Weight Category L_U Table'!$J$5,"UPPER MEDIUM",IF(E2230&gt;'Weight Category L_U Table'!$J$6,"LOWER MEDIUM",IF(E2230&gt;'Weight Category L_U Table'!$J$7,"SMALL",IF(E2230&lt;='Weight Category L_U Table'!$J$8,"LIGHT")))))</f>
        <v>LIGHT</v>
      </c>
      <c r="H2230" s="30" t="s">
        <v>15</v>
      </c>
      <c r="I2230" s="103"/>
      <c r="J2230" s="103"/>
      <c r="K2230" s="72" t="s">
        <v>6851</v>
      </c>
    </row>
    <row r="2231" spans="1:11" x14ac:dyDescent="0.25">
      <c r="A2231" s="29" t="s">
        <v>6846</v>
      </c>
      <c r="B2231" s="29" t="s">
        <v>6852</v>
      </c>
      <c r="C2231" s="29" t="s">
        <v>6853</v>
      </c>
      <c r="D2231" s="29" t="s">
        <v>14</v>
      </c>
      <c r="E2231" s="29">
        <v>0</v>
      </c>
      <c r="F2231" s="28" t="str">
        <f>IF(E2231&gt;='Weight Category L_U Table'!$G$3,"HEAVY",IF(E2231&gt;'Weight Category L_U Table'!$G$4,"MEDIUM",IF(E2231&gt;'Weight Category L_U Table'!$G$7,"SMALL",IF(E2231&lt;='Weight Category L_U Table'!$G$8,"LIGHT"))))</f>
        <v>LIGHT</v>
      </c>
      <c r="G2231" s="29" t="str">
        <f>IF(E2231&gt;='Weight Category L_U Table'!$J$3,"HEAVY",IF(E2231&gt;'Weight Category L_U Table'!$J$5,"UPPER MEDIUM",IF(E2231&gt;'Weight Category L_U Table'!$J$6,"LOWER MEDIUM",IF(E2231&gt;'Weight Category L_U Table'!$J$7,"SMALL",IF(E2231&lt;='Weight Category L_U Table'!$J$8,"LIGHT")))))</f>
        <v>LIGHT</v>
      </c>
      <c r="H2231" s="30" t="s">
        <v>15</v>
      </c>
      <c r="I2231" s="103"/>
      <c r="J2231" s="103"/>
      <c r="K2231" s="72" t="s">
        <v>6854</v>
      </c>
    </row>
    <row r="2232" spans="1:11" s="23" customFormat="1" x14ac:dyDescent="0.25">
      <c r="A2232" s="29" t="s">
        <v>6846</v>
      </c>
      <c r="B2232" s="29" t="s">
        <v>4810</v>
      </c>
      <c r="C2232" s="29" t="s">
        <v>6855</v>
      </c>
      <c r="D2232" s="29" t="s">
        <v>14</v>
      </c>
      <c r="E2232" s="29">
        <v>0</v>
      </c>
      <c r="F2232" s="28" t="str">
        <f>IF(E2232&gt;='Weight Category L_U Table'!$G$3,"HEAVY",IF(E2232&gt;'Weight Category L_U Table'!$G$4,"MEDIUM",IF(E2232&gt;'Weight Category L_U Table'!$G$7,"SMALL",IF(E2232&lt;='Weight Category L_U Table'!$G$8,"LIGHT"))))</f>
        <v>LIGHT</v>
      </c>
      <c r="G2232" s="29" t="str">
        <f>IF(E2232&gt;='Weight Category L_U Table'!$J$3,"HEAVY",IF(E2232&gt;'Weight Category L_U Table'!$J$5,"UPPER MEDIUM",IF(E2232&gt;'Weight Category L_U Table'!$J$6,"LOWER MEDIUM",IF(E2232&gt;'Weight Category L_U Table'!$J$7,"SMALL",IF(E2232&lt;='Weight Category L_U Table'!$J$8,"LIGHT")))))</f>
        <v>LIGHT</v>
      </c>
      <c r="H2232" s="30" t="s">
        <v>15</v>
      </c>
      <c r="I2232" s="103"/>
      <c r="J2232" s="103"/>
      <c r="K2232" s="72" t="s">
        <v>6856</v>
      </c>
    </row>
    <row r="2233" spans="1:11" x14ac:dyDescent="0.25">
      <c r="A2233" s="29" t="s">
        <v>6846</v>
      </c>
      <c r="B2233" s="29" t="s">
        <v>6857</v>
      </c>
      <c r="C2233" s="29" t="s">
        <v>6858</v>
      </c>
      <c r="D2233" s="29" t="s">
        <v>14</v>
      </c>
      <c r="E2233" s="29">
        <v>0</v>
      </c>
      <c r="F2233" s="28" t="str">
        <f>IF(E2233&gt;='Weight Category L_U Table'!$G$3,"HEAVY",IF(E2233&gt;'Weight Category L_U Table'!$G$4,"MEDIUM",IF(E2233&gt;'Weight Category L_U Table'!$G$7,"SMALL",IF(E2233&lt;='Weight Category L_U Table'!$G$8,"LIGHT"))))</f>
        <v>LIGHT</v>
      </c>
      <c r="G2233" s="29" t="str">
        <f>IF(E2233&gt;='Weight Category L_U Table'!$J$3,"HEAVY",IF(E2233&gt;'Weight Category L_U Table'!$J$5,"UPPER MEDIUM",IF(E2233&gt;'Weight Category L_U Table'!$J$6,"LOWER MEDIUM",IF(E2233&gt;'Weight Category L_U Table'!$J$7,"SMALL",IF(E2233&lt;='Weight Category L_U Table'!$J$8,"LIGHT")))))</f>
        <v>LIGHT</v>
      </c>
      <c r="H2233" s="30" t="s">
        <v>15</v>
      </c>
      <c r="I2233" s="103"/>
      <c r="J2233" s="103"/>
      <c r="K2233" s="72" t="s">
        <v>6859</v>
      </c>
    </row>
    <row r="2234" spans="1:11" x14ac:dyDescent="0.25">
      <c r="A2234" s="25" t="s">
        <v>6860</v>
      </c>
      <c r="B2234" s="25" t="s">
        <v>6861</v>
      </c>
      <c r="C2234" s="25" t="s">
        <v>6862</v>
      </c>
      <c r="D2234" s="25" t="s">
        <v>14</v>
      </c>
      <c r="E2234" s="29">
        <v>0</v>
      </c>
      <c r="F2234" s="28" t="str">
        <f>IF(E2234&gt;='Weight Category L_U Table'!$G$3,"HEAVY",IF(E2234&gt;'Weight Category L_U Table'!$G$4,"MEDIUM",IF(E2234&gt;'Weight Category L_U Table'!$G$7,"SMALL",IF(E2234&lt;='Weight Category L_U Table'!$G$8,"LIGHT"))))</f>
        <v>LIGHT</v>
      </c>
      <c r="G2234" s="29" t="str">
        <f>IF(E2234&gt;='Weight Category L_U Table'!$J$3,"HEAVY",IF(E2234&gt;'Weight Category L_U Table'!$J$5,"UPPER MEDIUM",IF(E2234&gt;'Weight Category L_U Table'!$J$6,"LOWER MEDIUM",IF(E2234&gt;'Weight Category L_U Table'!$J$7,"SMALL",IF(E2234&lt;='Weight Category L_U Table'!$J$8,"LIGHT")))))</f>
        <v>LIGHT</v>
      </c>
      <c r="H2234" s="30" t="s">
        <v>15</v>
      </c>
      <c r="I2234" s="103"/>
      <c r="J2234" s="103"/>
      <c r="K2234" s="72" t="s">
        <v>6863</v>
      </c>
    </row>
    <row r="2235" spans="1:11" x14ac:dyDescent="0.25">
      <c r="A2235" s="31" t="s">
        <v>6864</v>
      </c>
      <c r="B2235" s="31" t="s">
        <v>6865</v>
      </c>
      <c r="C2235" s="31" t="s">
        <v>6866</v>
      </c>
      <c r="D2235" s="32" t="s">
        <v>14</v>
      </c>
      <c r="E2235" s="34">
        <v>599</v>
      </c>
      <c r="F2235" s="33" t="str">
        <f>IF(E2235&gt;='Weight Category L_U Table'!$G$3,"HEAVY",IF(E2235&gt;'Weight Category L_U Table'!$G$4,"MEDIUM",IF(E2235&gt;'Weight Category L_U Table'!$G$7,"SMALL",IF(E2235&lt;='Weight Category L_U Table'!$G$8,"LIGHT"))))</f>
        <v>LIGHT</v>
      </c>
      <c r="G2235" s="34" t="str">
        <f>IF(E2235&gt;='Weight Category L_U Table'!$J$3,"HEAVY",IF(E2235&gt;'Weight Category L_U Table'!$J$5,"UPPER MEDIUM",IF(E2235&gt;'Weight Category L_U Table'!$J$6,"LOWER MEDIUM",IF(E2235&gt;'Weight Category L_U Table'!$J$7,"SMALL",IF(E2235&lt;='Weight Category L_U Table'!$J$8,"LIGHT")))))</f>
        <v>LIGHT</v>
      </c>
      <c r="H2235" s="6" t="s">
        <v>23</v>
      </c>
      <c r="I2235" s="104"/>
      <c r="J2235" s="104"/>
      <c r="K2235" s="49" t="s">
        <v>1076</v>
      </c>
    </row>
    <row r="2236" spans="1:11" x14ac:dyDescent="0.25">
      <c r="A2236" s="36" t="s">
        <v>6867</v>
      </c>
      <c r="B2236" s="36" t="s">
        <v>6868</v>
      </c>
      <c r="C2236" s="36" t="s">
        <v>6869</v>
      </c>
      <c r="D2236" s="34" t="s">
        <v>14</v>
      </c>
      <c r="E2236" s="34">
        <v>1225</v>
      </c>
      <c r="F2236" s="33" t="str">
        <f>IF(E2236&gt;='Weight Category L_U Table'!$G$3,"HEAVY",IF(E2236&gt;'Weight Category L_U Table'!$G$4,"MEDIUM",IF(E2236&gt;'Weight Category L_U Table'!$G$7,"SMALL",IF(E2236&lt;='Weight Category L_U Table'!$G$8,"LIGHT"))))</f>
        <v>LIGHT</v>
      </c>
      <c r="G2236" s="34" t="str">
        <f>IF(E2236&gt;='Weight Category L_U Table'!$J$3,"HEAVY",IF(E2236&gt;'Weight Category L_U Table'!$J$5,"UPPER MEDIUM",IF(E2236&gt;'Weight Category L_U Table'!$J$6,"LOWER MEDIUM",IF(E2236&gt;'Weight Category L_U Table'!$J$7,"SMALL",IF(E2236&lt;='Weight Category L_U Table'!$J$8,"LIGHT")))))</f>
        <v>LIGHT</v>
      </c>
      <c r="H2236" s="37" t="s">
        <v>59</v>
      </c>
      <c r="I2236" s="104"/>
      <c r="J2236" s="104"/>
      <c r="K2236" s="49"/>
    </row>
    <row r="2237" spans="1:11" x14ac:dyDescent="0.25">
      <c r="A2237" s="36" t="s">
        <v>6867</v>
      </c>
      <c r="B2237" s="36" t="s">
        <v>6870</v>
      </c>
      <c r="C2237" s="36" t="s">
        <v>6871</v>
      </c>
      <c r="D2237" s="34" t="s">
        <v>14</v>
      </c>
      <c r="E2237" s="34">
        <v>599</v>
      </c>
      <c r="F2237" s="33" t="str">
        <f>IF(E2237&gt;='Weight Category L_U Table'!$G$3,"HEAVY",IF(E2237&gt;'Weight Category L_U Table'!$G$4,"MEDIUM",IF(E2237&gt;'Weight Category L_U Table'!$G$7,"SMALL",IF(E2237&lt;='Weight Category L_U Table'!$G$8,"LIGHT"))))</f>
        <v>LIGHT</v>
      </c>
      <c r="G2237" s="34" t="str">
        <f>IF(E2237&gt;='Weight Category L_U Table'!$J$3,"HEAVY",IF(E2237&gt;'Weight Category L_U Table'!$J$5,"UPPER MEDIUM",IF(E2237&gt;'Weight Category L_U Table'!$J$6,"LOWER MEDIUM",IF(E2237&gt;'Weight Category L_U Table'!$J$7,"SMALL",IF(E2237&lt;='Weight Category L_U Table'!$J$8,"LIGHT")))))</f>
        <v>LIGHT</v>
      </c>
      <c r="H2237" s="37" t="s">
        <v>59</v>
      </c>
      <c r="I2237" s="104"/>
      <c r="J2237" s="104"/>
      <c r="K2237" s="49"/>
    </row>
    <row r="2238" spans="1:11" x14ac:dyDescent="0.25">
      <c r="A2238" s="36" t="s">
        <v>6867</v>
      </c>
      <c r="B2238" s="36" t="s">
        <v>6872</v>
      </c>
      <c r="C2238" s="36" t="s">
        <v>6873</v>
      </c>
      <c r="D2238" s="34" t="s">
        <v>14</v>
      </c>
      <c r="E2238" s="34">
        <v>930</v>
      </c>
      <c r="F2238" s="33" t="str">
        <f>IF(E2238&gt;='Weight Category L_U Table'!$G$3,"HEAVY",IF(E2238&gt;'Weight Category L_U Table'!$G$4,"MEDIUM",IF(E2238&gt;'Weight Category L_U Table'!$G$7,"SMALL",IF(E2238&lt;='Weight Category L_U Table'!$G$8,"LIGHT"))))</f>
        <v>LIGHT</v>
      </c>
      <c r="G2238" s="34" t="str">
        <f>IF(E2238&gt;='Weight Category L_U Table'!$J$3,"HEAVY",IF(E2238&gt;'Weight Category L_U Table'!$J$5,"UPPER MEDIUM",IF(E2238&gt;'Weight Category L_U Table'!$J$6,"LOWER MEDIUM",IF(E2238&gt;'Weight Category L_U Table'!$J$7,"SMALL",IF(E2238&lt;='Weight Category L_U Table'!$J$8,"LIGHT")))))</f>
        <v>LIGHT</v>
      </c>
      <c r="H2238" s="37" t="s">
        <v>59</v>
      </c>
      <c r="I2238" s="104"/>
      <c r="J2238" s="104"/>
      <c r="K2238" s="49"/>
    </row>
    <row r="2239" spans="1:11" x14ac:dyDescent="0.25">
      <c r="A2239" s="29" t="s">
        <v>6867</v>
      </c>
      <c r="B2239" s="29" t="s">
        <v>6874</v>
      </c>
      <c r="C2239" s="29" t="s">
        <v>6875</v>
      </c>
      <c r="D2239" s="29" t="s">
        <v>14</v>
      </c>
      <c r="E2239" s="29">
        <v>0</v>
      </c>
      <c r="F2239" s="28" t="str">
        <f>IF(E2239&gt;='Weight Category L_U Table'!$G$3,"HEAVY",IF(E2239&gt;'Weight Category L_U Table'!$G$4,"MEDIUM",IF(E2239&gt;'Weight Category L_U Table'!$G$7,"SMALL",IF(E2239&lt;='Weight Category L_U Table'!$G$8,"LIGHT"))))</f>
        <v>LIGHT</v>
      </c>
      <c r="G2239" s="29" t="str">
        <f>IF(E2239&gt;='Weight Category L_U Table'!$J$3,"HEAVY",IF(E2239&gt;'Weight Category L_U Table'!$J$5,"UPPER MEDIUM",IF(E2239&gt;'Weight Category L_U Table'!$J$6,"LOWER MEDIUM",IF(E2239&gt;'Weight Category L_U Table'!$J$7,"SMALL",IF(E2239&lt;='Weight Category L_U Table'!$J$8,"LIGHT")))))</f>
        <v>LIGHT</v>
      </c>
      <c r="H2239" s="30" t="s">
        <v>15</v>
      </c>
      <c r="I2239" s="103"/>
      <c r="J2239" s="103"/>
      <c r="K2239" s="72" t="s">
        <v>6876</v>
      </c>
    </row>
    <row r="2240" spans="1:11" x14ac:dyDescent="0.25">
      <c r="A2240" s="36" t="s">
        <v>6867</v>
      </c>
      <c r="B2240" s="36" t="s">
        <v>6877</v>
      </c>
      <c r="C2240" s="36" t="s">
        <v>6878</v>
      </c>
      <c r="D2240" s="34" t="s">
        <v>14</v>
      </c>
      <c r="E2240" s="34">
        <v>680</v>
      </c>
      <c r="F2240" s="33" t="str">
        <f>IF(E2240&gt;='Weight Category L_U Table'!$G$3,"HEAVY",IF(E2240&gt;'Weight Category L_U Table'!$G$4,"MEDIUM",IF(E2240&gt;'Weight Category L_U Table'!$G$7,"SMALL",IF(E2240&lt;='Weight Category L_U Table'!$G$8,"LIGHT"))))</f>
        <v>LIGHT</v>
      </c>
      <c r="G2240" s="34" t="str">
        <f>IF(E2240&gt;='Weight Category L_U Table'!$J$3,"HEAVY",IF(E2240&gt;'Weight Category L_U Table'!$J$5,"UPPER MEDIUM",IF(E2240&gt;'Weight Category L_U Table'!$J$6,"LOWER MEDIUM",IF(E2240&gt;'Weight Category L_U Table'!$J$7,"SMALL",IF(E2240&lt;='Weight Category L_U Table'!$J$8,"LIGHT")))))</f>
        <v>LIGHT</v>
      </c>
      <c r="H2240" s="37" t="s">
        <v>59</v>
      </c>
      <c r="I2240" s="104"/>
      <c r="J2240" s="104"/>
      <c r="K2240" s="49"/>
    </row>
    <row r="2241" spans="1:11" x14ac:dyDescent="0.25">
      <c r="A2241" s="36" t="s">
        <v>6867</v>
      </c>
      <c r="B2241" s="36" t="s">
        <v>6879</v>
      </c>
      <c r="C2241" s="36" t="s">
        <v>6880</v>
      </c>
      <c r="D2241" s="34" t="s">
        <v>14</v>
      </c>
      <c r="E2241" s="34">
        <v>680</v>
      </c>
      <c r="F2241" s="33" t="str">
        <f>IF(E2241&gt;='Weight Category L_U Table'!$G$3,"HEAVY",IF(E2241&gt;'Weight Category L_U Table'!$G$4,"MEDIUM",IF(E2241&gt;'Weight Category L_U Table'!$G$7,"SMALL",IF(E2241&lt;='Weight Category L_U Table'!$G$8,"LIGHT"))))</f>
        <v>LIGHT</v>
      </c>
      <c r="G2241" s="34" t="str">
        <f>IF(E2241&gt;='Weight Category L_U Table'!$J$3,"HEAVY",IF(E2241&gt;'Weight Category L_U Table'!$J$5,"UPPER MEDIUM",IF(E2241&gt;'Weight Category L_U Table'!$J$6,"LOWER MEDIUM",IF(E2241&gt;'Weight Category L_U Table'!$J$7,"SMALL",IF(E2241&lt;='Weight Category L_U Table'!$J$8,"LIGHT")))))</f>
        <v>LIGHT</v>
      </c>
      <c r="H2241" s="37" t="s">
        <v>59</v>
      </c>
      <c r="I2241" s="104"/>
      <c r="J2241" s="104"/>
      <c r="K2241" s="49"/>
    </row>
    <row r="2242" spans="1:11" x14ac:dyDescent="0.25">
      <c r="A2242" s="34" t="s">
        <v>6867</v>
      </c>
      <c r="B2242" s="34" t="s">
        <v>6881</v>
      </c>
      <c r="C2242" s="34" t="s">
        <v>6882</v>
      </c>
      <c r="D2242" s="34" t="s">
        <v>14</v>
      </c>
      <c r="E2242" s="34">
        <v>748</v>
      </c>
      <c r="F2242" s="33" t="str">
        <f>IF(E2242&gt;='Weight Category L_U Table'!$G$3,"HEAVY",IF(E2242&gt;'Weight Category L_U Table'!$G$4,"MEDIUM",IF(E2242&gt;'Weight Category L_U Table'!$G$7,"SMALL",IF(E2242&lt;='Weight Category L_U Table'!$G$8,"LIGHT"))))</f>
        <v>LIGHT</v>
      </c>
      <c r="G2242" s="34" t="str">
        <f>IF(E2242&gt;='Weight Category L_U Table'!$J$3,"HEAVY",IF(E2242&gt;'Weight Category L_U Table'!$J$5,"UPPER MEDIUM",IF(E2242&gt;'Weight Category L_U Table'!$J$6,"LOWER MEDIUM",IF(E2242&gt;'Weight Category L_U Table'!$J$7,"SMALL",IF(E2242&lt;='Weight Category L_U Table'!$J$8,"LIGHT")))))</f>
        <v>LIGHT</v>
      </c>
      <c r="H2242" s="35" t="s">
        <v>1153</v>
      </c>
      <c r="I2242" s="104"/>
      <c r="J2242" s="104"/>
      <c r="K2242" s="79"/>
    </row>
    <row r="2243" spans="1:11" x14ac:dyDescent="0.25">
      <c r="A2243" s="36" t="s">
        <v>6867</v>
      </c>
      <c r="B2243" s="36" t="s">
        <v>6883</v>
      </c>
      <c r="C2243" s="36" t="s">
        <v>6884</v>
      </c>
      <c r="D2243" s="34" t="s">
        <v>14</v>
      </c>
      <c r="E2243" s="34">
        <v>816</v>
      </c>
      <c r="F2243" s="33" t="str">
        <f>IF(E2243&gt;='Weight Category L_U Table'!$G$3,"HEAVY",IF(E2243&gt;'Weight Category L_U Table'!$G$4,"MEDIUM",IF(E2243&gt;'Weight Category L_U Table'!$G$7,"SMALL",IF(E2243&lt;='Weight Category L_U Table'!$G$8,"LIGHT"))))</f>
        <v>LIGHT</v>
      </c>
      <c r="G2243" s="34" t="str">
        <f>IF(E2243&gt;='Weight Category L_U Table'!$J$3,"HEAVY",IF(E2243&gt;'Weight Category L_U Table'!$J$5,"UPPER MEDIUM",IF(E2243&gt;'Weight Category L_U Table'!$J$6,"LOWER MEDIUM",IF(E2243&gt;'Weight Category L_U Table'!$J$7,"SMALL",IF(E2243&lt;='Weight Category L_U Table'!$J$8,"LIGHT")))))</f>
        <v>LIGHT</v>
      </c>
      <c r="H2243" s="37" t="s">
        <v>59</v>
      </c>
      <c r="I2243" s="104"/>
      <c r="J2243" s="104"/>
      <c r="K2243" s="49"/>
    </row>
    <row r="2244" spans="1:11" x14ac:dyDescent="0.25">
      <c r="A2244" s="36" t="s">
        <v>6867</v>
      </c>
      <c r="B2244" s="36" t="s">
        <v>6885</v>
      </c>
      <c r="C2244" s="36" t="s">
        <v>6886</v>
      </c>
      <c r="D2244" s="34" t="s">
        <v>14</v>
      </c>
      <c r="E2244" s="34">
        <v>816</v>
      </c>
      <c r="F2244" s="33" t="str">
        <f>IF(E2244&gt;='Weight Category L_U Table'!$G$3,"HEAVY",IF(E2244&gt;'Weight Category L_U Table'!$G$4,"MEDIUM",IF(E2244&gt;'Weight Category L_U Table'!$G$7,"SMALL",IF(E2244&lt;='Weight Category L_U Table'!$G$8,"LIGHT"))))</f>
        <v>LIGHT</v>
      </c>
      <c r="G2244" s="34" t="str">
        <f>IF(E2244&gt;='Weight Category L_U Table'!$J$3,"HEAVY",IF(E2244&gt;'Weight Category L_U Table'!$J$5,"UPPER MEDIUM",IF(E2244&gt;'Weight Category L_U Table'!$J$6,"LOWER MEDIUM",IF(E2244&gt;'Weight Category L_U Table'!$J$7,"SMALL",IF(E2244&lt;='Weight Category L_U Table'!$J$8,"LIGHT")))))</f>
        <v>LIGHT</v>
      </c>
      <c r="H2244" s="37" t="s">
        <v>59</v>
      </c>
      <c r="I2244" s="104"/>
      <c r="J2244" s="104"/>
      <c r="K2244" s="49"/>
    </row>
    <row r="2245" spans="1:11" x14ac:dyDescent="0.25">
      <c r="A2245" s="36" t="s">
        <v>6867</v>
      </c>
      <c r="B2245" s="36" t="s">
        <v>6887</v>
      </c>
      <c r="C2245" s="36" t="s">
        <v>6888</v>
      </c>
      <c r="D2245" s="34" t="s">
        <v>14</v>
      </c>
      <c r="E2245" s="34">
        <v>794</v>
      </c>
      <c r="F2245" s="33" t="str">
        <f>IF(E2245&gt;='Weight Category L_U Table'!$G$3,"HEAVY",IF(E2245&gt;'Weight Category L_U Table'!$G$4,"MEDIUM",IF(E2245&gt;'Weight Category L_U Table'!$G$7,"SMALL",IF(E2245&lt;='Weight Category L_U Table'!$G$8,"LIGHT"))))</f>
        <v>LIGHT</v>
      </c>
      <c r="G2245" s="34" t="str">
        <f>IF(E2245&gt;='Weight Category L_U Table'!$J$3,"HEAVY",IF(E2245&gt;'Weight Category L_U Table'!$J$5,"UPPER MEDIUM",IF(E2245&gt;'Weight Category L_U Table'!$J$6,"LOWER MEDIUM",IF(E2245&gt;'Weight Category L_U Table'!$J$7,"SMALL",IF(E2245&lt;='Weight Category L_U Table'!$J$8,"LIGHT")))))</f>
        <v>LIGHT</v>
      </c>
      <c r="H2245" s="37" t="s">
        <v>59</v>
      </c>
      <c r="I2245" s="104"/>
      <c r="J2245" s="104"/>
      <c r="K2245" s="49"/>
    </row>
    <row r="2246" spans="1:11" x14ac:dyDescent="0.25">
      <c r="A2246" s="36" t="s">
        <v>6889</v>
      </c>
      <c r="B2246" s="36" t="s">
        <v>6890</v>
      </c>
      <c r="C2246" s="36" t="s">
        <v>6891</v>
      </c>
      <c r="D2246" s="34" t="s">
        <v>14</v>
      </c>
      <c r="E2246" s="34">
        <v>824</v>
      </c>
      <c r="F2246" s="33" t="str">
        <f>IF(E2246&gt;='Weight Category L_U Table'!$G$3,"HEAVY",IF(E2246&gt;'Weight Category L_U Table'!$G$4,"MEDIUM",IF(E2246&gt;'Weight Category L_U Table'!$G$7,"SMALL",IF(E2246&lt;='Weight Category L_U Table'!$G$8,"LIGHT"))))</f>
        <v>LIGHT</v>
      </c>
      <c r="G2246" s="34" t="str">
        <f>IF(E2246&gt;='Weight Category L_U Table'!$J$3,"HEAVY",IF(E2246&gt;'Weight Category L_U Table'!$J$5,"UPPER MEDIUM",IF(E2246&gt;'Weight Category L_U Table'!$J$6,"LOWER MEDIUM",IF(E2246&gt;'Weight Category L_U Table'!$J$7,"SMALL",IF(E2246&lt;='Weight Category L_U Table'!$J$8,"LIGHT")))))</f>
        <v>LIGHT</v>
      </c>
      <c r="H2246" s="37" t="s">
        <v>37</v>
      </c>
      <c r="I2246" s="104" t="s">
        <v>6892</v>
      </c>
      <c r="J2246" s="104">
        <v>11</v>
      </c>
      <c r="K2246" s="49"/>
    </row>
    <row r="2247" spans="1:11" s="23" customFormat="1" x14ac:dyDescent="0.25">
      <c r="A2247" s="36" t="s">
        <v>6893</v>
      </c>
      <c r="B2247" s="36" t="s">
        <v>6894</v>
      </c>
      <c r="C2247" s="31" t="s">
        <v>6895</v>
      </c>
      <c r="D2247" s="31" t="s">
        <v>14</v>
      </c>
      <c r="E2247" s="34">
        <v>599</v>
      </c>
      <c r="F2247" s="33" t="str">
        <f>IF(E2247&gt;='Weight Category L_U Table'!$G$3,"HEAVY",IF(E2247&gt;'Weight Category L_U Table'!$G$4,"MEDIUM",IF(E2247&gt;'Weight Category L_U Table'!$G$7,"SMALL",IF(E2247&lt;='Weight Category L_U Table'!$G$8,"LIGHT"))))</f>
        <v>LIGHT</v>
      </c>
      <c r="G2247" s="34" t="str">
        <f>IF(E2247&gt;='Weight Category L_U Table'!$J$3,"HEAVY",IF(E2247&gt;'Weight Category L_U Table'!$J$5,"UPPER MEDIUM",IF(E2247&gt;'Weight Category L_U Table'!$J$6,"LOWER MEDIUM",IF(E2247&gt;'Weight Category L_U Table'!$J$7,"SMALL",IF(E2247&lt;='Weight Category L_U Table'!$J$8,"LIGHT")))))</f>
        <v>LIGHT</v>
      </c>
      <c r="H2247" s="6" t="s">
        <v>23</v>
      </c>
      <c r="I2247" s="104"/>
      <c r="J2247" s="104"/>
      <c r="K2247" s="49"/>
    </row>
    <row r="2248" spans="1:11" x14ac:dyDescent="0.25">
      <c r="A2248" s="36" t="s">
        <v>6896</v>
      </c>
      <c r="B2248" s="36" t="s">
        <v>6897</v>
      </c>
      <c r="C2248" s="36" t="s">
        <v>6898</v>
      </c>
      <c r="D2248" s="34" t="s">
        <v>14</v>
      </c>
      <c r="E2248" s="34">
        <v>1043</v>
      </c>
      <c r="F2248" s="33" t="str">
        <f>IF(E2248&gt;='Weight Category L_U Table'!$G$3,"HEAVY",IF(E2248&gt;'Weight Category L_U Table'!$G$4,"MEDIUM",IF(E2248&gt;'Weight Category L_U Table'!$G$7,"SMALL",IF(E2248&lt;='Weight Category L_U Table'!$G$8,"LIGHT"))))</f>
        <v>LIGHT</v>
      </c>
      <c r="G2248" s="34" t="str">
        <f>IF(E2248&gt;='Weight Category L_U Table'!$J$3,"HEAVY",IF(E2248&gt;'Weight Category L_U Table'!$J$5,"UPPER MEDIUM",IF(E2248&gt;'Weight Category L_U Table'!$J$6,"LOWER MEDIUM",IF(E2248&gt;'Weight Category L_U Table'!$J$7,"SMALL",IF(E2248&lt;='Weight Category L_U Table'!$J$8,"LIGHT")))))</f>
        <v>LIGHT</v>
      </c>
      <c r="H2248" s="37" t="s">
        <v>59</v>
      </c>
      <c r="I2248" s="104"/>
      <c r="J2248" s="104"/>
      <c r="K2248" s="49"/>
    </row>
    <row r="2249" spans="1:11" s="23" customFormat="1" x14ac:dyDescent="0.25">
      <c r="A2249" s="31" t="s">
        <v>6896</v>
      </c>
      <c r="B2249" s="31" t="s">
        <v>6899</v>
      </c>
      <c r="C2249" s="31" t="s">
        <v>6900</v>
      </c>
      <c r="D2249" s="32" t="s">
        <v>14</v>
      </c>
      <c r="E2249" s="34">
        <v>1315</v>
      </c>
      <c r="F2249" s="33" t="str">
        <f>IF(E2249&gt;='Weight Category L_U Table'!$G$3,"HEAVY",IF(E2249&gt;'Weight Category L_U Table'!$G$4,"MEDIUM",IF(E2249&gt;'Weight Category L_U Table'!$G$7,"SMALL",IF(E2249&lt;='Weight Category L_U Table'!$G$8,"LIGHT"))))</f>
        <v>LIGHT</v>
      </c>
      <c r="G2249" s="34" t="str">
        <f>IF(E2249&gt;='Weight Category L_U Table'!$J$3,"HEAVY",IF(E2249&gt;'Weight Category L_U Table'!$J$5,"UPPER MEDIUM",IF(E2249&gt;'Weight Category L_U Table'!$J$6,"LOWER MEDIUM",IF(E2249&gt;'Weight Category L_U Table'!$J$7,"SMALL",IF(E2249&lt;='Weight Category L_U Table'!$J$8,"LIGHT")))))</f>
        <v>LIGHT</v>
      </c>
      <c r="H2249" s="37" t="s">
        <v>59</v>
      </c>
      <c r="I2249" s="104"/>
      <c r="J2249" s="104"/>
      <c r="K2249" s="49"/>
    </row>
    <row r="2250" spans="1:11" x14ac:dyDescent="0.25">
      <c r="A2250" s="31" t="s">
        <v>6896</v>
      </c>
      <c r="B2250" s="31" t="s">
        <v>6901</v>
      </c>
      <c r="C2250" s="31" t="s">
        <v>6902</v>
      </c>
      <c r="D2250" s="32" t="s">
        <v>14</v>
      </c>
      <c r="E2250" s="34">
        <v>1542</v>
      </c>
      <c r="F2250" s="33" t="str">
        <f>IF(E2250&gt;='Weight Category L_U Table'!$G$3,"HEAVY",IF(E2250&gt;'Weight Category L_U Table'!$G$4,"MEDIUM",IF(E2250&gt;'Weight Category L_U Table'!$G$7,"SMALL",IF(E2250&lt;='Weight Category L_U Table'!$G$8,"LIGHT"))))</f>
        <v>LIGHT</v>
      </c>
      <c r="G2250" s="34" t="str">
        <f>IF(E2250&gt;='Weight Category L_U Table'!$J$3,"HEAVY",IF(E2250&gt;'Weight Category L_U Table'!$J$5,"UPPER MEDIUM",IF(E2250&gt;'Weight Category L_U Table'!$J$6,"LOWER MEDIUM",IF(E2250&gt;'Weight Category L_U Table'!$J$7,"SMALL",IF(E2250&lt;='Weight Category L_U Table'!$J$8,"LIGHT")))))</f>
        <v>LIGHT</v>
      </c>
      <c r="H2250" s="37" t="s">
        <v>59</v>
      </c>
      <c r="I2250" s="104"/>
      <c r="J2250" s="104"/>
      <c r="K2250" s="49"/>
    </row>
    <row r="2251" spans="1:11" s="23" customFormat="1" x14ac:dyDescent="0.25">
      <c r="A2251" s="31" t="s">
        <v>6903</v>
      </c>
      <c r="B2251" s="31" t="s">
        <v>6904</v>
      </c>
      <c r="C2251" s="31" t="s">
        <v>6905</v>
      </c>
      <c r="D2251" s="32" t="s">
        <v>14</v>
      </c>
      <c r="E2251" s="34">
        <v>576</v>
      </c>
      <c r="F2251" s="33" t="str">
        <f>IF(E2251&gt;='Weight Category L_U Table'!$G$3,"HEAVY",IF(E2251&gt;'Weight Category L_U Table'!$G$4,"MEDIUM",IF(E2251&gt;'Weight Category L_U Table'!$G$7,"SMALL",IF(E2251&lt;='Weight Category L_U Table'!$G$8,"LIGHT"))))</f>
        <v>LIGHT</v>
      </c>
      <c r="G2251" s="34" t="str">
        <f>IF(E2251&gt;='Weight Category L_U Table'!$J$3,"HEAVY",IF(E2251&gt;'Weight Category L_U Table'!$J$5,"UPPER MEDIUM",IF(E2251&gt;'Weight Category L_U Table'!$J$6,"LOWER MEDIUM",IF(E2251&gt;'Weight Category L_U Table'!$J$7,"SMALL",IF(E2251&lt;='Weight Category L_U Table'!$J$8,"LIGHT")))))</f>
        <v>LIGHT</v>
      </c>
      <c r="H2251" s="37" t="s">
        <v>37</v>
      </c>
      <c r="I2251" s="104" t="s">
        <v>6906</v>
      </c>
      <c r="J2251" s="104">
        <v>8</v>
      </c>
      <c r="K2251" s="49"/>
    </row>
    <row r="2252" spans="1:11" x14ac:dyDescent="0.25">
      <c r="A2252" s="36" t="s">
        <v>6907</v>
      </c>
      <c r="B2252" s="36" t="s">
        <v>6908</v>
      </c>
      <c r="C2252" s="34" t="s">
        <v>6909</v>
      </c>
      <c r="D2252" s="34" t="s">
        <v>14</v>
      </c>
      <c r="E2252" s="34">
        <v>340</v>
      </c>
      <c r="F2252" s="33" t="str">
        <f>IF(E2252&gt;='Weight Category L_U Table'!$G$3,"HEAVY",IF(E2252&gt;'Weight Category L_U Table'!$G$4,"MEDIUM",IF(E2252&gt;'Weight Category L_U Table'!$G$7,"SMALL",IF(E2252&lt;='Weight Category L_U Table'!$G$8,"LIGHT"))))</f>
        <v>LIGHT</v>
      </c>
      <c r="G2252" s="34" t="str">
        <f>IF(E2252&gt;='Weight Category L_U Table'!$J$3,"HEAVY",IF(E2252&gt;'Weight Category L_U Table'!$J$5,"UPPER MEDIUM",IF(E2252&gt;'Weight Category L_U Table'!$J$6,"LOWER MEDIUM",IF(E2252&gt;'Weight Category L_U Table'!$J$7,"SMALL",IF(E2252&lt;='Weight Category L_U Table'!$J$8,"LIGHT")))))</f>
        <v>LIGHT</v>
      </c>
      <c r="H2252" s="6" t="s">
        <v>23</v>
      </c>
      <c r="I2252" s="104"/>
      <c r="J2252" s="104"/>
      <c r="K2252" s="49" t="s">
        <v>1076</v>
      </c>
    </row>
    <row r="2253" spans="1:11" s="23" customFormat="1" x14ac:dyDescent="0.25">
      <c r="A2253" s="36" t="s">
        <v>6907</v>
      </c>
      <c r="B2253" s="36" t="s">
        <v>6910</v>
      </c>
      <c r="C2253" s="34" t="s">
        <v>6911</v>
      </c>
      <c r="D2253" s="34" t="s">
        <v>14</v>
      </c>
      <c r="E2253" s="34">
        <v>600</v>
      </c>
      <c r="F2253" s="33" t="str">
        <f>IF(E2253&gt;='Weight Category L_U Table'!$G$3,"HEAVY",IF(E2253&gt;'Weight Category L_U Table'!$G$4,"MEDIUM",IF(E2253&gt;'Weight Category L_U Table'!$G$7,"SMALL",IF(E2253&lt;='Weight Category L_U Table'!$G$8,"LIGHT"))))</f>
        <v>LIGHT</v>
      </c>
      <c r="G2253" s="34" t="str">
        <f>IF(E2253&gt;='Weight Category L_U Table'!$J$3,"HEAVY",IF(E2253&gt;'Weight Category L_U Table'!$J$5,"UPPER MEDIUM",IF(E2253&gt;'Weight Category L_U Table'!$J$6,"LOWER MEDIUM",IF(E2253&gt;'Weight Category L_U Table'!$J$7,"SMALL",IF(E2253&lt;='Weight Category L_U Table'!$J$8,"LIGHT")))))</f>
        <v>LIGHT</v>
      </c>
      <c r="H2253" s="6" t="s">
        <v>23</v>
      </c>
      <c r="I2253" s="104"/>
      <c r="J2253" s="104"/>
      <c r="K2253" s="49" t="s">
        <v>1076</v>
      </c>
    </row>
    <row r="2254" spans="1:11" s="23" customFormat="1" x14ac:dyDescent="0.25">
      <c r="A2254" s="25" t="s">
        <v>6912</v>
      </c>
      <c r="B2254" s="25" t="s">
        <v>6913</v>
      </c>
      <c r="C2254" s="25" t="s">
        <v>6914</v>
      </c>
      <c r="D2254" s="25" t="s">
        <v>14</v>
      </c>
      <c r="E2254" s="29">
        <v>0</v>
      </c>
      <c r="F2254" s="28" t="str">
        <f>IF(E2254&gt;='Weight Category L_U Table'!$G$3,"HEAVY",IF(E2254&gt;'Weight Category L_U Table'!$G$4,"MEDIUM",IF(E2254&gt;'Weight Category L_U Table'!$G$7,"SMALL",IF(E2254&lt;='Weight Category L_U Table'!$G$8,"LIGHT"))))</f>
        <v>LIGHT</v>
      </c>
      <c r="G2254" s="29" t="str">
        <f>IF(E2254&gt;='Weight Category L_U Table'!$J$3,"HEAVY",IF(E2254&gt;'Weight Category L_U Table'!$J$5,"UPPER MEDIUM",IF(E2254&gt;'Weight Category L_U Table'!$J$6,"LOWER MEDIUM",IF(E2254&gt;'Weight Category L_U Table'!$J$7,"SMALL",IF(E2254&lt;='Weight Category L_U Table'!$J$8,"LIGHT")))))</f>
        <v>LIGHT</v>
      </c>
      <c r="H2254" s="30" t="s">
        <v>15</v>
      </c>
      <c r="I2254" s="103"/>
      <c r="J2254" s="103"/>
      <c r="K2254" s="72" t="s">
        <v>6915</v>
      </c>
    </row>
    <row r="2255" spans="1:11" x14ac:dyDescent="0.25">
      <c r="A2255" s="31" t="s">
        <v>6916</v>
      </c>
      <c r="B2255" s="31" t="s">
        <v>6917</v>
      </c>
      <c r="C2255" s="31" t="s">
        <v>6918</v>
      </c>
      <c r="D2255" s="32" t="s">
        <v>58</v>
      </c>
      <c r="E2255" s="34">
        <v>19958</v>
      </c>
      <c r="F2255" s="33" t="str">
        <f>IF(E2255&gt;='Weight Category L_U Table'!$G$3,"HEAVY",IF(E2255&gt;'Weight Category L_U Table'!$G$4,"MEDIUM",IF(E2255&gt;'Weight Category L_U Table'!$G$7,"SMALL",IF(E2255&lt;='Weight Category L_U Table'!$G$8,"LIGHT"))))</f>
        <v>SMALL</v>
      </c>
      <c r="G2255" s="34" t="str">
        <f>IF(E2255&gt;='Weight Category L_U Table'!$J$3,"HEAVY",IF(E2255&gt;'Weight Category L_U Table'!$J$5,"UPPER MEDIUM",IF(E2255&gt;'Weight Category L_U Table'!$J$6,"LOWER MEDIUM",IF(E2255&gt;'Weight Category L_U Table'!$J$7,"SMALL",IF(E2255&lt;='Weight Category L_U Table'!$J$8,"LIGHT")))))</f>
        <v>SMALL</v>
      </c>
      <c r="H2255" s="37" t="s">
        <v>37</v>
      </c>
      <c r="I2255" s="104" t="s">
        <v>6919</v>
      </c>
      <c r="J2255" s="104">
        <v>3</v>
      </c>
      <c r="K2255" s="49"/>
    </row>
    <row r="2256" spans="1:11" x14ac:dyDescent="0.25">
      <c r="A2256" s="25" t="s">
        <v>6920</v>
      </c>
      <c r="B2256" s="25" t="s">
        <v>6921</v>
      </c>
      <c r="C2256" s="25" t="s">
        <v>6922</v>
      </c>
      <c r="D2256" s="25" t="s">
        <v>14</v>
      </c>
      <c r="E2256" s="29">
        <v>0</v>
      </c>
      <c r="F2256" s="28" t="str">
        <f>IF(E2256&gt;='Weight Category L_U Table'!$G$3,"HEAVY",IF(E2256&gt;'Weight Category L_U Table'!$G$4,"MEDIUM",IF(E2256&gt;'Weight Category L_U Table'!$G$7,"SMALL",IF(E2256&lt;='Weight Category L_U Table'!$G$8,"LIGHT"))))</f>
        <v>LIGHT</v>
      </c>
      <c r="G2256" s="29" t="str">
        <f>IF(E2256&gt;='Weight Category L_U Table'!$J$3,"HEAVY",IF(E2256&gt;'Weight Category L_U Table'!$J$5,"UPPER MEDIUM",IF(E2256&gt;'Weight Category L_U Table'!$J$6,"LOWER MEDIUM",IF(E2256&gt;'Weight Category L_U Table'!$J$7,"SMALL",IF(E2256&lt;='Weight Category L_U Table'!$J$8,"LIGHT")))))</f>
        <v>LIGHT</v>
      </c>
      <c r="H2256" s="30" t="s">
        <v>15</v>
      </c>
      <c r="I2256" s="103"/>
      <c r="J2256" s="103"/>
      <c r="K2256" s="72" t="s">
        <v>6923</v>
      </c>
    </row>
    <row r="2257" spans="1:11" x14ac:dyDescent="0.25">
      <c r="A2257" s="36" t="s">
        <v>6924</v>
      </c>
      <c r="B2257" s="36" t="s">
        <v>6925</v>
      </c>
      <c r="C2257" s="36" t="s">
        <v>6926</v>
      </c>
      <c r="D2257" s="34" t="s">
        <v>14</v>
      </c>
      <c r="E2257" s="34">
        <v>612</v>
      </c>
      <c r="F2257" s="33" t="str">
        <f>IF(E2257&gt;='Weight Category L_U Table'!$G$3,"HEAVY",IF(E2257&gt;'Weight Category L_U Table'!$G$4,"MEDIUM",IF(E2257&gt;'Weight Category L_U Table'!$G$7,"SMALL",IF(E2257&lt;='Weight Category L_U Table'!$G$8,"LIGHT"))))</f>
        <v>LIGHT</v>
      </c>
      <c r="G2257" s="34" t="str">
        <f>IF(E2257&gt;='Weight Category L_U Table'!$J$3,"HEAVY",IF(E2257&gt;'Weight Category L_U Table'!$J$5,"UPPER MEDIUM",IF(E2257&gt;'Weight Category L_U Table'!$J$6,"LOWER MEDIUM",IF(E2257&gt;'Weight Category L_U Table'!$J$7,"SMALL",IF(E2257&lt;='Weight Category L_U Table'!$J$8,"LIGHT")))))</f>
        <v>LIGHT</v>
      </c>
      <c r="H2257" s="6" t="s">
        <v>23</v>
      </c>
      <c r="I2257" s="104"/>
      <c r="J2257" s="104"/>
      <c r="K2257" s="49"/>
    </row>
    <row r="2258" spans="1:11" s="23" customFormat="1" x14ac:dyDescent="0.25">
      <c r="A2258" s="29" t="s">
        <v>6927</v>
      </c>
      <c r="B2258" s="29" t="s">
        <v>6928</v>
      </c>
      <c r="C2258" s="29" t="s">
        <v>6929</v>
      </c>
      <c r="D2258" s="29" t="s">
        <v>14</v>
      </c>
      <c r="E2258" s="29">
        <v>0</v>
      </c>
      <c r="F2258" s="28" t="str">
        <f>IF(E2258&gt;='Weight Category L_U Table'!$G$3,"HEAVY",IF(E2258&gt;'Weight Category L_U Table'!$G$4,"MEDIUM",IF(E2258&gt;'Weight Category L_U Table'!$G$7,"SMALL",IF(E2258&lt;='Weight Category L_U Table'!$G$8,"LIGHT"))))</f>
        <v>LIGHT</v>
      </c>
      <c r="G2258" s="29" t="str">
        <f>IF(E2258&gt;='Weight Category L_U Table'!$J$3,"HEAVY",IF(E2258&gt;'Weight Category L_U Table'!$J$5,"UPPER MEDIUM",IF(E2258&gt;'Weight Category L_U Table'!$J$6,"LOWER MEDIUM",IF(E2258&gt;'Weight Category L_U Table'!$J$7,"SMALL",IF(E2258&lt;='Weight Category L_U Table'!$J$8,"LIGHT")))))</f>
        <v>LIGHT</v>
      </c>
      <c r="H2258" s="30" t="s">
        <v>15</v>
      </c>
      <c r="I2258" s="103"/>
      <c r="J2258" s="103"/>
      <c r="K2258" s="72" t="s">
        <v>6930</v>
      </c>
    </row>
    <row r="2259" spans="1:11" s="23" customFormat="1" x14ac:dyDescent="0.25">
      <c r="A2259" s="31" t="s">
        <v>6927</v>
      </c>
      <c r="B2259" s="31" t="s">
        <v>6931</v>
      </c>
      <c r="C2259" s="31" t="s">
        <v>6932</v>
      </c>
      <c r="D2259" s="32" t="s">
        <v>14</v>
      </c>
      <c r="E2259" s="34">
        <v>748</v>
      </c>
      <c r="F2259" s="33" t="str">
        <f>IF(E2259&gt;='Weight Category L_U Table'!$G$3,"HEAVY",IF(E2259&gt;'Weight Category L_U Table'!$G$4,"MEDIUM",IF(E2259&gt;'Weight Category L_U Table'!$G$7,"SMALL",IF(E2259&lt;='Weight Category L_U Table'!$G$8,"LIGHT"))))</f>
        <v>LIGHT</v>
      </c>
      <c r="G2259" s="34" t="str">
        <f>IF(E2259&gt;='Weight Category L_U Table'!$J$3,"HEAVY",IF(E2259&gt;'Weight Category L_U Table'!$J$5,"UPPER MEDIUM",IF(E2259&gt;'Weight Category L_U Table'!$J$6,"LOWER MEDIUM",IF(E2259&gt;'Weight Category L_U Table'!$J$7,"SMALL",IF(E2259&lt;='Weight Category L_U Table'!$J$8,"LIGHT")))))</f>
        <v>LIGHT</v>
      </c>
      <c r="H2259" s="37" t="s">
        <v>2151</v>
      </c>
      <c r="I2259" s="104" t="s">
        <v>6933</v>
      </c>
      <c r="J2259" s="104">
        <v>3</v>
      </c>
      <c r="K2259" s="49" t="s">
        <v>6934</v>
      </c>
    </row>
    <row r="2260" spans="1:11" s="23" customFormat="1" x14ac:dyDescent="0.25">
      <c r="A2260" s="29" t="s">
        <v>6935</v>
      </c>
      <c r="B2260" s="29" t="s">
        <v>6936</v>
      </c>
      <c r="C2260" s="29" t="s">
        <v>6937</v>
      </c>
      <c r="D2260" s="29" t="s">
        <v>14</v>
      </c>
      <c r="E2260" s="29">
        <v>0</v>
      </c>
      <c r="F2260" s="28" t="str">
        <f>IF(E2260&gt;='Weight Category L_U Table'!$G$3,"HEAVY",IF(E2260&gt;'Weight Category L_U Table'!$G$4,"MEDIUM",IF(E2260&gt;'Weight Category L_U Table'!$G$7,"SMALL",IF(E2260&lt;='Weight Category L_U Table'!$G$8,"LIGHT"))))</f>
        <v>LIGHT</v>
      </c>
      <c r="G2260" s="29" t="str">
        <f>IF(E2260&gt;='Weight Category L_U Table'!$J$3,"HEAVY",IF(E2260&gt;'Weight Category L_U Table'!$J$5,"UPPER MEDIUM",IF(E2260&gt;'Weight Category L_U Table'!$J$6,"LOWER MEDIUM",IF(E2260&gt;'Weight Category L_U Table'!$J$7,"SMALL",IF(E2260&lt;='Weight Category L_U Table'!$J$8,"LIGHT")))))</f>
        <v>LIGHT</v>
      </c>
      <c r="H2260" s="30" t="s">
        <v>15</v>
      </c>
      <c r="I2260" s="103"/>
      <c r="J2260" s="103"/>
      <c r="K2260" s="72" t="s">
        <v>6938</v>
      </c>
    </row>
    <row r="2261" spans="1:11" x14ac:dyDescent="0.25">
      <c r="A2261" s="29" t="s">
        <v>6939</v>
      </c>
      <c r="B2261" s="29" t="s">
        <v>1884</v>
      </c>
      <c r="C2261" s="29" t="s">
        <v>6940</v>
      </c>
      <c r="D2261" s="29" t="s">
        <v>14</v>
      </c>
      <c r="E2261" s="29">
        <v>0</v>
      </c>
      <c r="F2261" s="28" t="str">
        <f>IF(E2261&gt;='Weight Category L_U Table'!$G$3,"HEAVY",IF(E2261&gt;'Weight Category L_U Table'!$G$4,"MEDIUM",IF(E2261&gt;'Weight Category L_U Table'!$G$7,"SMALL",IF(E2261&lt;='Weight Category L_U Table'!$G$8,"LIGHT"))))</f>
        <v>LIGHT</v>
      </c>
      <c r="G2261" s="29" t="str">
        <f>IF(E2261&gt;='Weight Category L_U Table'!$J$3,"HEAVY",IF(E2261&gt;'Weight Category L_U Table'!$J$5,"UPPER MEDIUM",IF(E2261&gt;'Weight Category L_U Table'!$J$6,"LOWER MEDIUM",IF(E2261&gt;'Weight Category L_U Table'!$J$7,"SMALL",IF(E2261&lt;='Weight Category L_U Table'!$J$8,"LIGHT")))))</f>
        <v>LIGHT</v>
      </c>
      <c r="H2261" s="30" t="s">
        <v>15</v>
      </c>
      <c r="I2261" s="103"/>
      <c r="J2261" s="103"/>
      <c r="K2261" s="72" t="s">
        <v>6941</v>
      </c>
    </row>
    <row r="2262" spans="1:11" s="23" customFormat="1" x14ac:dyDescent="0.25">
      <c r="A2262" s="34" t="s">
        <v>6939</v>
      </c>
      <c r="B2262" s="34" t="s">
        <v>6942</v>
      </c>
      <c r="C2262" s="34" t="s">
        <v>6943</v>
      </c>
      <c r="D2262" s="34" t="s">
        <v>14</v>
      </c>
      <c r="E2262" s="34">
        <v>499</v>
      </c>
      <c r="F2262" s="33" t="str">
        <f>IF(E2262&gt;='Weight Category L_U Table'!$G$3,"HEAVY",IF(E2262&gt;'Weight Category L_U Table'!$G$4,"MEDIUM",IF(E2262&gt;'Weight Category L_U Table'!$G$7,"SMALL",IF(E2262&lt;='Weight Category L_U Table'!$G$8,"LIGHT"))))</f>
        <v>LIGHT</v>
      </c>
      <c r="G2262" s="34" t="str">
        <f>IF(E2262&gt;='Weight Category L_U Table'!$J$3,"HEAVY",IF(E2262&gt;'Weight Category L_U Table'!$J$5,"UPPER MEDIUM",IF(E2262&gt;'Weight Category L_U Table'!$J$6,"LOWER MEDIUM",IF(E2262&gt;'Weight Category L_U Table'!$J$7,"SMALL",IF(E2262&lt;='Weight Category L_U Table'!$J$8,"LIGHT")))))</f>
        <v>LIGHT</v>
      </c>
      <c r="H2262" s="35" t="s">
        <v>1153</v>
      </c>
      <c r="I2262" s="104"/>
      <c r="J2262" s="104"/>
      <c r="K2262" s="79"/>
    </row>
    <row r="2263" spans="1:11" s="23" customFormat="1" x14ac:dyDescent="0.25">
      <c r="A2263" s="36" t="s">
        <v>6944</v>
      </c>
      <c r="B2263" s="36" t="s">
        <v>6945</v>
      </c>
      <c r="C2263" s="34" t="s">
        <v>6946</v>
      </c>
      <c r="D2263" s="34" t="s">
        <v>14</v>
      </c>
      <c r="E2263" s="34">
        <v>5670</v>
      </c>
      <c r="F2263" s="33" t="str">
        <f>IF(E2263&gt;='Weight Category L_U Table'!$G$3,"HEAVY",IF(E2263&gt;'Weight Category L_U Table'!$G$4,"MEDIUM",IF(E2263&gt;'Weight Category L_U Table'!$G$7,"SMALL",IF(E2263&lt;='Weight Category L_U Table'!$G$8,"LIGHT"))))</f>
        <v>LIGHT</v>
      </c>
      <c r="G2263" s="34" t="str">
        <f>IF(E2263&gt;='Weight Category L_U Table'!$J$3,"HEAVY",IF(E2263&gt;'Weight Category L_U Table'!$J$5,"UPPER MEDIUM",IF(E2263&gt;'Weight Category L_U Table'!$J$6,"LOWER MEDIUM",IF(E2263&gt;'Weight Category L_U Table'!$J$7,"SMALL",IF(E2263&lt;='Weight Category L_U Table'!$J$8,"LIGHT")))))</f>
        <v>LIGHT</v>
      </c>
      <c r="H2263" s="37" t="s">
        <v>89</v>
      </c>
      <c r="I2263" s="104" t="s">
        <v>6947</v>
      </c>
      <c r="J2263" s="104">
        <v>5</v>
      </c>
      <c r="K2263" s="49"/>
    </row>
    <row r="2264" spans="1:11" x14ac:dyDescent="0.25">
      <c r="A2264" s="31" t="s">
        <v>6948</v>
      </c>
      <c r="B2264" s="31" t="s">
        <v>6949</v>
      </c>
      <c r="C2264" s="31" t="s">
        <v>6950</v>
      </c>
      <c r="D2264" s="32" t="s">
        <v>14</v>
      </c>
      <c r="E2264" s="34">
        <v>2495</v>
      </c>
      <c r="F2264" s="33" t="str">
        <f>IF(E2264&gt;='Weight Category L_U Table'!$G$3,"HEAVY",IF(E2264&gt;'Weight Category L_U Table'!$G$4,"MEDIUM",IF(E2264&gt;'Weight Category L_U Table'!$G$7,"SMALL",IF(E2264&lt;='Weight Category L_U Table'!$G$8,"LIGHT"))))</f>
        <v>LIGHT</v>
      </c>
      <c r="G2264" s="34" t="str">
        <f>IF(E2264&gt;='Weight Category L_U Table'!$J$3,"HEAVY",IF(E2264&gt;'Weight Category L_U Table'!$J$5,"UPPER MEDIUM",IF(E2264&gt;'Weight Category L_U Table'!$J$6,"LOWER MEDIUM",IF(E2264&gt;'Weight Category L_U Table'!$J$7,"SMALL",IF(E2264&lt;='Weight Category L_U Table'!$J$8,"LIGHT")))))</f>
        <v>LIGHT</v>
      </c>
      <c r="H2264" s="37" t="s">
        <v>59</v>
      </c>
      <c r="I2264" s="104"/>
      <c r="J2264" s="104"/>
      <c r="K2264" s="49"/>
    </row>
    <row r="2265" spans="1:11" s="20" customFormat="1" x14ac:dyDescent="0.25">
      <c r="A2265" s="25" t="s">
        <v>6951</v>
      </c>
      <c r="B2265" s="25" t="s">
        <v>6952</v>
      </c>
      <c r="C2265" s="25" t="s">
        <v>6953</v>
      </c>
      <c r="D2265" s="25" t="s">
        <v>14</v>
      </c>
      <c r="E2265" s="29">
        <v>0</v>
      </c>
      <c r="F2265" s="28" t="str">
        <f>IF(E2265&gt;='Weight Category L_U Table'!$G$3,"HEAVY",IF(E2265&gt;'Weight Category L_U Table'!$G$4,"MEDIUM",IF(E2265&gt;'Weight Category L_U Table'!$G$7,"SMALL",IF(E2265&lt;='Weight Category L_U Table'!$G$8,"LIGHT"))))</f>
        <v>LIGHT</v>
      </c>
      <c r="G2265" s="29" t="str">
        <f>IF(E2265&gt;='Weight Category L_U Table'!$J$3,"HEAVY",IF(E2265&gt;'Weight Category L_U Table'!$J$5,"UPPER MEDIUM",IF(E2265&gt;'Weight Category L_U Table'!$J$6,"LOWER MEDIUM",IF(E2265&gt;'Weight Category L_U Table'!$J$7,"SMALL",IF(E2265&lt;='Weight Category L_U Table'!$J$8,"LIGHT")))))</f>
        <v>LIGHT</v>
      </c>
      <c r="H2265" s="30" t="s">
        <v>15</v>
      </c>
      <c r="I2265" s="103"/>
      <c r="J2265" s="103"/>
      <c r="K2265" s="72" t="s">
        <v>6954</v>
      </c>
    </row>
    <row r="2266" spans="1:11" s="23" customFormat="1" ht="30" x14ac:dyDescent="0.25">
      <c r="A2266" s="29" t="s">
        <v>6955</v>
      </c>
      <c r="B2266" s="29" t="s">
        <v>6956</v>
      </c>
      <c r="C2266" s="29" t="s">
        <v>6957</v>
      </c>
      <c r="D2266" s="29" t="s">
        <v>14</v>
      </c>
      <c r="E2266" s="29">
        <v>0</v>
      </c>
      <c r="F2266" s="28" t="str">
        <f>IF(E2266&gt;='Weight Category L_U Table'!$G$3,"HEAVY",IF(E2266&gt;'Weight Category L_U Table'!$G$4,"MEDIUM",IF(E2266&gt;'Weight Category L_U Table'!$G$7,"SMALL",IF(E2266&lt;='Weight Category L_U Table'!$G$8,"LIGHT"))))</f>
        <v>LIGHT</v>
      </c>
      <c r="G2266" s="29" t="str">
        <f>IF(E2266&gt;='Weight Category L_U Table'!$J$3,"HEAVY",IF(E2266&gt;'Weight Category L_U Table'!$J$5,"UPPER MEDIUM",IF(E2266&gt;'Weight Category L_U Table'!$J$6,"LOWER MEDIUM",IF(E2266&gt;'Weight Category L_U Table'!$J$7,"SMALL",IF(E2266&lt;='Weight Category L_U Table'!$J$8,"LIGHT")))))</f>
        <v>LIGHT</v>
      </c>
      <c r="H2266" s="30" t="s">
        <v>15</v>
      </c>
      <c r="I2266" s="103"/>
      <c r="J2266" s="103"/>
      <c r="K2266" s="72" t="s">
        <v>6958</v>
      </c>
    </row>
    <row r="2267" spans="1:11" s="23" customFormat="1" x14ac:dyDescent="0.25">
      <c r="A2267" s="25" t="s">
        <v>6959</v>
      </c>
      <c r="B2267" s="25" t="s">
        <v>6960</v>
      </c>
      <c r="C2267" s="25" t="s">
        <v>6961</v>
      </c>
      <c r="D2267" s="25" t="s">
        <v>14</v>
      </c>
      <c r="E2267" s="29">
        <v>0</v>
      </c>
      <c r="F2267" s="28" t="str">
        <f>IF(E2267&gt;='Weight Category L_U Table'!$G$3,"HEAVY",IF(E2267&gt;'Weight Category L_U Table'!$G$4,"MEDIUM",IF(E2267&gt;'Weight Category L_U Table'!$G$7,"SMALL",IF(E2267&lt;='Weight Category L_U Table'!$G$8,"LIGHT"))))</f>
        <v>LIGHT</v>
      </c>
      <c r="G2267" s="29" t="str">
        <f>IF(E2267&gt;='Weight Category L_U Table'!$J$3,"HEAVY",IF(E2267&gt;'Weight Category L_U Table'!$J$5,"UPPER MEDIUM",IF(E2267&gt;'Weight Category L_U Table'!$J$6,"LOWER MEDIUM",IF(E2267&gt;'Weight Category L_U Table'!$J$7,"SMALL",IF(E2267&lt;='Weight Category L_U Table'!$J$8,"LIGHT")))))</f>
        <v>LIGHT</v>
      </c>
      <c r="H2267" s="30" t="s">
        <v>15</v>
      </c>
      <c r="I2267" s="103"/>
      <c r="J2267" s="103"/>
      <c r="K2267" s="72" t="s">
        <v>6962</v>
      </c>
    </row>
    <row r="2268" spans="1:11" s="23" customFormat="1" x14ac:dyDescent="0.25">
      <c r="A2268" s="36" t="s">
        <v>6963</v>
      </c>
      <c r="B2268" s="36" t="s">
        <v>6964</v>
      </c>
      <c r="C2268" s="36" t="s">
        <v>6965</v>
      </c>
      <c r="D2268" s="34" t="s">
        <v>14</v>
      </c>
      <c r="E2268" s="34">
        <v>1123</v>
      </c>
      <c r="F2268" s="33" t="str">
        <f>IF(E2268&gt;='Weight Category L_U Table'!$G$3,"HEAVY",IF(E2268&gt;'Weight Category L_U Table'!$G$4,"MEDIUM",IF(E2268&gt;'Weight Category L_U Table'!$G$7,"SMALL",IF(E2268&lt;='Weight Category L_U Table'!$G$8,"LIGHT"))))</f>
        <v>LIGHT</v>
      </c>
      <c r="G2268" s="34" t="str">
        <f>IF(E2268&gt;='Weight Category L_U Table'!$J$3,"HEAVY",IF(E2268&gt;'Weight Category L_U Table'!$J$5,"UPPER MEDIUM",IF(E2268&gt;'Weight Category L_U Table'!$J$6,"LOWER MEDIUM",IF(E2268&gt;'Weight Category L_U Table'!$J$7,"SMALL",IF(E2268&lt;='Weight Category L_U Table'!$J$8,"LIGHT")))))</f>
        <v>LIGHT</v>
      </c>
      <c r="H2268" s="37" t="s">
        <v>37</v>
      </c>
      <c r="I2268" s="104" t="s">
        <v>4551</v>
      </c>
      <c r="J2268" s="104">
        <v>11</v>
      </c>
      <c r="K2268" s="49"/>
    </row>
    <row r="2269" spans="1:11" x14ac:dyDescent="0.25">
      <c r="A2269" s="29" t="s">
        <v>6966</v>
      </c>
      <c r="B2269" s="29" t="s">
        <v>6967</v>
      </c>
      <c r="C2269" s="29" t="s">
        <v>6968</v>
      </c>
      <c r="D2269" s="29" t="s">
        <v>14</v>
      </c>
      <c r="E2269" s="29">
        <v>0</v>
      </c>
      <c r="F2269" s="28" t="str">
        <f>IF(E2269&gt;='Weight Category L_U Table'!$G$3,"HEAVY",IF(E2269&gt;'Weight Category L_U Table'!$G$4,"MEDIUM",IF(E2269&gt;'Weight Category L_U Table'!$G$7,"SMALL",IF(E2269&lt;='Weight Category L_U Table'!$G$8,"LIGHT"))))</f>
        <v>LIGHT</v>
      </c>
      <c r="G2269" s="29" t="str">
        <f>IF(E2269&gt;='Weight Category L_U Table'!$J$3,"HEAVY",IF(E2269&gt;'Weight Category L_U Table'!$J$5,"UPPER MEDIUM",IF(E2269&gt;'Weight Category L_U Table'!$J$6,"LOWER MEDIUM",IF(E2269&gt;'Weight Category L_U Table'!$J$7,"SMALL",IF(E2269&lt;='Weight Category L_U Table'!$J$8,"LIGHT")))))</f>
        <v>LIGHT</v>
      </c>
      <c r="H2269" s="30" t="s">
        <v>15</v>
      </c>
      <c r="I2269" s="103"/>
      <c r="J2269" s="103"/>
      <c r="K2269" s="72" t="s">
        <v>6969</v>
      </c>
    </row>
    <row r="2270" spans="1:11" x14ac:dyDescent="0.25">
      <c r="A2270" s="29" t="s">
        <v>6970</v>
      </c>
      <c r="B2270" s="29" t="s">
        <v>6971</v>
      </c>
      <c r="C2270" s="29" t="s">
        <v>6972</v>
      </c>
      <c r="D2270" s="29" t="s">
        <v>14</v>
      </c>
      <c r="E2270" s="29">
        <v>0</v>
      </c>
      <c r="F2270" s="28" t="str">
        <f>IF(E2270&gt;='Weight Category L_U Table'!$G$3,"HEAVY",IF(E2270&gt;'Weight Category L_U Table'!$G$4,"MEDIUM",IF(E2270&gt;'Weight Category L_U Table'!$G$7,"SMALL",IF(E2270&lt;='Weight Category L_U Table'!$G$8,"LIGHT"))))</f>
        <v>LIGHT</v>
      </c>
      <c r="G2270" s="29" t="str">
        <f>IF(E2270&gt;='Weight Category L_U Table'!$J$3,"HEAVY",IF(E2270&gt;'Weight Category L_U Table'!$J$5,"UPPER MEDIUM",IF(E2270&gt;'Weight Category L_U Table'!$J$6,"LOWER MEDIUM",IF(E2270&gt;'Weight Category L_U Table'!$J$7,"SMALL",IF(E2270&lt;='Weight Category L_U Table'!$J$8,"LIGHT")))))</f>
        <v>LIGHT</v>
      </c>
      <c r="H2270" s="30" t="s">
        <v>15</v>
      </c>
      <c r="I2270" s="103"/>
      <c r="J2270" s="103"/>
      <c r="K2270" s="72" t="s">
        <v>6973</v>
      </c>
    </row>
    <row r="2271" spans="1:11" s="23" customFormat="1" x14ac:dyDescent="0.25">
      <c r="A2271" s="36" t="s">
        <v>6970</v>
      </c>
      <c r="B2271" s="36" t="s">
        <v>6974</v>
      </c>
      <c r="C2271" s="34" t="s">
        <v>6975</v>
      </c>
      <c r="D2271" s="34" t="s">
        <v>14</v>
      </c>
      <c r="E2271" s="34">
        <v>4491</v>
      </c>
      <c r="F2271" s="33" t="str">
        <f>IF(E2271&gt;='Weight Category L_U Table'!$G$3,"HEAVY",IF(E2271&gt;'Weight Category L_U Table'!$G$4,"MEDIUM",IF(E2271&gt;'Weight Category L_U Table'!$G$7,"SMALL",IF(E2271&lt;='Weight Category L_U Table'!$G$8,"LIGHT"))))</f>
        <v>LIGHT</v>
      </c>
      <c r="G2271" s="34" t="str">
        <f>IF(E2271&gt;='Weight Category L_U Table'!$J$3,"HEAVY",IF(E2271&gt;'Weight Category L_U Table'!$J$5,"UPPER MEDIUM",IF(E2271&gt;'Weight Category L_U Table'!$J$6,"LOWER MEDIUM",IF(E2271&gt;'Weight Category L_U Table'!$J$7,"SMALL",IF(E2271&lt;='Weight Category L_U Table'!$J$8,"LIGHT")))))</f>
        <v>LIGHT</v>
      </c>
      <c r="H2271" s="37" t="s">
        <v>37</v>
      </c>
      <c r="I2271" s="104" t="s">
        <v>6976</v>
      </c>
      <c r="J2271" s="104">
        <v>78</v>
      </c>
      <c r="K2271" s="49"/>
    </row>
    <row r="2272" spans="1:11" x14ac:dyDescent="0.25">
      <c r="A2272" s="36" t="s">
        <v>6977</v>
      </c>
      <c r="B2272" s="36" t="s">
        <v>6978</v>
      </c>
      <c r="C2272" s="36" t="s">
        <v>6979</v>
      </c>
      <c r="D2272" s="36" t="s">
        <v>58</v>
      </c>
      <c r="E2272" s="36">
        <v>6400</v>
      </c>
      <c r="F2272" s="44" t="str">
        <f>IF(E2272&gt;='Weight Category L_U Table'!$G$3,"HEAVY",IF(E2272&gt;'Weight Category L_U Table'!$G$4,"MEDIUM",IF(E2272&gt;'Weight Category L_U Table'!$G$7,"SMALL",IF(E2272&lt;='Weight Category L_U Table'!$G$8,"LIGHT"))))</f>
        <v>LIGHT</v>
      </c>
      <c r="G2272" s="36" t="str">
        <f>IF(E2272&gt;='Weight Category L_U Table'!$J$3,"HEAVY",IF(E2272&gt;'Weight Category L_U Table'!$J$5,"UPPER MEDIUM",IF(E2272&gt;'Weight Category L_U Table'!$J$6,"LOWER MEDIUM",IF(E2272&gt;'Weight Category L_U Table'!$J$7,"SMALL",IF(E2272&lt;='Weight Category L_U Table'!$J$8,"LIGHT")))))</f>
        <v>LIGHT</v>
      </c>
      <c r="H2272" s="45" t="s">
        <v>6980</v>
      </c>
      <c r="I2272" s="105"/>
      <c r="J2272" s="105"/>
      <c r="K2272" s="75" t="s">
        <v>149</v>
      </c>
    </row>
    <row r="2273" spans="1:11" x14ac:dyDescent="0.25">
      <c r="A2273" s="29" t="s">
        <v>6981</v>
      </c>
      <c r="B2273" s="29" t="s">
        <v>6982</v>
      </c>
      <c r="C2273" s="29" t="s">
        <v>6983</v>
      </c>
      <c r="D2273" s="29" t="s">
        <v>14</v>
      </c>
      <c r="E2273" s="29">
        <v>0</v>
      </c>
      <c r="F2273" s="28" t="str">
        <f>IF(E2273&gt;='Weight Category L_U Table'!$G$3,"HEAVY",IF(E2273&gt;'Weight Category L_U Table'!$G$4,"MEDIUM",IF(E2273&gt;'Weight Category L_U Table'!$G$7,"SMALL",IF(E2273&lt;='Weight Category L_U Table'!$G$8,"LIGHT"))))</f>
        <v>LIGHT</v>
      </c>
      <c r="G2273" s="29" t="str">
        <f>IF(E2273&gt;='Weight Category L_U Table'!$J$3,"HEAVY",IF(E2273&gt;'Weight Category L_U Table'!$J$5,"UPPER MEDIUM",IF(E2273&gt;'Weight Category L_U Table'!$J$6,"LOWER MEDIUM",IF(E2273&gt;'Weight Category L_U Table'!$J$7,"SMALL",IF(E2273&lt;='Weight Category L_U Table'!$J$8,"LIGHT")))))</f>
        <v>LIGHT</v>
      </c>
      <c r="H2273" s="30" t="s">
        <v>15</v>
      </c>
      <c r="I2273" s="103"/>
      <c r="J2273" s="103"/>
      <c r="K2273" s="72" t="s">
        <v>6984</v>
      </c>
    </row>
    <row r="2274" spans="1:11" x14ac:dyDescent="0.25">
      <c r="A2274" s="29" t="s">
        <v>6985</v>
      </c>
      <c r="B2274" s="29" t="s">
        <v>6986</v>
      </c>
      <c r="C2274" s="29" t="s">
        <v>6987</v>
      </c>
      <c r="D2274" s="29" t="s">
        <v>14</v>
      </c>
      <c r="E2274" s="29">
        <v>0</v>
      </c>
      <c r="F2274" s="28" t="str">
        <f>IF(E2274&gt;='Weight Category L_U Table'!$G$3,"HEAVY",IF(E2274&gt;'Weight Category L_U Table'!$G$4,"MEDIUM",IF(E2274&gt;'Weight Category L_U Table'!$G$7,"SMALL",IF(E2274&lt;='Weight Category L_U Table'!$G$8,"LIGHT"))))</f>
        <v>LIGHT</v>
      </c>
      <c r="G2274" s="29" t="str">
        <f>IF(E2274&gt;='Weight Category L_U Table'!$J$3,"HEAVY",IF(E2274&gt;'Weight Category L_U Table'!$J$5,"UPPER MEDIUM",IF(E2274&gt;'Weight Category L_U Table'!$J$6,"LOWER MEDIUM",IF(E2274&gt;'Weight Category L_U Table'!$J$7,"SMALL",IF(E2274&lt;='Weight Category L_U Table'!$J$8,"LIGHT")))))</f>
        <v>LIGHT</v>
      </c>
      <c r="H2274" s="30" t="s">
        <v>15</v>
      </c>
      <c r="I2274" s="103"/>
      <c r="J2274" s="103"/>
      <c r="K2274" s="72" t="s">
        <v>6988</v>
      </c>
    </row>
    <row r="2275" spans="1:11" x14ac:dyDescent="0.25">
      <c r="A2275" s="25" t="s">
        <v>6985</v>
      </c>
      <c r="B2275" s="25" t="s">
        <v>6989</v>
      </c>
      <c r="C2275" s="25" t="s">
        <v>6990</v>
      </c>
      <c r="D2275" s="25" t="s">
        <v>14</v>
      </c>
      <c r="E2275" s="29">
        <v>0</v>
      </c>
      <c r="F2275" s="28" t="str">
        <f>IF(E2275&gt;='Weight Category L_U Table'!$G$3,"HEAVY",IF(E2275&gt;'Weight Category L_U Table'!$G$4,"MEDIUM",IF(E2275&gt;'Weight Category L_U Table'!$G$7,"SMALL",IF(E2275&lt;='Weight Category L_U Table'!$G$8,"LIGHT"))))</f>
        <v>LIGHT</v>
      </c>
      <c r="G2275" s="29" t="str">
        <f>IF(E2275&gt;='Weight Category L_U Table'!$J$3,"HEAVY",IF(E2275&gt;'Weight Category L_U Table'!$J$5,"UPPER MEDIUM",IF(E2275&gt;'Weight Category L_U Table'!$J$6,"LOWER MEDIUM",IF(E2275&gt;'Weight Category L_U Table'!$J$7,"SMALL",IF(E2275&lt;='Weight Category L_U Table'!$J$8,"LIGHT")))))</f>
        <v>LIGHT</v>
      </c>
      <c r="H2275" s="30" t="s">
        <v>15</v>
      </c>
      <c r="I2275" s="103"/>
      <c r="J2275" s="103"/>
      <c r="K2275" s="72" t="s">
        <v>6991</v>
      </c>
    </row>
    <row r="2276" spans="1:11" s="23" customFormat="1" x14ac:dyDescent="0.25">
      <c r="A2276" s="36" t="s">
        <v>6992</v>
      </c>
      <c r="B2276" s="36" t="s">
        <v>6993</v>
      </c>
      <c r="C2276" s="36" t="s">
        <v>6994</v>
      </c>
      <c r="D2276" s="34" t="s">
        <v>14</v>
      </c>
      <c r="E2276" s="34">
        <v>2600</v>
      </c>
      <c r="F2276" s="33" t="str">
        <f>IF(E2276&gt;='Weight Category L_U Table'!$G$3,"HEAVY",IF(E2276&gt;'Weight Category L_U Table'!$G$4,"MEDIUM",IF(E2276&gt;'Weight Category L_U Table'!$G$7,"SMALL",IF(E2276&lt;='Weight Category L_U Table'!$G$8,"LIGHT"))))</f>
        <v>LIGHT</v>
      </c>
      <c r="G2276" s="34" t="str">
        <f>IF(E2276&gt;='Weight Category L_U Table'!$J$3,"HEAVY",IF(E2276&gt;'Weight Category L_U Table'!$J$5,"UPPER MEDIUM",IF(E2276&gt;'Weight Category L_U Table'!$J$6,"LOWER MEDIUM",IF(E2276&gt;'Weight Category L_U Table'!$J$7,"SMALL",IF(E2276&lt;='Weight Category L_U Table'!$J$8,"LIGHT")))))</f>
        <v>LIGHT</v>
      </c>
      <c r="H2276" s="37" t="s">
        <v>89</v>
      </c>
      <c r="I2276" s="104" t="s">
        <v>6995</v>
      </c>
      <c r="J2276" s="104">
        <v>10</v>
      </c>
      <c r="K2276" s="49"/>
    </row>
    <row r="2277" spans="1:11" x14ac:dyDescent="0.25">
      <c r="A2277" s="36" t="s">
        <v>6992</v>
      </c>
      <c r="B2277" s="36" t="s">
        <v>6996</v>
      </c>
      <c r="C2277" s="36" t="s">
        <v>6997</v>
      </c>
      <c r="D2277" s="34" t="s">
        <v>14</v>
      </c>
      <c r="E2277" s="34">
        <v>3000</v>
      </c>
      <c r="F2277" s="33" t="str">
        <f>IF(E2277&gt;='Weight Category L_U Table'!$G$3,"HEAVY",IF(E2277&gt;'Weight Category L_U Table'!$G$4,"MEDIUM",IF(E2277&gt;'Weight Category L_U Table'!$G$7,"SMALL",IF(E2277&lt;='Weight Category L_U Table'!$G$8,"LIGHT"))))</f>
        <v>LIGHT</v>
      </c>
      <c r="G2277" s="34" t="str">
        <f>IF(E2277&gt;='Weight Category L_U Table'!$J$3,"HEAVY",IF(E2277&gt;'Weight Category L_U Table'!$J$5,"UPPER MEDIUM",IF(E2277&gt;'Weight Category L_U Table'!$J$6,"LOWER MEDIUM",IF(E2277&gt;'Weight Category L_U Table'!$J$7,"SMALL",IF(E2277&lt;='Weight Category L_U Table'!$J$8,"LIGHT")))))</f>
        <v>LIGHT</v>
      </c>
      <c r="H2277" s="37" t="s">
        <v>89</v>
      </c>
      <c r="I2277" s="104" t="s">
        <v>6995</v>
      </c>
      <c r="J2277" s="104">
        <v>10</v>
      </c>
      <c r="K2277" s="49"/>
    </row>
    <row r="2278" spans="1:11" x14ac:dyDescent="0.25">
      <c r="A2278" s="36" t="s">
        <v>6992</v>
      </c>
      <c r="B2278" s="36" t="s">
        <v>6998</v>
      </c>
      <c r="C2278" s="34" t="s">
        <v>6999</v>
      </c>
      <c r="D2278" s="34" t="s">
        <v>14</v>
      </c>
      <c r="E2278" s="34">
        <v>3605</v>
      </c>
      <c r="F2278" s="33" t="str">
        <f>IF(E2278&gt;='Weight Category L_U Table'!$G$3,"HEAVY",IF(E2278&gt;'Weight Category L_U Table'!$G$4,"MEDIUM",IF(E2278&gt;'Weight Category L_U Table'!$G$7,"SMALL",IF(E2278&lt;='Weight Category L_U Table'!$G$8,"LIGHT"))))</f>
        <v>LIGHT</v>
      </c>
      <c r="G2278" s="34" t="str">
        <f>IF(E2278&gt;='Weight Category L_U Table'!$J$3,"HEAVY",IF(E2278&gt;'Weight Category L_U Table'!$J$5,"UPPER MEDIUM",IF(E2278&gt;'Weight Category L_U Table'!$J$6,"LOWER MEDIUM",IF(E2278&gt;'Weight Category L_U Table'!$J$7,"SMALL",IF(E2278&lt;='Weight Category L_U Table'!$J$8,"LIGHT")))))</f>
        <v>LIGHT</v>
      </c>
      <c r="H2278" s="37" t="s">
        <v>89</v>
      </c>
      <c r="I2278" s="104" t="s">
        <v>7000</v>
      </c>
      <c r="J2278" s="104">
        <v>3</v>
      </c>
      <c r="K2278" s="49"/>
    </row>
    <row r="2279" spans="1:11" x14ac:dyDescent="0.25">
      <c r="A2279" s="25" t="s">
        <v>6992</v>
      </c>
      <c r="B2279" s="25" t="s">
        <v>7001</v>
      </c>
      <c r="C2279" s="25" t="s">
        <v>7002</v>
      </c>
      <c r="D2279" s="25" t="s">
        <v>14</v>
      </c>
      <c r="E2279" s="29">
        <v>0</v>
      </c>
      <c r="F2279" s="28" t="str">
        <f>IF(E2279&gt;='Weight Category L_U Table'!$G$3,"HEAVY",IF(E2279&gt;'Weight Category L_U Table'!$G$4,"MEDIUM",IF(E2279&gt;'Weight Category L_U Table'!$G$7,"SMALL",IF(E2279&lt;='Weight Category L_U Table'!$G$8,"LIGHT"))))</f>
        <v>LIGHT</v>
      </c>
      <c r="G2279" s="29" t="str">
        <f>IF(E2279&gt;='Weight Category L_U Table'!$J$3,"HEAVY",IF(E2279&gt;'Weight Category L_U Table'!$J$5,"UPPER MEDIUM",IF(E2279&gt;'Weight Category L_U Table'!$J$6,"LOWER MEDIUM",IF(E2279&gt;'Weight Category L_U Table'!$J$7,"SMALL",IF(E2279&lt;='Weight Category L_U Table'!$J$8,"LIGHT")))))</f>
        <v>LIGHT</v>
      </c>
      <c r="H2279" s="30" t="s">
        <v>15</v>
      </c>
      <c r="I2279" s="103"/>
      <c r="J2279" s="103"/>
      <c r="K2279" s="72" t="s">
        <v>7003</v>
      </c>
    </row>
    <row r="2280" spans="1:11" x14ac:dyDescent="0.25">
      <c r="A2280" s="36" t="s">
        <v>6992</v>
      </c>
      <c r="B2280" s="36" t="s">
        <v>7004</v>
      </c>
      <c r="C2280" s="36" t="s">
        <v>7005</v>
      </c>
      <c r="D2280" s="34" t="s">
        <v>14</v>
      </c>
      <c r="E2280" s="34">
        <v>2084</v>
      </c>
      <c r="F2280" s="33" t="str">
        <f>IF(E2280&gt;='Weight Category L_U Table'!$G$3,"HEAVY",IF(E2280&gt;'Weight Category L_U Table'!$G$4,"MEDIUM",IF(E2280&gt;'Weight Category L_U Table'!$G$7,"SMALL",IF(E2280&lt;='Weight Category L_U Table'!$G$8,"LIGHT"))))</f>
        <v>LIGHT</v>
      </c>
      <c r="G2280" s="34" t="str">
        <f>IF(E2280&gt;='Weight Category L_U Table'!$J$3,"HEAVY",IF(E2280&gt;'Weight Category L_U Table'!$J$5,"UPPER MEDIUM",IF(E2280&gt;'Weight Category L_U Table'!$J$6,"LOWER MEDIUM",IF(E2280&gt;'Weight Category L_U Table'!$J$7,"SMALL",IF(E2280&lt;='Weight Category L_U Table'!$J$8,"LIGHT")))))</f>
        <v>LIGHT</v>
      </c>
      <c r="H2280" s="37" t="s">
        <v>89</v>
      </c>
      <c r="I2280" s="104" t="s">
        <v>6995</v>
      </c>
      <c r="J2280" s="104">
        <v>10</v>
      </c>
      <c r="K2280" s="49"/>
    </row>
    <row r="2281" spans="1:11" x14ac:dyDescent="0.25">
      <c r="A2281" s="31" t="s">
        <v>7006</v>
      </c>
      <c r="B2281" s="31" t="s">
        <v>7007</v>
      </c>
      <c r="C2281" s="31" t="s">
        <v>7008</v>
      </c>
      <c r="D2281" s="32" t="s">
        <v>14</v>
      </c>
      <c r="E2281" s="34">
        <v>2152</v>
      </c>
      <c r="F2281" s="33" t="str">
        <f>IF(E2281&gt;='Weight Category L_U Table'!$G$3,"HEAVY",IF(E2281&gt;'Weight Category L_U Table'!$G$4,"MEDIUM",IF(E2281&gt;'Weight Category L_U Table'!$G$7,"SMALL",IF(E2281&lt;='Weight Category L_U Table'!$G$8,"LIGHT"))))</f>
        <v>LIGHT</v>
      </c>
      <c r="G2281" s="34" t="str">
        <f>IF(E2281&gt;='Weight Category L_U Table'!$J$3,"HEAVY",IF(E2281&gt;'Weight Category L_U Table'!$J$5,"UPPER MEDIUM",IF(E2281&gt;'Weight Category L_U Table'!$J$6,"LOWER MEDIUM",IF(E2281&gt;'Weight Category L_U Table'!$J$7,"SMALL",IF(E2281&lt;='Weight Category L_U Table'!$J$8,"LIGHT")))))</f>
        <v>LIGHT</v>
      </c>
      <c r="H2281" s="37" t="s">
        <v>37</v>
      </c>
      <c r="I2281" s="104" t="s">
        <v>7009</v>
      </c>
      <c r="J2281" s="104">
        <v>11</v>
      </c>
      <c r="K2281" s="49"/>
    </row>
    <row r="2282" spans="1:11" x14ac:dyDescent="0.25">
      <c r="A2282" s="36" t="s">
        <v>7010</v>
      </c>
      <c r="B2282" s="36">
        <v>9</v>
      </c>
      <c r="C2282" s="36" t="s">
        <v>7011</v>
      </c>
      <c r="D2282" s="34" t="s">
        <v>14</v>
      </c>
      <c r="E2282" s="34">
        <v>953</v>
      </c>
      <c r="F2282" s="33" t="str">
        <f>IF(E2282&gt;='Weight Category L_U Table'!$G$3,"HEAVY",IF(E2282&gt;'Weight Category L_U Table'!$G$4,"MEDIUM",IF(E2282&gt;'Weight Category L_U Table'!$G$7,"SMALL",IF(E2282&lt;='Weight Category L_U Table'!$G$8,"LIGHT"))))</f>
        <v>LIGHT</v>
      </c>
      <c r="G2282" s="34" t="str">
        <f>IF(E2282&gt;='Weight Category L_U Table'!$J$3,"HEAVY",IF(E2282&gt;'Weight Category L_U Table'!$J$5,"UPPER MEDIUM",IF(E2282&gt;'Weight Category L_U Table'!$J$6,"LOWER MEDIUM",IF(E2282&gt;'Weight Category L_U Table'!$J$7,"SMALL",IF(E2282&lt;='Weight Category L_U Table'!$J$8,"LIGHT")))))</f>
        <v>LIGHT</v>
      </c>
      <c r="H2282" s="37" t="s">
        <v>37</v>
      </c>
      <c r="I2282" s="104" t="s">
        <v>7012</v>
      </c>
      <c r="J2282" s="104">
        <v>0</v>
      </c>
      <c r="K2282" s="49"/>
    </row>
    <row r="2283" spans="1:11" x14ac:dyDescent="0.25">
      <c r="A2283" s="36" t="s">
        <v>7010</v>
      </c>
      <c r="B2283" s="36" t="s">
        <v>7013</v>
      </c>
      <c r="C2283" s="36" t="s">
        <v>7014</v>
      </c>
      <c r="D2283" s="34" t="s">
        <v>14</v>
      </c>
      <c r="E2283" s="34">
        <v>1724</v>
      </c>
      <c r="F2283" s="33" t="str">
        <f>IF(E2283&gt;='Weight Category L_U Table'!$G$3,"HEAVY",IF(E2283&gt;'Weight Category L_U Table'!$G$4,"MEDIUM",IF(E2283&gt;'Weight Category L_U Table'!$G$7,"SMALL",IF(E2283&lt;='Weight Category L_U Table'!$G$8,"LIGHT"))))</f>
        <v>LIGHT</v>
      </c>
      <c r="G2283" s="34" t="str">
        <f>IF(E2283&gt;='Weight Category L_U Table'!$J$3,"HEAVY",IF(E2283&gt;'Weight Category L_U Table'!$J$5,"UPPER MEDIUM",IF(E2283&gt;'Weight Category L_U Table'!$J$6,"LOWER MEDIUM",IF(E2283&gt;'Weight Category L_U Table'!$J$7,"SMALL",IF(E2283&lt;='Weight Category L_U Table'!$J$8,"LIGHT")))))</f>
        <v>LIGHT</v>
      </c>
      <c r="H2283" s="37" t="s">
        <v>37</v>
      </c>
      <c r="I2283" s="104" t="s">
        <v>7015</v>
      </c>
      <c r="J2283" s="104">
        <v>0</v>
      </c>
      <c r="K2283" s="49"/>
    </row>
    <row r="2284" spans="1:11" x14ac:dyDescent="0.25">
      <c r="A2284" s="36" t="s">
        <v>7010</v>
      </c>
      <c r="B2284" s="36" t="s">
        <v>7016</v>
      </c>
      <c r="C2284" s="34" t="s">
        <v>7017</v>
      </c>
      <c r="D2284" s="34" t="s">
        <v>14</v>
      </c>
      <c r="E2284" s="34">
        <v>816</v>
      </c>
      <c r="F2284" s="33" t="str">
        <f>IF(E2284&gt;='Weight Category L_U Table'!$G$3,"HEAVY",IF(E2284&gt;'Weight Category L_U Table'!$G$4,"MEDIUM",IF(E2284&gt;'Weight Category L_U Table'!$G$7,"SMALL",IF(E2284&lt;='Weight Category L_U Table'!$G$8,"LIGHT"))))</f>
        <v>LIGHT</v>
      </c>
      <c r="G2284" s="34" t="str">
        <f>IF(E2284&gt;='Weight Category L_U Table'!$J$3,"HEAVY",IF(E2284&gt;'Weight Category L_U Table'!$J$5,"UPPER MEDIUM",IF(E2284&gt;'Weight Category L_U Table'!$J$6,"LOWER MEDIUM",IF(E2284&gt;'Weight Category L_U Table'!$J$7,"SMALL",IF(E2284&lt;='Weight Category L_U Table'!$J$8,"LIGHT")))))</f>
        <v>LIGHT</v>
      </c>
      <c r="H2284" s="37" t="s">
        <v>37</v>
      </c>
      <c r="I2284" s="104" t="s">
        <v>7018</v>
      </c>
      <c r="J2284" s="104">
        <v>12</v>
      </c>
      <c r="K2284" s="49"/>
    </row>
    <row r="2285" spans="1:11" x14ac:dyDescent="0.25">
      <c r="A2285" s="36" t="s">
        <v>7010</v>
      </c>
      <c r="B2285" s="36" t="s">
        <v>2456</v>
      </c>
      <c r="C2285" s="36" t="s">
        <v>7019</v>
      </c>
      <c r="D2285" s="34" t="s">
        <v>14</v>
      </c>
      <c r="E2285" s="34">
        <v>1542</v>
      </c>
      <c r="F2285" s="33" t="str">
        <f>IF(E2285&gt;='Weight Category L_U Table'!$G$3,"HEAVY",IF(E2285&gt;'Weight Category L_U Table'!$G$4,"MEDIUM",IF(E2285&gt;'Weight Category L_U Table'!$G$7,"SMALL",IF(E2285&lt;='Weight Category L_U Table'!$G$8,"LIGHT"))))</f>
        <v>LIGHT</v>
      </c>
      <c r="G2285" s="34" t="str">
        <f>IF(E2285&gt;='Weight Category L_U Table'!$J$3,"HEAVY",IF(E2285&gt;'Weight Category L_U Table'!$J$5,"UPPER MEDIUM",IF(E2285&gt;'Weight Category L_U Table'!$J$6,"LOWER MEDIUM",IF(E2285&gt;'Weight Category L_U Table'!$J$7,"SMALL",IF(E2285&lt;='Weight Category L_U Table'!$J$8,"LIGHT")))))</f>
        <v>LIGHT</v>
      </c>
      <c r="H2285" s="37" t="s">
        <v>37</v>
      </c>
      <c r="I2285" s="104" t="s">
        <v>7020</v>
      </c>
      <c r="J2285" s="104">
        <v>0</v>
      </c>
      <c r="K2285" s="49"/>
    </row>
    <row r="2286" spans="1:11" x14ac:dyDescent="0.25">
      <c r="A2286" s="36" t="s">
        <v>7010</v>
      </c>
      <c r="B2286" s="36" t="s">
        <v>7021</v>
      </c>
      <c r="C2286" s="36" t="s">
        <v>7010</v>
      </c>
      <c r="D2286" s="34" t="s">
        <v>14</v>
      </c>
      <c r="E2286" s="34">
        <v>1275</v>
      </c>
      <c r="F2286" s="33" t="str">
        <f>IF(E2286&gt;='Weight Category L_U Table'!$G$3,"HEAVY",IF(E2286&gt;'Weight Category L_U Table'!$G$4,"MEDIUM",IF(E2286&gt;'Weight Category L_U Table'!$G$7,"SMALL",IF(E2286&lt;='Weight Category L_U Table'!$G$8,"LIGHT"))))</f>
        <v>LIGHT</v>
      </c>
      <c r="G2286" s="34" t="str">
        <f>IF(E2286&gt;='Weight Category L_U Table'!$J$3,"HEAVY",IF(E2286&gt;'Weight Category L_U Table'!$J$5,"UPPER MEDIUM",IF(E2286&gt;'Weight Category L_U Table'!$J$6,"LOWER MEDIUM",IF(E2286&gt;'Weight Category L_U Table'!$J$7,"SMALL",IF(E2286&lt;='Weight Category L_U Table'!$J$8,"LIGHT")))))</f>
        <v>LIGHT</v>
      </c>
      <c r="H2286" s="37" t="s">
        <v>37</v>
      </c>
      <c r="I2286" s="104" t="s">
        <v>7022</v>
      </c>
      <c r="J2286" s="104">
        <v>0</v>
      </c>
      <c r="K2286" s="49"/>
    </row>
    <row r="2287" spans="1:11" x14ac:dyDescent="0.25">
      <c r="A2287" s="36" t="s">
        <v>7010</v>
      </c>
      <c r="B2287" s="36" t="s">
        <v>7023</v>
      </c>
      <c r="C2287" s="36" t="s">
        <v>7024</v>
      </c>
      <c r="D2287" s="34" t="s">
        <v>14</v>
      </c>
      <c r="E2287" s="34">
        <v>1724</v>
      </c>
      <c r="F2287" s="33" t="str">
        <f>IF(E2287&gt;='Weight Category L_U Table'!$G$3,"HEAVY",IF(E2287&gt;'Weight Category L_U Table'!$G$4,"MEDIUM",IF(E2287&gt;'Weight Category L_U Table'!$G$7,"SMALL",IF(E2287&lt;='Weight Category L_U Table'!$G$8,"LIGHT"))))</f>
        <v>LIGHT</v>
      </c>
      <c r="G2287" s="34" t="str">
        <f>IF(E2287&gt;='Weight Category L_U Table'!$J$3,"HEAVY",IF(E2287&gt;'Weight Category L_U Table'!$J$5,"UPPER MEDIUM",IF(E2287&gt;'Weight Category L_U Table'!$J$6,"LOWER MEDIUM",IF(E2287&gt;'Weight Category L_U Table'!$J$7,"SMALL",IF(E2287&lt;='Weight Category L_U Table'!$J$8,"LIGHT")))))</f>
        <v>LIGHT</v>
      </c>
      <c r="H2287" s="37" t="s">
        <v>37</v>
      </c>
      <c r="I2287" s="104" t="s">
        <v>7025</v>
      </c>
      <c r="J2287" s="104">
        <v>0</v>
      </c>
      <c r="K2287" s="49"/>
    </row>
    <row r="2288" spans="1:11" x14ac:dyDescent="0.25">
      <c r="A2288" s="36" t="s">
        <v>7010</v>
      </c>
      <c r="B2288" s="36" t="s">
        <v>1813</v>
      </c>
      <c r="C2288" s="36" t="s">
        <v>7026</v>
      </c>
      <c r="D2288" s="34" t="s">
        <v>14</v>
      </c>
      <c r="E2288" s="34">
        <v>1179</v>
      </c>
      <c r="F2288" s="33" t="str">
        <f>IF(E2288&gt;='Weight Category L_U Table'!$G$3,"HEAVY",IF(E2288&gt;'Weight Category L_U Table'!$G$4,"MEDIUM",IF(E2288&gt;'Weight Category L_U Table'!$G$7,"SMALL",IF(E2288&lt;='Weight Category L_U Table'!$G$8,"LIGHT"))))</f>
        <v>LIGHT</v>
      </c>
      <c r="G2288" s="34" t="str">
        <f>IF(E2288&gt;='Weight Category L_U Table'!$J$3,"HEAVY",IF(E2288&gt;'Weight Category L_U Table'!$J$5,"UPPER MEDIUM",IF(E2288&gt;'Weight Category L_U Table'!$J$6,"LOWER MEDIUM",IF(E2288&gt;'Weight Category L_U Table'!$J$7,"SMALL",IF(E2288&lt;='Weight Category L_U Table'!$J$8,"LIGHT")))))</f>
        <v>LIGHT</v>
      </c>
      <c r="H2288" s="37" t="s">
        <v>37</v>
      </c>
      <c r="I2288" s="104" t="s">
        <v>7027</v>
      </c>
      <c r="J2288" s="104">
        <v>0</v>
      </c>
      <c r="K2288" s="49"/>
    </row>
    <row r="2289" spans="1:11" x14ac:dyDescent="0.25">
      <c r="A2289" s="36" t="s">
        <v>7010</v>
      </c>
      <c r="B2289" s="36" t="s">
        <v>7028</v>
      </c>
      <c r="C2289" s="36" t="s">
        <v>7029</v>
      </c>
      <c r="D2289" s="34" t="s">
        <v>14</v>
      </c>
      <c r="E2289" s="34">
        <v>1928</v>
      </c>
      <c r="F2289" s="33" t="str">
        <f>IF(E2289&gt;='Weight Category L_U Table'!$G$3,"HEAVY",IF(E2289&gt;'Weight Category L_U Table'!$G$4,"MEDIUM",IF(E2289&gt;'Weight Category L_U Table'!$G$7,"SMALL",IF(E2289&lt;='Weight Category L_U Table'!$G$8,"LIGHT"))))</f>
        <v>LIGHT</v>
      </c>
      <c r="G2289" s="34" t="str">
        <f>IF(E2289&gt;='Weight Category L_U Table'!$J$3,"HEAVY",IF(E2289&gt;'Weight Category L_U Table'!$J$5,"UPPER MEDIUM",IF(E2289&gt;'Weight Category L_U Table'!$J$6,"LOWER MEDIUM",IF(E2289&gt;'Weight Category L_U Table'!$J$7,"SMALL",IF(E2289&lt;='Weight Category L_U Table'!$J$8,"LIGHT")))))</f>
        <v>LIGHT</v>
      </c>
      <c r="H2289" s="37" t="s">
        <v>37</v>
      </c>
      <c r="I2289" s="104" t="s">
        <v>7030</v>
      </c>
      <c r="J2289" s="104">
        <v>0</v>
      </c>
      <c r="K2289" s="49"/>
    </row>
    <row r="2290" spans="1:11" s="23" customFormat="1" x14ac:dyDescent="0.25">
      <c r="A2290" s="36" t="s">
        <v>7010</v>
      </c>
      <c r="B2290" s="36" t="s">
        <v>7031</v>
      </c>
      <c r="C2290" s="36" t="s">
        <v>7032</v>
      </c>
      <c r="D2290" s="34" t="s">
        <v>14</v>
      </c>
      <c r="E2290" s="34">
        <v>1043</v>
      </c>
      <c r="F2290" s="33" t="str">
        <f>IF(E2290&gt;='Weight Category L_U Table'!$G$3,"HEAVY",IF(E2290&gt;'Weight Category L_U Table'!$G$4,"MEDIUM",IF(E2290&gt;'Weight Category L_U Table'!$G$7,"SMALL",IF(E2290&lt;='Weight Category L_U Table'!$G$8,"LIGHT"))))</f>
        <v>LIGHT</v>
      </c>
      <c r="G2290" s="34" t="str">
        <f>IF(E2290&gt;='Weight Category L_U Table'!$J$3,"HEAVY",IF(E2290&gt;'Weight Category L_U Table'!$J$5,"UPPER MEDIUM",IF(E2290&gt;'Weight Category L_U Table'!$J$6,"LOWER MEDIUM",IF(E2290&gt;'Weight Category L_U Table'!$J$7,"SMALL",IF(E2290&lt;='Weight Category L_U Table'!$J$8,"LIGHT")))))</f>
        <v>LIGHT</v>
      </c>
      <c r="H2290" s="37" t="s">
        <v>37</v>
      </c>
      <c r="I2290" s="104" t="s">
        <v>7033</v>
      </c>
      <c r="J2290" s="104">
        <v>0</v>
      </c>
      <c r="K2290" s="49"/>
    </row>
    <row r="2291" spans="1:11" s="23" customFormat="1" x14ac:dyDescent="0.25">
      <c r="A2291" s="36" t="s">
        <v>7010</v>
      </c>
      <c r="B2291" s="36" t="s">
        <v>7034</v>
      </c>
      <c r="C2291" s="36" t="s">
        <v>7035</v>
      </c>
      <c r="D2291" s="34" t="s">
        <v>14</v>
      </c>
      <c r="E2291" s="34">
        <v>1406</v>
      </c>
      <c r="F2291" s="33" t="str">
        <f>IF(E2291&gt;='Weight Category L_U Table'!$G$3,"HEAVY",IF(E2291&gt;'Weight Category L_U Table'!$G$4,"MEDIUM",IF(E2291&gt;'Weight Category L_U Table'!$G$7,"SMALL",IF(E2291&lt;='Weight Category L_U Table'!$G$8,"LIGHT"))))</f>
        <v>LIGHT</v>
      </c>
      <c r="G2291" s="34" t="str">
        <f>IF(E2291&gt;='Weight Category L_U Table'!$J$3,"HEAVY",IF(E2291&gt;'Weight Category L_U Table'!$J$5,"UPPER MEDIUM",IF(E2291&gt;'Weight Category L_U Table'!$J$6,"LOWER MEDIUM",IF(E2291&gt;'Weight Category L_U Table'!$J$7,"SMALL",IF(E2291&lt;='Weight Category L_U Table'!$J$8,"LIGHT")))))</f>
        <v>LIGHT</v>
      </c>
      <c r="H2291" s="37" t="s">
        <v>37</v>
      </c>
      <c r="I2291" s="104" t="s">
        <v>7036</v>
      </c>
      <c r="J2291" s="104">
        <v>0</v>
      </c>
      <c r="K2291" s="49"/>
    </row>
    <row r="2292" spans="1:11" s="23" customFormat="1" x14ac:dyDescent="0.25">
      <c r="A2292" s="36" t="s">
        <v>7010</v>
      </c>
      <c r="B2292" s="36" t="s">
        <v>7037</v>
      </c>
      <c r="C2292" s="36" t="s">
        <v>7038</v>
      </c>
      <c r="D2292" s="34" t="s">
        <v>14</v>
      </c>
      <c r="E2292" s="34">
        <v>896</v>
      </c>
      <c r="F2292" s="33" t="str">
        <f>IF(E2292&gt;='Weight Category L_U Table'!$G$3,"HEAVY",IF(E2292&gt;'Weight Category L_U Table'!$G$4,"MEDIUM",IF(E2292&gt;'Weight Category L_U Table'!$G$7,"SMALL",IF(E2292&lt;='Weight Category L_U Table'!$G$8,"LIGHT"))))</f>
        <v>LIGHT</v>
      </c>
      <c r="G2292" s="34" t="str">
        <f>IF(E2292&gt;='Weight Category L_U Table'!$J$3,"HEAVY",IF(E2292&gt;'Weight Category L_U Table'!$J$5,"UPPER MEDIUM",IF(E2292&gt;'Weight Category L_U Table'!$J$6,"LOWER MEDIUM",IF(E2292&gt;'Weight Category L_U Table'!$J$7,"SMALL",IF(E2292&lt;='Weight Category L_U Table'!$J$8,"LIGHT")))))</f>
        <v>LIGHT</v>
      </c>
      <c r="H2292" s="37" t="s">
        <v>37</v>
      </c>
      <c r="I2292" s="104" t="s">
        <v>7039</v>
      </c>
      <c r="J2292" s="104">
        <v>2</v>
      </c>
      <c r="K2292" s="49"/>
    </row>
    <row r="2293" spans="1:11" s="23" customFormat="1" x14ac:dyDescent="0.25">
      <c r="A2293" s="36" t="s">
        <v>7040</v>
      </c>
      <c r="B2293" s="36" t="s">
        <v>7041</v>
      </c>
      <c r="C2293" s="36" t="s">
        <v>7042</v>
      </c>
      <c r="D2293" s="34" t="s">
        <v>14</v>
      </c>
      <c r="E2293" s="34">
        <v>1338</v>
      </c>
      <c r="F2293" s="33" t="str">
        <f>IF(E2293&gt;='Weight Category L_U Table'!$G$3,"HEAVY",IF(E2293&gt;'Weight Category L_U Table'!$G$4,"MEDIUM",IF(E2293&gt;'Weight Category L_U Table'!$G$7,"SMALL",IF(E2293&lt;='Weight Category L_U Table'!$G$8,"LIGHT"))))</f>
        <v>LIGHT</v>
      </c>
      <c r="G2293" s="34" t="str">
        <f>IF(E2293&gt;='Weight Category L_U Table'!$J$3,"HEAVY",IF(E2293&gt;'Weight Category L_U Table'!$J$5,"UPPER MEDIUM",IF(E2293&gt;'Weight Category L_U Table'!$J$6,"LOWER MEDIUM",IF(E2293&gt;'Weight Category L_U Table'!$J$7,"SMALL",IF(E2293&lt;='Weight Category L_U Table'!$J$8,"LIGHT")))))</f>
        <v>LIGHT</v>
      </c>
      <c r="H2293" s="37" t="s">
        <v>89</v>
      </c>
      <c r="I2293" s="104" t="s">
        <v>7043</v>
      </c>
      <c r="J2293" s="104">
        <v>4</v>
      </c>
      <c r="K2293" s="49"/>
    </row>
    <row r="2294" spans="1:11" s="23" customFormat="1" x14ac:dyDescent="0.25">
      <c r="A2294" s="36" t="s">
        <v>7044</v>
      </c>
      <c r="B2294" s="36" t="s">
        <v>7045</v>
      </c>
      <c r="C2294" s="36" t="s">
        <v>7046</v>
      </c>
      <c r="D2294" s="34" t="s">
        <v>14</v>
      </c>
      <c r="E2294" s="34">
        <v>839</v>
      </c>
      <c r="F2294" s="33" t="str">
        <f>IF(E2294&gt;='Weight Category L_U Table'!$G$3,"HEAVY",IF(E2294&gt;'Weight Category L_U Table'!$G$4,"MEDIUM",IF(E2294&gt;'Weight Category L_U Table'!$G$7,"SMALL",IF(E2294&lt;='Weight Category L_U Table'!$G$8,"LIGHT"))))</f>
        <v>LIGHT</v>
      </c>
      <c r="G2294" s="34" t="str">
        <f>IF(E2294&gt;='Weight Category L_U Table'!$J$3,"HEAVY",IF(E2294&gt;'Weight Category L_U Table'!$J$5,"UPPER MEDIUM",IF(E2294&gt;'Weight Category L_U Table'!$J$6,"LOWER MEDIUM",IF(E2294&gt;'Weight Category L_U Table'!$J$7,"SMALL",IF(E2294&lt;='Weight Category L_U Table'!$J$8,"LIGHT")))))</f>
        <v>LIGHT</v>
      </c>
      <c r="H2294" s="37" t="s">
        <v>37</v>
      </c>
      <c r="I2294" s="104" t="s">
        <v>7047</v>
      </c>
      <c r="J2294" s="104">
        <v>11</v>
      </c>
      <c r="K2294" s="49"/>
    </row>
    <row r="2295" spans="1:11" s="23" customFormat="1" x14ac:dyDescent="0.25">
      <c r="A2295" s="36" t="s">
        <v>7044</v>
      </c>
      <c r="B2295" s="36" t="s">
        <v>7048</v>
      </c>
      <c r="C2295" s="36" t="s">
        <v>7049</v>
      </c>
      <c r="D2295" s="34" t="s">
        <v>14</v>
      </c>
      <c r="E2295" s="34">
        <v>485</v>
      </c>
      <c r="F2295" s="33" t="str">
        <f>IF(E2295&gt;='Weight Category L_U Table'!$G$3,"HEAVY",IF(E2295&gt;'Weight Category L_U Table'!$G$4,"MEDIUM",IF(E2295&gt;'Weight Category L_U Table'!$G$7,"SMALL",IF(E2295&lt;='Weight Category L_U Table'!$G$8,"LIGHT"))))</f>
        <v>LIGHT</v>
      </c>
      <c r="G2295" s="34" t="str">
        <f>IF(E2295&gt;='Weight Category L_U Table'!$J$3,"HEAVY",IF(E2295&gt;'Weight Category L_U Table'!$J$5,"UPPER MEDIUM",IF(E2295&gt;'Weight Category L_U Table'!$J$6,"LOWER MEDIUM",IF(E2295&gt;'Weight Category L_U Table'!$J$7,"SMALL",IF(E2295&lt;='Weight Category L_U Table'!$J$8,"LIGHT")))))</f>
        <v>LIGHT</v>
      </c>
      <c r="H2295" s="37" t="s">
        <v>37</v>
      </c>
      <c r="I2295" s="104" t="s">
        <v>7050</v>
      </c>
      <c r="J2295" s="104">
        <v>0</v>
      </c>
      <c r="K2295" s="49"/>
    </row>
    <row r="2296" spans="1:11" s="23" customFormat="1" x14ac:dyDescent="0.25">
      <c r="A2296" s="36" t="s">
        <v>7044</v>
      </c>
      <c r="B2296" s="36" t="s">
        <v>7051</v>
      </c>
      <c r="C2296" s="36" t="s">
        <v>7052</v>
      </c>
      <c r="D2296" s="34" t="s">
        <v>14</v>
      </c>
      <c r="E2296" s="34">
        <v>499</v>
      </c>
      <c r="F2296" s="33" t="str">
        <f>IF(E2296&gt;='Weight Category L_U Table'!$G$3,"HEAVY",IF(E2296&gt;'Weight Category L_U Table'!$G$4,"MEDIUM",IF(E2296&gt;'Weight Category L_U Table'!$G$7,"SMALL",IF(E2296&lt;='Weight Category L_U Table'!$G$8,"LIGHT"))))</f>
        <v>LIGHT</v>
      </c>
      <c r="G2296" s="34" t="str">
        <f>IF(E2296&gt;='Weight Category L_U Table'!$J$3,"HEAVY",IF(E2296&gt;'Weight Category L_U Table'!$J$5,"UPPER MEDIUM",IF(E2296&gt;'Weight Category L_U Table'!$J$6,"LOWER MEDIUM",IF(E2296&gt;'Weight Category L_U Table'!$J$7,"SMALL",IF(E2296&lt;='Weight Category L_U Table'!$J$8,"LIGHT")))))</f>
        <v>LIGHT</v>
      </c>
      <c r="H2296" s="37" t="s">
        <v>37</v>
      </c>
      <c r="I2296" s="104" t="s">
        <v>7053</v>
      </c>
      <c r="J2296" s="104">
        <v>11</v>
      </c>
      <c r="K2296" s="49"/>
    </row>
    <row r="2297" spans="1:11" ht="30" x14ac:dyDescent="0.25">
      <c r="A2297" s="29" t="s">
        <v>7054</v>
      </c>
      <c r="B2297" s="29" t="s">
        <v>7055</v>
      </c>
      <c r="C2297" s="29" t="s">
        <v>7056</v>
      </c>
      <c r="D2297" s="29" t="s">
        <v>14</v>
      </c>
      <c r="E2297" s="29">
        <v>0</v>
      </c>
      <c r="F2297" s="28" t="str">
        <f>IF(E2297&gt;='Weight Category L_U Table'!$G$3,"HEAVY",IF(E2297&gt;'Weight Category L_U Table'!$G$4,"MEDIUM",IF(E2297&gt;'Weight Category L_U Table'!$G$7,"SMALL",IF(E2297&lt;='Weight Category L_U Table'!$G$8,"LIGHT"))))</f>
        <v>LIGHT</v>
      </c>
      <c r="G2297" s="29" t="str">
        <f>IF(E2297&gt;='Weight Category L_U Table'!$J$3,"HEAVY",IF(E2297&gt;'Weight Category L_U Table'!$J$5,"UPPER MEDIUM",IF(E2297&gt;'Weight Category L_U Table'!$J$6,"LOWER MEDIUM",IF(E2297&gt;'Weight Category L_U Table'!$J$7,"SMALL",IF(E2297&lt;='Weight Category L_U Table'!$J$8,"LIGHT")))))</f>
        <v>LIGHT</v>
      </c>
      <c r="H2297" s="30" t="s">
        <v>15</v>
      </c>
      <c r="I2297" s="103"/>
      <c r="J2297" s="103"/>
      <c r="K2297" s="72" t="s">
        <v>7057</v>
      </c>
    </row>
    <row r="2298" spans="1:11" s="23" customFormat="1" x14ac:dyDescent="0.25">
      <c r="A2298" s="29" t="s">
        <v>7058</v>
      </c>
      <c r="B2298" s="29" t="s">
        <v>7059</v>
      </c>
      <c r="C2298" s="29" t="s">
        <v>7060</v>
      </c>
      <c r="D2298" s="29" t="s">
        <v>14</v>
      </c>
      <c r="E2298" s="29">
        <v>0</v>
      </c>
      <c r="F2298" s="28" t="str">
        <f>IF(E2298&gt;='Weight Category L_U Table'!$G$3,"HEAVY",IF(E2298&gt;'Weight Category L_U Table'!$G$4,"MEDIUM",IF(E2298&gt;'Weight Category L_U Table'!$G$7,"SMALL",IF(E2298&lt;='Weight Category L_U Table'!$G$8,"LIGHT"))))</f>
        <v>LIGHT</v>
      </c>
      <c r="G2298" s="29" t="str">
        <f>IF(E2298&gt;='Weight Category L_U Table'!$J$3,"HEAVY",IF(E2298&gt;'Weight Category L_U Table'!$J$5,"UPPER MEDIUM",IF(E2298&gt;'Weight Category L_U Table'!$J$6,"LOWER MEDIUM",IF(E2298&gt;'Weight Category L_U Table'!$J$7,"SMALL",IF(E2298&lt;='Weight Category L_U Table'!$J$8,"LIGHT")))))</f>
        <v>LIGHT</v>
      </c>
      <c r="H2298" s="30" t="s">
        <v>15</v>
      </c>
      <c r="I2298" s="103"/>
      <c r="J2298" s="103"/>
      <c r="K2298" s="72" t="s">
        <v>7061</v>
      </c>
    </row>
    <row r="2299" spans="1:11" s="23" customFormat="1" ht="30" x14ac:dyDescent="0.25">
      <c r="A2299" s="29" t="s">
        <v>7058</v>
      </c>
      <c r="B2299" s="29" t="s">
        <v>7062</v>
      </c>
      <c r="C2299" s="29" t="s">
        <v>7063</v>
      </c>
      <c r="D2299" s="29" t="s">
        <v>14</v>
      </c>
      <c r="E2299" s="29">
        <v>0</v>
      </c>
      <c r="F2299" s="28" t="str">
        <f>IF(E2299&gt;='Weight Category L_U Table'!$G$3,"HEAVY",IF(E2299&gt;'Weight Category L_U Table'!$G$4,"MEDIUM",IF(E2299&gt;'Weight Category L_U Table'!$G$7,"SMALL",IF(E2299&lt;='Weight Category L_U Table'!$G$8,"LIGHT"))))</f>
        <v>LIGHT</v>
      </c>
      <c r="G2299" s="29" t="str">
        <f>IF(E2299&gt;='Weight Category L_U Table'!$J$3,"HEAVY",IF(E2299&gt;'Weight Category L_U Table'!$J$5,"UPPER MEDIUM",IF(E2299&gt;'Weight Category L_U Table'!$J$6,"LOWER MEDIUM",IF(E2299&gt;'Weight Category L_U Table'!$J$7,"SMALL",IF(E2299&lt;='Weight Category L_U Table'!$J$8,"LIGHT")))))</f>
        <v>LIGHT</v>
      </c>
      <c r="H2299" s="30" t="s">
        <v>15</v>
      </c>
      <c r="I2299" s="103"/>
      <c r="J2299" s="103"/>
      <c r="K2299" s="72" t="s">
        <v>7064</v>
      </c>
    </row>
    <row r="2300" spans="1:11" s="23" customFormat="1" ht="30" x14ac:dyDescent="0.25">
      <c r="A2300" s="29" t="s">
        <v>7058</v>
      </c>
      <c r="B2300" s="29" t="s">
        <v>7065</v>
      </c>
      <c r="C2300" s="29" t="s">
        <v>7066</v>
      </c>
      <c r="D2300" s="29" t="s">
        <v>14</v>
      </c>
      <c r="E2300" s="29">
        <v>0</v>
      </c>
      <c r="F2300" s="28" t="str">
        <f>IF(E2300&gt;='Weight Category L_U Table'!$G$3,"HEAVY",IF(E2300&gt;'Weight Category L_U Table'!$G$4,"MEDIUM",IF(E2300&gt;'Weight Category L_U Table'!$G$7,"SMALL",IF(E2300&lt;='Weight Category L_U Table'!$G$8,"LIGHT"))))</f>
        <v>LIGHT</v>
      </c>
      <c r="G2300" s="29" t="str">
        <f>IF(E2300&gt;='Weight Category L_U Table'!$J$3,"HEAVY",IF(E2300&gt;'Weight Category L_U Table'!$J$5,"UPPER MEDIUM",IF(E2300&gt;'Weight Category L_U Table'!$J$6,"LOWER MEDIUM",IF(E2300&gt;'Weight Category L_U Table'!$J$7,"SMALL",IF(E2300&lt;='Weight Category L_U Table'!$J$8,"LIGHT")))))</f>
        <v>LIGHT</v>
      </c>
      <c r="H2300" s="30" t="s">
        <v>15</v>
      </c>
      <c r="I2300" s="103"/>
      <c r="J2300" s="103"/>
      <c r="K2300" s="72" t="s">
        <v>7067</v>
      </c>
    </row>
    <row r="2301" spans="1:11" s="23" customFormat="1" x14ac:dyDescent="0.25">
      <c r="A2301" s="29" t="s">
        <v>7058</v>
      </c>
      <c r="B2301" s="29" t="s">
        <v>7068</v>
      </c>
      <c r="C2301" s="29" t="s">
        <v>7069</v>
      </c>
      <c r="D2301" s="29" t="s">
        <v>14</v>
      </c>
      <c r="E2301" s="29">
        <v>0</v>
      </c>
      <c r="F2301" s="28" t="str">
        <f>IF(E2301&gt;='Weight Category L_U Table'!$G$3,"HEAVY",IF(E2301&gt;'Weight Category L_U Table'!$G$4,"MEDIUM",IF(E2301&gt;'Weight Category L_U Table'!$G$7,"SMALL",IF(E2301&lt;='Weight Category L_U Table'!$G$8,"LIGHT"))))</f>
        <v>LIGHT</v>
      </c>
      <c r="G2301" s="29" t="str">
        <f>IF(E2301&gt;='Weight Category L_U Table'!$J$3,"HEAVY",IF(E2301&gt;'Weight Category L_U Table'!$J$5,"UPPER MEDIUM",IF(E2301&gt;'Weight Category L_U Table'!$J$6,"LOWER MEDIUM",IF(E2301&gt;'Weight Category L_U Table'!$J$7,"SMALL",IF(E2301&lt;='Weight Category L_U Table'!$J$8,"LIGHT")))))</f>
        <v>LIGHT</v>
      </c>
      <c r="H2301" s="30" t="s">
        <v>15</v>
      </c>
      <c r="I2301" s="103"/>
      <c r="J2301" s="103"/>
      <c r="K2301" s="72" t="s">
        <v>7070</v>
      </c>
    </row>
    <row r="2302" spans="1:11" s="23" customFormat="1" x14ac:dyDescent="0.25">
      <c r="A2302" s="29" t="s">
        <v>7058</v>
      </c>
      <c r="B2302" s="29" t="s">
        <v>7071</v>
      </c>
      <c r="C2302" s="29" t="s">
        <v>7072</v>
      </c>
      <c r="D2302" s="29" t="s">
        <v>14</v>
      </c>
      <c r="E2302" s="29">
        <v>0</v>
      </c>
      <c r="F2302" s="28" t="str">
        <f>IF(E2302&gt;='Weight Category L_U Table'!$G$3,"HEAVY",IF(E2302&gt;'Weight Category L_U Table'!$G$4,"MEDIUM",IF(E2302&gt;'Weight Category L_U Table'!$G$7,"SMALL",IF(E2302&lt;='Weight Category L_U Table'!$G$8,"LIGHT"))))</f>
        <v>LIGHT</v>
      </c>
      <c r="G2302" s="29" t="str">
        <f>IF(E2302&gt;='Weight Category L_U Table'!$J$3,"HEAVY",IF(E2302&gt;'Weight Category L_U Table'!$J$5,"UPPER MEDIUM",IF(E2302&gt;'Weight Category L_U Table'!$J$6,"LOWER MEDIUM",IF(E2302&gt;'Weight Category L_U Table'!$J$7,"SMALL",IF(E2302&lt;='Weight Category L_U Table'!$J$8,"LIGHT")))))</f>
        <v>LIGHT</v>
      </c>
      <c r="H2302" s="30" t="s">
        <v>15</v>
      </c>
      <c r="I2302" s="103"/>
      <c r="J2302" s="103"/>
      <c r="K2302" s="72" t="s">
        <v>7073</v>
      </c>
    </row>
    <row r="2303" spans="1:11" s="23" customFormat="1" ht="30" x14ac:dyDescent="0.25">
      <c r="A2303" s="29" t="s">
        <v>7058</v>
      </c>
      <c r="B2303" s="29" t="s">
        <v>7074</v>
      </c>
      <c r="C2303" s="29" t="s">
        <v>7075</v>
      </c>
      <c r="D2303" s="29" t="s">
        <v>14</v>
      </c>
      <c r="E2303" s="29">
        <v>0</v>
      </c>
      <c r="F2303" s="28" t="str">
        <f>IF(E2303&gt;='Weight Category L_U Table'!$G$3,"HEAVY",IF(E2303&gt;'Weight Category L_U Table'!$G$4,"MEDIUM",IF(E2303&gt;'Weight Category L_U Table'!$G$7,"SMALL",IF(E2303&lt;='Weight Category L_U Table'!$G$8,"LIGHT"))))</f>
        <v>LIGHT</v>
      </c>
      <c r="G2303" s="29" t="str">
        <f>IF(E2303&gt;='Weight Category L_U Table'!$J$3,"HEAVY",IF(E2303&gt;'Weight Category L_U Table'!$J$5,"UPPER MEDIUM",IF(E2303&gt;'Weight Category L_U Table'!$J$6,"LOWER MEDIUM",IF(E2303&gt;'Weight Category L_U Table'!$J$7,"SMALL",IF(E2303&lt;='Weight Category L_U Table'!$J$8,"LIGHT")))))</f>
        <v>LIGHT</v>
      </c>
      <c r="H2303" s="30" t="s">
        <v>15</v>
      </c>
      <c r="I2303" s="103"/>
      <c r="J2303" s="103"/>
      <c r="K2303" s="72" t="s">
        <v>7076</v>
      </c>
    </row>
    <row r="2304" spans="1:11" s="23" customFormat="1" x14ac:dyDescent="0.25">
      <c r="A2304" s="31" t="s">
        <v>7077</v>
      </c>
      <c r="B2304" s="31" t="s">
        <v>7078</v>
      </c>
      <c r="C2304" s="31" t="s">
        <v>7079</v>
      </c>
      <c r="D2304" s="32" t="s">
        <v>14</v>
      </c>
      <c r="E2304" s="34">
        <v>599</v>
      </c>
      <c r="F2304" s="33" t="str">
        <f>IF(E2304&gt;='Weight Category L_U Table'!$G$3,"HEAVY",IF(E2304&gt;'Weight Category L_U Table'!$G$4,"MEDIUM",IF(E2304&gt;'Weight Category L_U Table'!$G$7,"SMALL",IF(E2304&lt;='Weight Category L_U Table'!$G$8,"LIGHT"))))</f>
        <v>LIGHT</v>
      </c>
      <c r="G2304" s="34" t="str">
        <f>IF(E2304&gt;='Weight Category L_U Table'!$J$3,"HEAVY",IF(E2304&gt;'Weight Category L_U Table'!$J$5,"UPPER MEDIUM",IF(E2304&gt;'Weight Category L_U Table'!$J$6,"LOWER MEDIUM",IF(E2304&gt;'Weight Category L_U Table'!$J$7,"SMALL",IF(E2304&lt;='Weight Category L_U Table'!$J$8,"LIGHT")))))</f>
        <v>LIGHT</v>
      </c>
      <c r="H2304" s="37" t="s">
        <v>59</v>
      </c>
      <c r="I2304" s="104"/>
      <c r="J2304" s="104"/>
      <c r="K2304" s="49"/>
    </row>
    <row r="2305" spans="1:11" ht="30" x14ac:dyDescent="0.25">
      <c r="A2305" s="29" t="s">
        <v>7080</v>
      </c>
      <c r="B2305" s="29" t="s">
        <v>7081</v>
      </c>
      <c r="C2305" s="29" t="s">
        <v>7082</v>
      </c>
      <c r="D2305" s="29" t="s">
        <v>14</v>
      </c>
      <c r="E2305" s="29">
        <v>0</v>
      </c>
      <c r="F2305" s="28" t="str">
        <f>IF(E2305&gt;='Weight Category L_U Table'!$G$3,"HEAVY",IF(E2305&gt;'Weight Category L_U Table'!$G$4,"MEDIUM",IF(E2305&gt;'Weight Category L_U Table'!$G$7,"SMALL",IF(E2305&lt;='Weight Category L_U Table'!$G$8,"LIGHT"))))</f>
        <v>LIGHT</v>
      </c>
      <c r="G2305" s="29" t="str">
        <f>IF(E2305&gt;='Weight Category L_U Table'!$J$3,"HEAVY",IF(E2305&gt;'Weight Category L_U Table'!$J$5,"UPPER MEDIUM",IF(E2305&gt;'Weight Category L_U Table'!$J$6,"LOWER MEDIUM",IF(E2305&gt;'Weight Category L_U Table'!$J$7,"SMALL",IF(E2305&lt;='Weight Category L_U Table'!$J$8,"LIGHT")))))</f>
        <v>LIGHT</v>
      </c>
      <c r="H2305" s="30" t="s">
        <v>15</v>
      </c>
      <c r="I2305" s="103"/>
      <c r="J2305" s="103"/>
      <c r="K2305" s="72" t="s">
        <v>7083</v>
      </c>
    </row>
    <row r="2306" spans="1:11" ht="30" x14ac:dyDescent="0.25">
      <c r="A2306" s="29" t="s">
        <v>7080</v>
      </c>
      <c r="B2306" s="29" t="s">
        <v>7084</v>
      </c>
      <c r="C2306" s="29" t="s">
        <v>7085</v>
      </c>
      <c r="D2306" s="29" t="s">
        <v>14</v>
      </c>
      <c r="E2306" s="29">
        <v>0</v>
      </c>
      <c r="F2306" s="28" t="str">
        <f>IF(E2306&gt;='Weight Category L_U Table'!$G$3,"HEAVY",IF(E2306&gt;'Weight Category L_U Table'!$G$4,"MEDIUM",IF(E2306&gt;'Weight Category L_U Table'!$G$7,"SMALL",IF(E2306&lt;='Weight Category L_U Table'!$G$8,"LIGHT"))))</f>
        <v>LIGHT</v>
      </c>
      <c r="G2306" s="29" t="str">
        <f>IF(E2306&gt;='Weight Category L_U Table'!$J$3,"HEAVY",IF(E2306&gt;'Weight Category L_U Table'!$J$5,"UPPER MEDIUM",IF(E2306&gt;'Weight Category L_U Table'!$J$6,"LOWER MEDIUM",IF(E2306&gt;'Weight Category L_U Table'!$J$7,"SMALL",IF(E2306&lt;='Weight Category L_U Table'!$J$8,"LIGHT")))))</f>
        <v>LIGHT</v>
      </c>
      <c r="H2306" s="30" t="s">
        <v>15</v>
      </c>
      <c r="I2306" s="103"/>
      <c r="J2306" s="103"/>
      <c r="K2306" s="72" t="s">
        <v>7086</v>
      </c>
    </row>
    <row r="2307" spans="1:11" s="23" customFormat="1" x14ac:dyDescent="0.25">
      <c r="A2307" s="29" t="s">
        <v>7080</v>
      </c>
      <c r="B2307" s="29" t="s">
        <v>7087</v>
      </c>
      <c r="C2307" s="29" t="s">
        <v>7088</v>
      </c>
      <c r="D2307" s="29" t="s">
        <v>14</v>
      </c>
      <c r="E2307" s="29">
        <v>0</v>
      </c>
      <c r="F2307" s="28" t="str">
        <f>IF(E2307&gt;='Weight Category L_U Table'!$G$3,"HEAVY",IF(E2307&gt;'Weight Category L_U Table'!$G$4,"MEDIUM",IF(E2307&gt;'Weight Category L_U Table'!$G$7,"SMALL",IF(E2307&lt;='Weight Category L_U Table'!$G$8,"LIGHT"))))</f>
        <v>LIGHT</v>
      </c>
      <c r="G2307" s="29" t="str">
        <f>IF(E2307&gt;='Weight Category L_U Table'!$J$3,"HEAVY",IF(E2307&gt;'Weight Category L_U Table'!$J$5,"UPPER MEDIUM",IF(E2307&gt;'Weight Category L_U Table'!$J$6,"LOWER MEDIUM",IF(E2307&gt;'Weight Category L_U Table'!$J$7,"SMALL",IF(E2307&lt;='Weight Category L_U Table'!$J$8,"LIGHT")))))</f>
        <v>LIGHT</v>
      </c>
      <c r="H2307" s="30" t="s">
        <v>15</v>
      </c>
      <c r="I2307" s="103"/>
      <c r="J2307" s="103"/>
      <c r="K2307" s="72" t="s">
        <v>7089</v>
      </c>
    </row>
    <row r="2308" spans="1:11" s="23" customFormat="1" ht="30" x14ac:dyDescent="0.25">
      <c r="A2308" s="29" t="s">
        <v>7080</v>
      </c>
      <c r="B2308" s="29" t="s">
        <v>7090</v>
      </c>
      <c r="C2308" s="29" t="s">
        <v>7091</v>
      </c>
      <c r="D2308" s="29" t="s">
        <v>14</v>
      </c>
      <c r="E2308" s="29">
        <v>0</v>
      </c>
      <c r="F2308" s="28" t="str">
        <f>IF(E2308&gt;='Weight Category L_U Table'!$G$3,"HEAVY",IF(E2308&gt;'Weight Category L_U Table'!$G$4,"MEDIUM",IF(E2308&gt;'Weight Category L_U Table'!$G$7,"SMALL",IF(E2308&lt;='Weight Category L_U Table'!$G$8,"LIGHT"))))</f>
        <v>LIGHT</v>
      </c>
      <c r="G2308" s="29" t="str">
        <f>IF(E2308&gt;='Weight Category L_U Table'!$J$3,"HEAVY",IF(E2308&gt;'Weight Category L_U Table'!$J$5,"UPPER MEDIUM",IF(E2308&gt;'Weight Category L_U Table'!$J$6,"LOWER MEDIUM",IF(E2308&gt;'Weight Category L_U Table'!$J$7,"SMALL",IF(E2308&lt;='Weight Category L_U Table'!$J$8,"LIGHT")))))</f>
        <v>LIGHT</v>
      </c>
      <c r="H2308" s="30" t="s">
        <v>15</v>
      </c>
      <c r="I2308" s="103"/>
      <c r="J2308" s="103"/>
      <c r="K2308" s="72" t="s">
        <v>7092</v>
      </c>
    </row>
    <row r="2309" spans="1:11" s="23" customFormat="1" ht="30" x14ac:dyDescent="0.25">
      <c r="A2309" s="29" t="s">
        <v>7080</v>
      </c>
      <c r="B2309" s="29" t="s">
        <v>7093</v>
      </c>
      <c r="C2309" s="29" t="s">
        <v>7094</v>
      </c>
      <c r="D2309" s="29" t="s">
        <v>14</v>
      </c>
      <c r="E2309" s="29">
        <v>0</v>
      </c>
      <c r="F2309" s="28" t="str">
        <f>IF(E2309&gt;='Weight Category L_U Table'!$G$3,"HEAVY",IF(E2309&gt;'Weight Category L_U Table'!$G$4,"MEDIUM",IF(E2309&gt;'Weight Category L_U Table'!$G$7,"SMALL",IF(E2309&lt;='Weight Category L_U Table'!$G$8,"LIGHT"))))</f>
        <v>LIGHT</v>
      </c>
      <c r="G2309" s="29" t="str">
        <f>IF(E2309&gt;='Weight Category L_U Table'!$J$3,"HEAVY",IF(E2309&gt;'Weight Category L_U Table'!$J$5,"UPPER MEDIUM",IF(E2309&gt;'Weight Category L_U Table'!$J$6,"LOWER MEDIUM",IF(E2309&gt;'Weight Category L_U Table'!$J$7,"SMALL",IF(E2309&lt;='Weight Category L_U Table'!$J$8,"LIGHT")))))</f>
        <v>LIGHT</v>
      </c>
      <c r="H2309" s="30" t="s">
        <v>15</v>
      </c>
      <c r="I2309" s="103"/>
      <c r="J2309" s="103"/>
      <c r="K2309" s="72" t="s">
        <v>7095</v>
      </c>
    </row>
    <row r="2310" spans="1:11" s="23" customFormat="1" ht="30" x14ac:dyDescent="0.25">
      <c r="A2310" s="29" t="s">
        <v>7080</v>
      </c>
      <c r="B2310" s="29" t="s">
        <v>7096</v>
      </c>
      <c r="C2310" s="29" t="s">
        <v>7097</v>
      </c>
      <c r="D2310" s="29" t="s">
        <v>14</v>
      </c>
      <c r="E2310" s="29">
        <v>0</v>
      </c>
      <c r="F2310" s="28" t="str">
        <f>IF(E2310&gt;='Weight Category L_U Table'!$G$3,"HEAVY",IF(E2310&gt;'Weight Category L_U Table'!$G$4,"MEDIUM",IF(E2310&gt;'Weight Category L_U Table'!$G$7,"SMALL",IF(E2310&lt;='Weight Category L_U Table'!$G$8,"LIGHT"))))</f>
        <v>LIGHT</v>
      </c>
      <c r="G2310" s="29" t="str">
        <f>IF(E2310&gt;='Weight Category L_U Table'!$J$3,"HEAVY",IF(E2310&gt;'Weight Category L_U Table'!$J$5,"UPPER MEDIUM",IF(E2310&gt;'Weight Category L_U Table'!$J$6,"LOWER MEDIUM",IF(E2310&gt;'Weight Category L_U Table'!$J$7,"SMALL",IF(E2310&lt;='Weight Category L_U Table'!$J$8,"LIGHT")))))</f>
        <v>LIGHT</v>
      </c>
      <c r="H2310" s="30" t="s">
        <v>15</v>
      </c>
      <c r="I2310" s="103"/>
      <c r="J2310" s="103"/>
      <c r="K2310" s="72" t="s">
        <v>7098</v>
      </c>
    </row>
    <row r="2311" spans="1:11" s="23" customFormat="1" ht="30" x14ac:dyDescent="0.25">
      <c r="A2311" s="29" t="s">
        <v>7099</v>
      </c>
      <c r="B2311" s="29" t="s">
        <v>7100</v>
      </c>
      <c r="C2311" s="29" t="s">
        <v>7101</v>
      </c>
      <c r="D2311" s="29" t="s">
        <v>14</v>
      </c>
      <c r="E2311" s="29">
        <v>0</v>
      </c>
      <c r="F2311" s="28" t="str">
        <f>IF(E2311&gt;='Weight Category L_U Table'!$G$3,"HEAVY",IF(E2311&gt;'Weight Category L_U Table'!$G$4,"MEDIUM",IF(E2311&gt;'Weight Category L_U Table'!$G$7,"SMALL",IF(E2311&lt;='Weight Category L_U Table'!$G$8,"LIGHT"))))</f>
        <v>LIGHT</v>
      </c>
      <c r="G2311" s="29" t="str">
        <f>IF(E2311&gt;='Weight Category L_U Table'!$J$3,"HEAVY",IF(E2311&gt;'Weight Category L_U Table'!$J$5,"UPPER MEDIUM",IF(E2311&gt;'Weight Category L_U Table'!$J$6,"LOWER MEDIUM",IF(E2311&gt;'Weight Category L_U Table'!$J$7,"SMALL",IF(E2311&lt;='Weight Category L_U Table'!$J$8,"LIGHT")))))</f>
        <v>LIGHT</v>
      </c>
      <c r="H2311" s="30" t="s">
        <v>15</v>
      </c>
      <c r="I2311" s="103"/>
      <c r="J2311" s="103"/>
      <c r="K2311" s="72" t="s">
        <v>7102</v>
      </c>
    </row>
    <row r="2312" spans="1:11" x14ac:dyDescent="0.25">
      <c r="A2312" s="36" t="s">
        <v>7103</v>
      </c>
      <c r="B2312" s="36">
        <v>201</v>
      </c>
      <c r="C2312" s="36" t="s">
        <v>7104</v>
      </c>
      <c r="D2312" s="34" t="s">
        <v>14</v>
      </c>
      <c r="E2312" s="34">
        <v>1588</v>
      </c>
      <c r="F2312" s="33" t="str">
        <f>IF(E2312&gt;='Weight Category L_U Table'!$G$3,"HEAVY",IF(E2312&gt;'Weight Category L_U Table'!$G$4,"MEDIUM",IF(E2312&gt;'Weight Category L_U Table'!$G$7,"SMALL",IF(E2312&lt;='Weight Category L_U Table'!$G$8,"LIGHT"))))</f>
        <v>LIGHT</v>
      </c>
      <c r="G2312" s="34" t="str">
        <f>IF(E2312&gt;='Weight Category L_U Table'!$J$3,"HEAVY",IF(E2312&gt;'Weight Category L_U Table'!$J$5,"UPPER MEDIUM",IF(E2312&gt;'Weight Category L_U Table'!$J$6,"LOWER MEDIUM",IF(E2312&gt;'Weight Category L_U Table'!$J$7,"SMALL",IF(E2312&lt;='Weight Category L_U Table'!$J$8,"LIGHT")))))</f>
        <v>LIGHT</v>
      </c>
      <c r="H2312" s="37" t="s">
        <v>37</v>
      </c>
      <c r="I2312" s="104" t="s">
        <v>7105</v>
      </c>
      <c r="J2312" s="104">
        <v>8</v>
      </c>
      <c r="K2312" s="49"/>
    </row>
    <row r="2313" spans="1:11" s="23" customFormat="1" x14ac:dyDescent="0.25">
      <c r="A2313" s="36" t="s">
        <v>7103</v>
      </c>
      <c r="B2313" s="36" t="s">
        <v>7106</v>
      </c>
      <c r="C2313" s="36" t="s">
        <v>7107</v>
      </c>
      <c r="D2313" s="34" t="s">
        <v>14</v>
      </c>
      <c r="E2313" s="34">
        <v>1950</v>
      </c>
      <c r="F2313" s="33" t="str">
        <f>IF(E2313&gt;='Weight Category L_U Table'!$G$3,"HEAVY",IF(E2313&gt;'Weight Category L_U Table'!$G$4,"MEDIUM",IF(E2313&gt;'Weight Category L_U Table'!$G$7,"SMALL",IF(E2313&lt;='Weight Category L_U Table'!$G$8,"LIGHT"))))</f>
        <v>LIGHT</v>
      </c>
      <c r="G2313" s="34" t="str">
        <f>IF(E2313&gt;='Weight Category L_U Table'!$J$3,"HEAVY",IF(E2313&gt;'Weight Category L_U Table'!$J$5,"UPPER MEDIUM",IF(E2313&gt;'Weight Category L_U Table'!$J$6,"LOWER MEDIUM",IF(E2313&gt;'Weight Category L_U Table'!$J$7,"SMALL",IF(E2313&lt;='Weight Category L_U Table'!$J$8,"LIGHT")))))</f>
        <v>LIGHT</v>
      </c>
      <c r="H2313" s="37" t="s">
        <v>37</v>
      </c>
      <c r="I2313" s="104" t="s">
        <v>7108</v>
      </c>
      <c r="J2313" s="104">
        <v>8</v>
      </c>
      <c r="K2313" s="49"/>
    </row>
    <row r="2314" spans="1:11" s="23" customFormat="1" x14ac:dyDescent="0.25">
      <c r="A2314" s="29" t="s">
        <v>7109</v>
      </c>
      <c r="B2314" s="29" t="s">
        <v>7110</v>
      </c>
      <c r="C2314" s="29" t="s">
        <v>7111</v>
      </c>
      <c r="D2314" s="29" t="s">
        <v>14</v>
      </c>
      <c r="E2314" s="29">
        <v>0</v>
      </c>
      <c r="F2314" s="28" t="str">
        <f>IF(E2314&gt;='Weight Category L_U Table'!$G$3,"HEAVY",IF(E2314&gt;'Weight Category L_U Table'!$G$4,"MEDIUM",IF(E2314&gt;'Weight Category L_U Table'!$G$7,"SMALL",IF(E2314&lt;='Weight Category L_U Table'!$G$8,"LIGHT"))))</f>
        <v>LIGHT</v>
      </c>
      <c r="G2314" s="29" t="str">
        <f>IF(E2314&gt;='Weight Category L_U Table'!$J$3,"HEAVY",IF(E2314&gt;'Weight Category L_U Table'!$J$5,"UPPER MEDIUM",IF(E2314&gt;'Weight Category L_U Table'!$J$6,"LOWER MEDIUM",IF(E2314&gt;'Weight Category L_U Table'!$J$7,"SMALL",IF(E2314&lt;='Weight Category L_U Table'!$J$8,"LIGHT")))))</f>
        <v>LIGHT</v>
      </c>
      <c r="H2314" s="30" t="s">
        <v>15</v>
      </c>
      <c r="I2314" s="103"/>
      <c r="J2314" s="103"/>
      <c r="K2314" s="72" t="s">
        <v>7112</v>
      </c>
    </row>
    <row r="2315" spans="1:11" s="23" customFormat="1" x14ac:dyDescent="0.25">
      <c r="A2315" s="29" t="s">
        <v>7113</v>
      </c>
      <c r="B2315" s="29" t="s">
        <v>7114</v>
      </c>
      <c r="C2315" s="29" t="s">
        <v>7115</v>
      </c>
      <c r="D2315" s="29" t="s">
        <v>14</v>
      </c>
      <c r="E2315" s="29">
        <v>0</v>
      </c>
      <c r="F2315" s="28" t="str">
        <f>IF(E2315&gt;='Weight Category L_U Table'!$G$3,"HEAVY",IF(E2315&gt;'Weight Category L_U Table'!$G$4,"MEDIUM",IF(E2315&gt;'Weight Category L_U Table'!$G$7,"SMALL",IF(E2315&lt;='Weight Category L_U Table'!$G$8,"LIGHT"))))</f>
        <v>LIGHT</v>
      </c>
      <c r="G2315" s="29" t="str">
        <f>IF(E2315&gt;='Weight Category L_U Table'!$J$3,"HEAVY",IF(E2315&gt;'Weight Category L_U Table'!$J$5,"UPPER MEDIUM",IF(E2315&gt;'Weight Category L_U Table'!$J$6,"LOWER MEDIUM",IF(E2315&gt;'Weight Category L_U Table'!$J$7,"SMALL",IF(E2315&lt;='Weight Category L_U Table'!$J$8,"LIGHT")))))</f>
        <v>LIGHT</v>
      </c>
      <c r="H2315" s="30" t="s">
        <v>15</v>
      </c>
      <c r="I2315" s="103"/>
      <c r="J2315" s="103"/>
      <c r="K2315" s="72" t="s">
        <v>7116</v>
      </c>
    </row>
    <row r="2316" spans="1:11" x14ac:dyDescent="0.25">
      <c r="A2316" s="29" t="s">
        <v>7117</v>
      </c>
      <c r="B2316" s="29" t="s">
        <v>7118</v>
      </c>
      <c r="C2316" s="29" t="s">
        <v>7119</v>
      </c>
      <c r="D2316" s="29" t="s">
        <v>14</v>
      </c>
      <c r="E2316" s="29">
        <v>0</v>
      </c>
      <c r="F2316" s="28" t="str">
        <f>IF(E2316&gt;='Weight Category L_U Table'!$G$3,"HEAVY",IF(E2316&gt;'Weight Category L_U Table'!$G$4,"MEDIUM",IF(E2316&gt;'Weight Category L_U Table'!$G$7,"SMALL",IF(E2316&lt;='Weight Category L_U Table'!$G$8,"LIGHT"))))</f>
        <v>LIGHT</v>
      </c>
      <c r="G2316" s="29" t="str">
        <f>IF(E2316&gt;='Weight Category L_U Table'!$J$3,"HEAVY",IF(E2316&gt;'Weight Category L_U Table'!$J$5,"UPPER MEDIUM",IF(E2316&gt;'Weight Category L_U Table'!$J$6,"LOWER MEDIUM",IF(E2316&gt;'Weight Category L_U Table'!$J$7,"SMALL",IF(E2316&lt;='Weight Category L_U Table'!$J$8,"LIGHT")))))</f>
        <v>LIGHT</v>
      </c>
      <c r="H2316" s="30" t="s">
        <v>15</v>
      </c>
      <c r="I2316" s="103"/>
      <c r="J2316" s="103"/>
      <c r="K2316" s="72" t="s">
        <v>7120</v>
      </c>
    </row>
    <row r="2317" spans="1:11" s="23" customFormat="1" ht="30" x14ac:dyDescent="0.25">
      <c r="A2317" s="29" t="s">
        <v>7121</v>
      </c>
      <c r="B2317" s="29" t="s">
        <v>903</v>
      </c>
      <c r="C2317" s="29" t="s">
        <v>7122</v>
      </c>
      <c r="D2317" s="29" t="s">
        <v>14</v>
      </c>
      <c r="E2317" s="29">
        <v>0</v>
      </c>
      <c r="F2317" s="28" t="str">
        <f>IF(E2317&gt;='Weight Category L_U Table'!$G$3,"HEAVY",IF(E2317&gt;'Weight Category L_U Table'!$G$4,"MEDIUM",IF(E2317&gt;'Weight Category L_U Table'!$G$7,"SMALL",IF(E2317&lt;='Weight Category L_U Table'!$G$8,"LIGHT"))))</f>
        <v>LIGHT</v>
      </c>
      <c r="G2317" s="29" t="str">
        <f>IF(E2317&gt;='Weight Category L_U Table'!$J$3,"HEAVY",IF(E2317&gt;'Weight Category L_U Table'!$J$5,"UPPER MEDIUM",IF(E2317&gt;'Weight Category L_U Table'!$J$6,"LOWER MEDIUM",IF(E2317&gt;'Weight Category L_U Table'!$J$7,"SMALL",IF(E2317&lt;='Weight Category L_U Table'!$J$8,"LIGHT")))))</f>
        <v>LIGHT</v>
      </c>
      <c r="H2317" s="30" t="s">
        <v>15</v>
      </c>
      <c r="I2317" s="103"/>
      <c r="J2317" s="103"/>
      <c r="K2317" s="72" t="s">
        <v>7123</v>
      </c>
    </row>
    <row r="2318" spans="1:11" s="23" customFormat="1" x14ac:dyDescent="0.25">
      <c r="A2318" s="29" t="s">
        <v>7124</v>
      </c>
      <c r="B2318" s="29" t="s">
        <v>7125</v>
      </c>
      <c r="C2318" s="29" t="s">
        <v>7126</v>
      </c>
      <c r="D2318" s="29" t="s">
        <v>14</v>
      </c>
      <c r="E2318" s="29">
        <v>0</v>
      </c>
      <c r="F2318" s="28" t="str">
        <f>IF(E2318&gt;='Weight Category L_U Table'!$G$3,"HEAVY",IF(E2318&gt;'Weight Category L_U Table'!$G$4,"MEDIUM",IF(E2318&gt;'Weight Category L_U Table'!$G$7,"SMALL",IF(E2318&lt;='Weight Category L_U Table'!$G$8,"LIGHT"))))</f>
        <v>LIGHT</v>
      </c>
      <c r="G2318" s="29" t="str">
        <f>IF(E2318&gt;='Weight Category L_U Table'!$J$3,"HEAVY",IF(E2318&gt;'Weight Category L_U Table'!$J$5,"UPPER MEDIUM",IF(E2318&gt;'Weight Category L_U Table'!$J$6,"LOWER MEDIUM",IF(E2318&gt;'Weight Category L_U Table'!$J$7,"SMALL",IF(E2318&lt;='Weight Category L_U Table'!$J$8,"LIGHT")))))</f>
        <v>LIGHT</v>
      </c>
      <c r="H2318" s="30" t="s">
        <v>15</v>
      </c>
      <c r="I2318" s="103"/>
      <c r="J2318" s="103"/>
      <c r="K2318" s="72" t="s">
        <v>7127</v>
      </c>
    </row>
    <row r="2319" spans="1:11" s="23" customFormat="1" x14ac:dyDescent="0.25">
      <c r="A2319" s="36" t="s">
        <v>7128</v>
      </c>
      <c r="B2319" s="36" t="s">
        <v>2843</v>
      </c>
      <c r="C2319" s="36" t="s">
        <v>7129</v>
      </c>
      <c r="D2319" s="34" t="s">
        <v>14</v>
      </c>
      <c r="E2319" s="34">
        <v>775</v>
      </c>
      <c r="F2319" s="33" t="str">
        <f>IF(E2319&gt;='Weight Category L_U Table'!$G$3,"HEAVY",IF(E2319&gt;'Weight Category L_U Table'!$G$4,"MEDIUM",IF(E2319&gt;'Weight Category L_U Table'!$G$7,"SMALL",IF(E2319&lt;='Weight Category L_U Table'!$G$8,"LIGHT"))))</f>
        <v>LIGHT</v>
      </c>
      <c r="G2319" s="34" t="str">
        <f>IF(E2319&gt;='Weight Category L_U Table'!$J$3,"HEAVY",IF(E2319&gt;'Weight Category L_U Table'!$J$5,"UPPER MEDIUM",IF(E2319&gt;'Weight Category L_U Table'!$J$6,"LOWER MEDIUM",IF(E2319&gt;'Weight Category L_U Table'!$J$7,"SMALL",IF(E2319&lt;='Weight Category L_U Table'!$J$8,"LIGHT")))))</f>
        <v>LIGHT</v>
      </c>
      <c r="H2319" s="37" t="s">
        <v>59</v>
      </c>
      <c r="I2319" s="104"/>
      <c r="J2319" s="104"/>
      <c r="K2319" s="49"/>
    </row>
    <row r="2320" spans="1:11" s="23" customFormat="1" x14ac:dyDescent="0.25">
      <c r="A2320" s="29" t="s">
        <v>7130</v>
      </c>
      <c r="B2320" s="29" t="s">
        <v>7131</v>
      </c>
      <c r="C2320" s="29" t="s">
        <v>7132</v>
      </c>
      <c r="D2320" s="29" t="s">
        <v>14</v>
      </c>
      <c r="E2320" s="29">
        <v>0</v>
      </c>
      <c r="F2320" s="28" t="str">
        <f>IF(E2320&gt;='Weight Category L_U Table'!$G$3,"HEAVY",IF(E2320&gt;'Weight Category L_U Table'!$G$4,"MEDIUM",IF(E2320&gt;'Weight Category L_U Table'!$G$7,"SMALL",IF(E2320&lt;='Weight Category L_U Table'!$G$8,"LIGHT"))))</f>
        <v>LIGHT</v>
      </c>
      <c r="G2320" s="29" t="str">
        <f>IF(E2320&gt;='Weight Category L_U Table'!$J$3,"HEAVY",IF(E2320&gt;'Weight Category L_U Table'!$J$5,"UPPER MEDIUM",IF(E2320&gt;'Weight Category L_U Table'!$J$6,"LOWER MEDIUM",IF(E2320&gt;'Weight Category L_U Table'!$J$7,"SMALL",IF(E2320&lt;='Weight Category L_U Table'!$J$8,"LIGHT")))))</f>
        <v>LIGHT</v>
      </c>
      <c r="H2320" s="30" t="s">
        <v>15</v>
      </c>
      <c r="I2320" s="103"/>
      <c r="J2320" s="103"/>
      <c r="K2320" s="72" t="s">
        <v>7133</v>
      </c>
    </row>
    <row r="2321" spans="1:11" s="23" customFormat="1" x14ac:dyDescent="0.25">
      <c r="A2321" s="29" t="s">
        <v>7134</v>
      </c>
      <c r="B2321" s="29" t="s">
        <v>7135</v>
      </c>
      <c r="C2321" s="29" t="s">
        <v>7136</v>
      </c>
      <c r="D2321" s="29" t="s">
        <v>14</v>
      </c>
      <c r="E2321" s="29">
        <v>0</v>
      </c>
      <c r="F2321" s="28" t="str">
        <f>IF(E2321&gt;='Weight Category L_U Table'!$G$3,"HEAVY",IF(E2321&gt;'Weight Category L_U Table'!$G$4,"MEDIUM",IF(E2321&gt;'Weight Category L_U Table'!$G$7,"SMALL",IF(E2321&lt;='Weight Category L_U Table'!$G$8,"LIGHT"))))</f>
        <v>LIGHT</v>
      </c>
      <c r="G2321" s="29" t="str">
        <f>IF(E2321&gt;='Weight Category L_U Table'!$J$3,"HEAVY",IF(E2321&gt;'Weight Category L_U Table'!$J$5,"UPPER MEDIUM",IF(E2321&gt;'Weight Category L_U Table'!$J$6,"LOWER MEDIUM",IF(E2321&gt;'Weight Category L_U Table'!$J$7,"SMALL",IF(E2321&lt;='Weight Category L_U Table'!$J$8,"LIGHT")))))</f>
        <v>LIGHT</v>
      </c>
      <c r="H2321" s="30" t="s">
        <v>15</v>
      </c>
      <c r="I2321" s="103"/>
      <c r="J2321" s="103"/>
      <c r="K2321" s="72" t="s">
        <v>7137</v>
      </c>
    </row>
    <row r="2322" spans="1:11" s="23" customFormat="1" ht="30" x14ac:dyDescent="0.25">
      <c r="A2322" s="29" t="s">
        <v>7138</v>
      </c>
      <c r="B2322" s="29" t="s">
        <v>7139</v>
      </c>
      <c r="C2322" s="29" t="s">
        <v>7140</v>
      </c>
      <c r="D2322" s="29" t="s">
        <v>14</v>
      </c>
      <c r="E2322" s="29">
        <v>0</v>
      </c>
      <c r="F2322" s="28" t="str">
        <f>IF(E2322&gt;='Weight Category L_U Table'!$G$3,"HEAVY",IF(E2322&gt;'Weight Category L_U Table'!$G$4,"MEDIUM",IF(E2322&gt;'Weight Category L_U Table'!$G$7,"SMALL",IF(E2322&lt;='Weight Category L_U Table'!$G$8,"LIGHT"))))</f>
        <v>LIGHT</v>
      </c>
      <c r="G2322" s="29" t="str">
        <f>IF(E2322&gt;='Weight Category L_U Table'!$J$3,"HEAVY",IF(E2322&gt;'Weight Category L_U Table'!$J$5,"UPPER MEDIUM",IF(E2322&gt;'Weight Category L_U Table'!$J$6,"LOWER MEDIUM",IF(E2322&gt;'Weight Category L_U Table'!$J$7,"SMALL",IF(E2322&lt;='Weight Category L_U Table'!$J$8,"LIGHT")))))</f>
        <v>LIGHT</v>
      </c>
      <c r="H2322" s="30" t="s">
        <v>15</v>
      </c>
      <c r="I2322" s="103"/>
      <c r="J2322" s="103"/>
      <c r="K2322" s="72" t="s">
        <v>7141</v>
      </c>
    </row>
    <row r="2323" spans="1:11" s="23" customFormat="1" x14ac:dyDescent="0.25">
      <c r="A2323" s="36" t="s">
        <v>7142</v>
      </c>
      <c r="B2323" s="36" t="s">
        <v>1603</v>
      </c>
      <c r="C2323" s="36" t="s">
        <v>7143</v>
      </c>
      <c r="D2323" s="34" t="s">
        <v>14</v>
      </c>
      <c r="E2323" s="34">
        <v>1542</v>
      </c>
      <c r="F2323" s="33" t="str">
        <f>IF(E2323&gt;='Weight Category L_U Table'!$G$3,"HEAVY",IF(E2323&gt;'Weight Category L_U Table'!$G$4,"MEDIUM",IF(E2323&gt;'Weight Category L_U Table'!$G$7,"SMALL",IF(E2323&lt;='Weight Category L_U Table'!$G$8,"LIGHT"))))</f>
        <v>LIGHT</v>
      </c>
      <c r="G2323" s="34" t="str">
        <f>IF(E2323&gt;='Weight Category L_U Table'!$J$3,"HEAVY",IF(E2323&gt;'Weight Category L_U Table'!$J$5,"UPPER MEDIUM",IF(E2323&gt;'Weight Category L_U Table'!$J$6,"LOWER MEDIUM",IF(E2323&gt;'Weight Category L_U Table'!$J$7,"SMALL",IF(E2323&lt;='Weight Category L_U Table'!$J$8,"LIGHT")))))</f>
        <v>LIGHT</v>
      </c>
      <c r="H2323" s="37" t="s">
        <v>59</v>
      </c>
      <c r="I2323" s="104"/>
      <c r="J2323" s="104"/>
      <c r="K2323" s="49"/>
    </row>
    <row r="2324" spans="1:11" s="23" customFormat="1" ht="30" x14ac:dyDescent="0.25">
      <c r="A2324" s="29" t="s">
        <v>7144</v>
      </c>
      <c r="B2324" s="29" t="s">
        <v>7145</v>
      </c>
      <c r="C2324" s="29" t="s">
        <v>7146</v>
      </c>
      <c r="D2324" s="29" t="s">
        <v>14</v>
      </c>
      <c r="E2324" s="29">
        <v>0</v>
      </c>
      <c r="F2324" s="28" t="str">
        <f>IF(E2324&gt;='Weight Category L_U Table'!$G$3,"HEAVY",IF(E2324&gt;'Weight Category L_U Table'!$G$4,"MEDIUM",IF(E2324&gt;'Weight Category L_U Table'!$G$7,"SMALL",IF(E2324&lt;='Weight Category L_U Table'!$G$8,"LIGHT"))))</f>
        <v>LIGHT</v>
      </c>
      <c r="G2324" s="29" t="str">
        <f>IF(E2324&gt;='Weight Category L_U Table'!$J$3,"HEAVY",IF(E2324&gt;'Weight Category L_U Table'!$J$5,"UPPER MEDIUM",IF(E2324&gt;'Weight Category L_U Table'!$J$6,"LOWER MEDIUM",IF(E2324&gt;'Weight Category L_U Table'!$J$7,"SMALL",IF(E2324&lt;='Weight Category L_U Table'!$J$8,"LIGHT")))))</f>
        <v>LIGHT</v>
      </c>
      <c r="H2324" s="30" t="s">
        <v>15</v>
      </c>
      <c r="I2324" s="103"/>
      <c r="J2324" s="103"/>
      <c r="K2324" s="72" t="s">
        <v>7147</v>
      </c>
    </row>
    <row r="2325" spans="1:11" s="23" customFormat="1" x14ac:dyDescent="0.25">
      <c r="A2325" s="29" t="s">
        <v>7148</v>
      </c>
      <c r="B2325" s="29" t="s">
        <v>7149</v>
      </c>
      <c r="C2325" s="29" t="s">
        <v>7150</v>
      </c>
      <c r="D2325" s="29" t="s">
        <v>14</v>
      </c>
      <c r="E2325" s="29">
        <v>0</v>
      </c>
      <c r="F2325" s="28" t="str">
        <f>IF(E2325&gt;='Weight Category L_U Table'!$G$3,"HEAVY",IF(E2325&gt;'Weight Category L_U Table'!$G$4,"MEDIUM",IF(E2325&gt;'Weight Category L_U Table'!$G$7,"SMALL",IF(E2325&lt;='Weight Category L_U Table'!$G$8,"LIGHT"))))</f>
        <v>LIGHT</v>
      </c>
      <c r="G2325" s="29" t="str">
        <f>IF(E2325&gt;='Weight Category L_U Table'!$J$3,"HEAVY",IF(E2325&gt;'Weight Category L_U Table'!$J$5,"UPPER MEDIUM",IF(E2325&gt;'Weight Category L_U Table'!$J$6,"LOWER MEDIUM",IF(E2325&gt;'Weight Category L_U Table'!$J$7,"SMALL",IF(E2325&lt;='Weight Category L_U Table'!$J$8,"LIGHT")))))</f>
        <v>LIGHT</v>
      </c>
      <c r="H2325" s="30" t="s">
        <v>15</v>
      </c>
      <c r="I2325" s="103"/>
      <c r="J2325" s="103"/>
      <c r="K2325" s="72" t="s">
        <v>7151</v>
      </c>
    </row>
    <row r="2326" spans="1:11" s="21" customFormat="1" x14ac:dyDescent="0.25">
      <c r="A2326" s="25" t="s">
        <v>7152</v>
      </c>
      <c r="B2326" s="25" t="s">
        <v>7153</v>
      </c>
      <c r="C2326" s="25" t="s">
        <v>7154</v>
      </c>
      <c r="D2326" s="25" t="s">
        <v>14</v>
      </c>
      <c r="E2326" s="29">
        <v>0</v>
      </c>
      <c r="F2326" s="28" t="str">
        <f>IF(E2326&gt;='Weight Category L_U Table'!$G$3,"HEAVY",IF(E2326&gt;'Weight Category L_U Table'!$G$4,"MEDIUM",IF(E2326&gt;'Weight Category L_U Table'!$G$7,"SMALL",IF(E2326&lt;='Weight Category L_U Table'!$G$8,"LIGHT"))))</f>
        <v>LIGHT</v>
      </c>
      <c r="G2326" s="29" t="str">
        <f>IF(E2326&gt;='Weight Category L_U Table'!$J$3,"HEAVY",IF(E2326&gt;'Weight Category L_U Table'!$J$5,"UPPER MEDIUM",IF(E2326&gt;'Weight Category L_U Table'!$J$6,"LOWER MEDIUM",IF(E2326&gt;'Weight Category L_U Table'!$J$7,"SMALL",IF(E2326&lt;='Weight Category L_U Table'!$J$8,"LIGHT")))))</f>
        <v>LIGHT</v>
      </c>
      <c r="H2326" s="30" t="s">
        <v>15</v>
      </c>
      <c r="I2326" s="103"/>
      <c r="J2326" s="103"/>
      <c r="K2326" s="72" t="s">
        <v>7155</v>
      </c>
    </row>
    <row r="2327" spans="1:11" s="21" customFormat="1" x14ac:dyDescent="0.25">
      <c r="A2327" s="29" t="s">
        <v>7156</v>
      </c>
      <c r="B2327" s="29" t="s">
        <v>7157</v>
      </c>
      <c r="C2327" s="29" t="s">
        <v>7158</v>
      </c>
      <c r="D2327" s="29" t="s">
        <v>14</v>
      </c>
      <c r="E2327" s="29">
        <v>0</v>
      </c>
      <c r="F2327" s="28" t="str">
        <f>IF(E2327&gt;='Weight Category L_U Table'!$G$3,"HEAVY",IF(E2327&gt;'Weight Category L_U Table'!$G$4,"MEDIUM",IF(E2327&gt;'Weight Category L_U Table'!$G$7,"SMALL",IF(E2327&lt;='Weight Category L_U Table'!$G$8,"LIGHT"))))</f>
        <v>LIGHT</v>
      </c>
      <c r="G2327" s="29" t="str">
        <f>IF(E2327&gt;='Weight Category L_U Table'!$J$3,"HEAVY",IF(E2327&gt;'Weight Category L_U Table'!$J$5,"UPPER MEDIUM",IF(E2327&gt;'Weight Category L_U Table'!$J$6,"LOWER MEDIUM",IF(E2327&gt;'Weight Category L_U Table'!$J$7,"SMALL",IF(E2327&lt;='Weight Category L_U Table'!$J$8,"LIGHT")))))</f>
        <v>LIGHT</v>
      </c>
      <c r="H2327" s="30" t="s">
        <v>15</v>
      </c>
      <c r="I2327" s="103"/>
      <c r="J2327" s="103"/>
      <c r="K2327" s="72" t="s">
        <v>7159</v>
      </c>
    </row>
    <row r="2328" spans="1:11" s="21" customFormat="1" x14ac:dyDescent="0.25">
      <c r="A2328" s="25" t="s">
        <v>7156</v>
      </c>
      <c r="B2328" s="25" t="s">
        <v>7160</v>
      </c>
      <c r="C2328" s="25" t="s">
        <v>7161</v>
      </c>
      <c r="D2328" s="25" t="s">
        <v>14</v>
      </c>
      <c r="E2328" s="29">
        <v>0</v>
      </c>
      <c r="F2328" s="28" t="str">
        <f>IF(E2328&gt;='Weight Category L_U Table'!$G$3,"HEAVY",IF(E2328&gt;'Weight Category L_U Table'!$G$4,"MEDIUM",IF(E2328&gt;'Weight Category L_U Table'!$G$7,"SMALL",IF(E2328&lt;='Weight Category L_U Table'!$G$8,"LIGHT"))))</f>
        <v>LIGHT</v>
      </c>
      <c r="G2328" s="29" t="str">
        <f>IF(E2328&gt;='Weight Category L_U Table'!$J$3,"HEAVY",IF(E2328&gt;'Weight Category L_U Table'!$J$5,"UPPER MEDIUM",IF(E2328&gt;'Weight Category L_U Table'!$J$6,"LOWER MEDIUM",IF(E2328&gt;'Weight Category L_U Table'!$J$7,"SMALL",IF(E2328&lt;='Weight Category L_U Table'!$J$8,"LIGHT")))))</f>
        <v>LIGHT</v>
      </c>
      <c r="H2328" s="30" t="s">
        <v>15</v>
      </c>
      <c r="I2328" s="103"/>
      <c r="J2328" s="103"/>
      <c r="K2328" s="72" t="s">
        <v>7162</v>
      </c>
    </row>
    <row r="2329" spans="1:11" s="21" customFormat="1" x14ac:dyDescent="0.25">
      <c r="A2329" s="29" t="s">
        <v>7163</v>
      </c>
      <c r="B2329" s="29" t="s">
        <v>7164</v>
      </c>
      <c r="C2329" s="29" t="s">
        <v>7165</v>
      </c>
      <c r="D2329" s="29" t="s">
        <v>14</v>
      </c>
      <c r="E2329" s="29">
        <v>0</v>
      </c>
      <c r="F2329" s="28" t="str">
        <f>IF(E2329&gt;='Weight Category L_U Table'!$G$3,"HEAVY",IF(E2329&gt;'Weight Category L_U Table'!$G$4,"MEDIUM",IF(E2329&gt;'Weight Category L_U Table'!$G$7,"SMALL",IF(E2329&lt;='Weight Category L_U Table'!$G$8,"LIGHT"))))</f>
        <v>LIGHT</v>
      </c>
      <c r="G2329" s="29" t="str">
        <f>IF(E2329&gt;='Weight Category L_U Table'!$J$3,"HEAVY",IF(E2329&gt;'Weight Category L_U Table'!$J$5,"UPPER MEDIUM",IF(E2329&gt;'Weight Category L_U Table'!$J$6,"LOWER MEDIUM",IF(E2329&gt;'Weight Category L_U Table'!$J$7,"SMALL",IF(E2329&lt;='Weight Category L_U Table'!$J$8,"LIGHT")))))</f>
        <v>LIGHT</v>
      </c>
      <c r="H2329" s="30" t="s">
        <v>15</v>
      </c>
      <c r="I2329" s="103"/>
      <c r="J2329" s="103"/>
      <c r="K2329" s="72" t="s">
        <v>7166</v>
      </c>
    </row>
    <row r="2330" spans="1:11" x14ac:dyDescent="0.25">
      <c r="A2330" s="29" t="s">
        <v>7167</v>
      </c>
      <c r="B2330" s="29" t="s">
        <v>7168</v>
      </c>
      <c r="C2330" s="29" t="s">
        <v>7169</v>
      </c>
      <c r="D2330" s="29" t="s">
        <v>14</v>
      </c>
      <c r="E2330" s="29">
        <v>0</v>
      </c>
      <c r="F2330" s="28" t="str">
        <f>IF(E2330&gt;='Weight Category L_U Table'!$G$3,"HEAVY",IF(E2330&gt;'Weight Category L_U Table'!$G$4,"MEDIUM",IF(E2330&gt;'Weight Category L_U Table'!$G$7,"SMALL",IF(E2330&lt;='Weight Category L_U Table'!$G$8,"LIGHT"))))</f>
        <v>LIGHT</v>
      </c>
      <c r="G2330" s="29" t="str">
        <f>IF(E2330&gt;='Weight Category L_U Table'!$J$3,"HEAVY",IF(E2330&gt;'Weight Category L_U Table'!$J$5,"UPPER MEDIUM",IF(E2330&gt;'Weight Category L_U Table'!$J$6,"LOWER MEDIUM",IF(E2330&gt;'Weight Category L_U Table'!$J$7,"SMALL",IF(E2330&lt;='Weight Category L_U Table'!$J$8,"LIGHT")))))</f>
        <v>LIGHT</v>
      </c>
      <c r="H2330" s="30" t="s">
        <v>15</v>
      </c>
      <c r="I2330" s="103"/>
      <c r="J2330" s="103"/>
      <c r="K2330" s="72" t="s">
        <v>7170</v>
      </c>
    </row>
    <row r="2331" spans="1:11" ht="30" x14ac:dyDescent="0.25">
      <c r="A2331" s="29" t="s">
        <v>7171</v>
      </c>
      <c r="B2331" s="29" t="s">
        <v>7172</v>
      </c>
      <c r="C2331" s="29" t="s">
        <v>7173</v>
      </c>
      <c r="D2331" s="29" t="s">
        <v>14</v>
      </c>
      <c r="E2331" s="29">
        <v>0</v>
      </c>
      <c r="F2331" s="28" t="str">
        <f>IF(E2331&gt;='Weight Category L_U Table'!$G$3,"HEAVY",IF(E2331&gt;'Weight Category L_U Table'!$G$4,"MEDIUM",IF(E2331&gt;'Weight Category L_U Table'!$G$7,"SMALL",IF(E2331&lt;='Weight Category L_U Table'!$G$8,"LIGHT"))))</f>
        <v>LIGHT</v>
      </c>
      <c r="G2331" s="29" t="str">
        <f>IF(E2331&gt;='Weight Category L_U Table'!$J$3,"HEAVY",IF(E2331&gt;'Weight Category L_U Table'!$J$5,"UPPER MEDIUM",IF(E2331&gt;'Weight Category L_U Table'!$J$6,"LOWER MEDIUM",IF(E2331&gt;'Weight Category L_U Table'!$J$7,"SMALL",IF(E2331&lt;='Weight Category L_U Table'!$J$8,"LIGHT")))))</f>
        <v>LIGHT</v>
      </c>
      <c r="H2331" s="30" t="s">
        <v>15</v>
      </c>
      <c r="I2331" s="103"/>
      <c r="J2331" s="103"/>
      <c r="K2331" s="72" t="s">
        <v>7174</v>
      </c>
    </row>
    <row r="2332" spans="1:11" x14ac:dyDescent="0.25">
      <c r="A2332" s="29" t="s">
        <v>7175</v>
      </c>
      <c r="B2332" s="29" t="s">
        <v>7176</v>
      </c>
      <c r="C2332" s="29" t="s">
        <v>7177</v>
      </c>
      <c r="D2332" s="29" t="s">
        <v>14</v>
      </c>
      <c r="E2332" s="29">
        <v>0</v>
      </c>
      <c r="F2332" s="28" t="str">
        <f>IF(E2332&gt;='Weight Category L_U Table'!$G$3,"HEAVY",IF(E2332&gt;'Weight Category L_U Table'!$G$4,"MEDIUM",IF(E2332&gt;'Weight Category L_U Table'!$G$7,"SMALL",IF(E2332&lt;='Weight Category L_U Table'!$G$8,"LIGHT"))))</f>
        <v>LIGHT</v>
      </c>
      <c r="G2332" s="29" t="str">
        <f>IF(E2332&gt;='Weight Category L_U Table'!$J$3,"HEAVY",IF(E2332&gt;'Weight Category L_U Table'!$J$5,"UPPER MEDIUM",IF(E2332&gt;'Weight Category L_U Table'!$J$6,"LOWER MEDIUM",IF(E2332&gt;'Weight Category L_U Table'!$J$7,"SMALL",IF(E2332&lt;='Weight Category L_U Table'!$J$8,"LIGHT")))))</f>
        <v>LIGHT</v>
      </c>
      <c r="H2332" s="30" t="s">
        <v>15</v>
      </c>
      <c r="I2332" s="103"/>
      <c r="J2332" s="103"/>
      <c r="K2332" s="72" t="s">
        <v>7178</v>
      </c>
    </row>
    <row r="2333" spans="1:11" s="23" customFormat="1" x14ac:dyDescent="0.25">
      <c r="A2333" s="22" t="s">
        <v>7179</v>
      </c>
      <c r="B2333" s="22" t="s">
        <v>7180</v>
      </c>
      <c r="C2333" s="22" t="s">
        <v>7181</v>
      </c>
      <c r="D2333" s="22" t="s">
        <v>58</v>
      </c>
      <c r="E2333" s="38">
        <v>79000</v>
      </c>
      <c r="F2333" s="40" t="str">
        <f>IF(E2333&gt;='Weight Category L_U Table'!$G$3,"HEAVY",IF(E2333&gt;'Weight Category L_U Table'!$G$4,"MEDIUM",IF(E2333&gt;'Weight Category L_U Table'!$G$7,"SMALL",IF(E2333&lt;='Weight Category L_U Table'!$G$8,"LIGHT"))))</f>
        <v>MEDIUM</v>
      </c>
      <c r="G2333" s="38" t="str">
        <f>IF(E2333&gt;='Weight Category L_U Table'!$J$3,"HEAVY",IF(E2333&gt;'Weight Category L_U Table'!$J$5,"UPPER MEDIUM",IF(E2333&gt;'Weight Category L_U Table'!$J$6,"LOWER MEDIUM",IF(E2333&gt;'Weight Category L_U Table'!$J$7,"SMALL",IF(E2333&lt;='Weight Category L_U Table'!$J$8,"LIGHT")))))</f>
        <v>LOWER MEDIUM</v>
      </c>
      <c r="H2333" s="41" t="s">
        <v>570</v>
      </c>
      <c r="I2333" s="107"/>
      <c r="J2333" s="107"/>
      <c r="K2333" s="76"/>
    </row>
    <row r="2334" spans="1:11" x14ac:dyDescent="0.25">
      <c r="A2334" s="38" t="s">
        <v>7179</v>
      </c>
      <c r="B2334" s="38" t="s">
        <v>7182</v>
      </c>
      <c r="C2334" s="38" t="s">
        <v>7183</v>
      </c>
      <c r="D2334" s="38" t="s">
        <v>58</v>
      </c>
      <c r="E2334" s="38">
        <v>28400</v>
      </c>
      <c r="F2334" s="40" t="str">
        <f>IF(E2334&gt;='Weight Category L_U Table'!$G$3,"HEAVY",IF(E2334&gt;'Weight Category L_U Table'!$G$4,"MEDIUM",IF(E2334&gt;'Weight Category L_U Table'!$G$7,"SMALL",IF(E2334&lt;='Weight Category L_U Table'!$G$8,"LIGHT"))))</f>
        <v>SMALL</v>
      </c>
      <c r="G2334" s="38" t="str">
        <f>IF(E2334&gt;='Weight Category L_U Table'!$J$3,"HEAVY",IF(E2334&gt;'Weight Category L_U Table'!$J$5,"UPPER MEDIUM",IF(E2334&gt;'Weight Category L_U Table'!$J$6,"LOWER MEDIUM",IF(E2334&gt;'Weight Category L_U Table'!$J$7,"SMALL",IF(E2334&lt;='Weight Category L_U Table'!$J$8,"LIGHT")))))</f>
        <v>SMALL</v>
      </c>
      <c r="H2334" s="41" t="s">
        <v>570</v>
      </c>
      <c r="I2334" s="107"/>
      <c r="J2334" s="107"/>
      <c r="K2334" s="76"/>
    </row>
    <row r="2335" spans="1:11" s="23" customFormat="1" x14ac:dyDescent="0.25">
      <c r="A2335" s="38" t="s">
        <v>7179</v>
      </c>
      <c r="B2335" s="38" t="s">
        <v>7184</v>
      </c>
      <c r="C2335" s="38" t="s">
        <v>7185</v>
      </c>
      <c r="D2335" s="38" t="s">
        <v>58</v>
      </c>
      <c r="E2335" s="38">
        <v>21800</v>
      </c>
      <c r="F2335" s="40" t="str">
        <f>IF(E2335&gt;='Weight Category L_U Table'!$G$3,"HEAVY",IF(E2335&gt;'Weight Category L_U Table'!$G$4,"MEDIUM",IF(E2335&gt;'Weight Category L_U Table'!$G$7,"SMALL",IF(E2335&lt;='Weight Category L_U Table'!$G$8,"LIGHT"))))</f>
        <v>SMALL</v>
      </c>
      <c r="G2335" s="38" t="str">
        <f>IF(E2335&gt;='Weight Category L_U Table'!$J$3,"HEAVY",IF(E2335&gt;'Weight Category L_U Table'!$J$5,"UPPER MEDIUM",IF(E2335&gt;'Weight Category L_U Table'!$J$6,"LOWER MEDIUM",IF(E2335&gt;'Weight Category L_U Table'!$J$7,"SMALL",IF(E2335&lt;='Weight Category L_U Table'!$J$8,"LIGHT")))))</f>
        <v>SMALL</v>
      </c>
      <c r="H2335" s="41" t="s">
        <v>570</v>
      </c>
      <c r="I2335" s="107"/>
      <c r="J2335" s="107"/>
      <c r="K2335" s="76"/>
    </row>
    <row r="2336" spans="1:11" x14ac:dyDescent="0.25">
      <c r="A2336" s="38" t="s">
        <v>7179</v>
      </c>
      <c r="B2336" s="38" t="s">
        <v>7186</v>
      </c>
      <c r="C2336" s="38" t="s">
        <v>7187</v>
      </c>
      <c r="D2336" s="38" t="s">
        <v>58</v>
      </c>
      <c r="E2336" s="38">
        <v>21800</v>
      </c>
      <c r="F2336" s="40" t="str">
        <f>IF(E2336&gt;='Weight Category L_U Table'!$G$3,"HEAVY",IF(E2336&gt;'Weight Category L_U Table'!$G$4,"MEDIUM",IF(E2336&gt;'Weight Category L_U Table'!$G$7,"SMALL",IF(E2336&lt;='Weight Category L_U Table'!$G$8,"LIGHT"))))</f>
        <v>SMALL</v>
      </c>
      <c r="G2336" s="38" t="str">
        <f>IF(E2336&gt;='Weight Category L_U Table'!$J$3,"HEAVY",IF(E2336&gt;'Weight Category L_U Table'!$J$5,"UPPER MEDIUM",IF(E2336&gt;'Weight Category L_U Table'!$J$6,"LOWER MEDIUM",IF(E2336&gt;'Weight Category L_U Table'!$J$7,"SMALL",IF(E2336&lt;='Weight Category L_U Table'!$J$8,"LIGHT")))))</f>
        <v>SMALL</v>
      </c>
      <c r="H2336" s="41" t="s">
        <v>570</v>
      </c>
      <c r="I2336" s="107"/>
      <c r="J2336" s="107"/>
      <c r="K2336" s="76"/>
    </row>
    <row r="2337" spans="1:11" x14ac:dyDescent="0.25">
      <c r="A2337" s="36" t="s">
        <v>7188</v>
      </c>
      <c r="B2337" s="36" t="s">
        <v>7189</v>
      </c>
      <c r="C2337" s="36" t="s">
        <v>7190</v>
      </c>
      <c r="D2337" s="34" t="s">
        <v>14</v>
      </c>
      <c r="E2337" s="34">
        <v>999</v>
      </c>
      <c r="F2337" s="33" t="str">
        <f>IF(E2337&gt;='Weight Category L_U Table'!$G$3,"HEAVY",IF(E2337&gt;'Weight Category L_U Table'!$G$4,"MEDIUM",IF(E2337&gt;'Weight Category L_U Table'!$G$7,"SMALL",IF(E2337&lt;='Weight Category L_U Table'!$G$8,"LIGHT"))))</f>
        <v>LIGHT</v>
      </c>
      <c r="G2337" s="34" t="str">
        <f>IF(E2337&gt;='Weight Category L_U Table'!$J$3,"HEAVY",IF(E2337&gt;'Weight Category L_U Table'!$J$5,"UPPER MEDIUM",IF(E2337&gt;'Weight Category L_U Table'!$J$6,"LOWER MEDIUM",IF(E2337&gt;'Weight Category L_U Table'!$J$7,"SMALL",IF(E2337&lt;='Weight Category L_U Table'!$J$8,"LIGHT")))))</f>
        <v>LIGHT</v>
      </c>
      <c r="H2337" s="37" t="s">
        <v>89</v>
      </c>
      <c r="I2337" s="104" t="s">
        <v>7191</v>
      </c>
      <c r="J2337" s="104">
        <v>7</v>
      </c>
      <c r="K2337" s="49"/>
    </row>
    <row r="2338" spans="1:11" x14ac:dyDescent="0.25">
      <c r="A2338" s="36" t="s">
        <v>7188</v>
      </c>
      <c r="B2338" s="36" t="s">
        <v>7192</v>
      </c>
      <c r="C2338" s="36" t="s">
        <v>7193</v>
      </c>
      <c r="D2338" s="34" t="s">
        <v>14</v>
      </c>
      <c r="E2338" s="34">
        <v>999</v>
      </c>
      <c r="F2338" s="33" t="str">
        <f>IF(E2338&gt;='Weight Category L_U Table'!$G$3,"HEAVY",IF(E2338&gt;'Weight Category L_U Table'!$G$4,"MEDIUM",IF(E2338&gt;'Weight Category L_U Table'!$G$7,"SMALL",IF(E2338&lt;='Weight Category L_U Table'!$G$8,"LIGHT"))))</f>
        <v>LIGHT</v>
      </c>
      <c r="G2338" s="34" t="str">
        <f>IF(E2338&gt;='Weight Category L_U Table'!$J$3,"HEAVY",IF(E2338&gt;'Weight Category L_U Table'!$J$5,"UPPER MEDIUM",IF(E2338&gt;'Weight Category L_U Table'!$J$6,"LOWER MEDIUM",IF(E2338&gt;'Weight Category L_U Table'!$J$7,"SMALL",IF(E2338&lt;='Weight Category L_U Table'!$J$8,"LIGHT")))))</f>
        <v>LIGHT</v>
      </c>
      <c r="H2338" s="37" t="s">
        <v>89</v>
      </c>
      <c r="I2338" s="104" t="s">
        <v>7191</v>
      </c>
      <c r="J2338" s="104">
        <v>7</v>
      </c>
      <c r="K2338" s="49"/>
    </row>
    <row r="2339" spans="1:11" x14ac:dyDescent="0.25">
      <c r="A2339" s="36" t="s">
        <v>7194</v>
      </c>
      <c r="B2339" s="36" t="s">
        <v>7195</v>
      </c>
      <c r="C2339" s="36" t="s">
        <v>7196</v>
      </c>
      <c r="D2339" s="34" t="s">
        <v>14</v>
      </c>
      <c r="E2339" s="34">
        <v>1043</v>
      </c>
      <c r="F2339" s="33" t="str">
        <f>IF(E2339&gt;='Weight Category L_U Table'!$G$3,"HEAVY",IF(E2339&gt;'Weight Category L_U Table'!$G$4,"MEDIUM",IF(E2339&gt;'Weight Category L_U Table'!$G$7,"SMALL",IF(E2339&lt;='Weight Category L_U Table'!$G$8,"LIGHT"))))</f>
        <v>LIGHT</v>
      </c>
      <c r="G2339" s="34" t="str">
        <f>IF(E2339&gt;='Weight Category L_U Table'!$J$3,"HEAVY",IF(E2339&gt;'Weight Category L_U Table'!$J$5,"UPPER MEDIUM",IF(E2339&gt;'Weight Category L_U Table'!$J$6,"LOWER MEDIUM",IF(E2339&gt;'Weight Category L_U Table'!$J$7,"SMALL",IF(E2339&lt;='Weight Category L_U Table'!$J$8,"LIGHT")))))</f>
        <v>LIGHT</v>
      </c>
      <c r="H2339" s="37" t="s">
        <v>37</v>
      </c>
      <c r="I2339" s="104" t="s">
        <v>7197</v>
      </c>
      <c r="J2339" s="104">
        <v>8</v>
      </c>
      <c r="K2339" s="49"/>
    </row>
    <row r="2340" spans="1:11" x14ac:dyDescent="0.25">
      <c r="A2340" s="29" t="s">
        <v>7194</v>
      </c>
      <c r="B2340" s="29" t="s">
        <v>7198</v>
      </c>
      <c r="C2340" s="29" t="s">
        <v>7199</v>
      </c>
      <c r="D2340" s="29" t="s">
        <v>14</v>
      </c>
      <c r="E2340" s="29">
        <v>0</v>
      </c>
      <c r="F2340" s="28" t="str">
        <f>IF(E2340&gt;='Weight Category L_U Table'!$G$3,"HEAVY",IF(E2340&gt;'Weight Category L_U Table'!$G$4,"MEDIUM",IF(E2340&gt;'Weight Category L_U Table'!$G$7,"SMALL",IF(E2340&lt;='Weight Category L_U Table'!$G$8,"LIGHT"))))</f>
        <v>LIGHT</v>
      </c>
      <c r="G2340" s="29" t="str">
        <f>IF(E2340&gt;='Weight Category L_U Table'!$J$3,"HEAVY",IF(E2340&gt;'Weight Category L_U Table'!$J$5,"UPPER MEDIUM",IF(E2340&gt;'Weight Category L_U Table'!$J$6,"LOWER MEDIUM",IF(E2340&gt;'Weight Category L_U Table'!$J$7,"SMALL",IF(E2340&lt;='Weight Category L_U Table'!$J$8,"LIGHT")))))</f>
        <v>LIGHT</v>
      </c>
      <c r="H2340" s="30" t="s">
        <v>15</v>
      </c>
      <c r="I2340" s="103"/>
      <c r="J2340" s="103"/>
      <c r="K2340" s="72" t="s">
        <v>7200</v>
      </c>
    </row>
    <row r="2341" spans="1:11" s="20" customFormat="1" x14ac:dyDescent="0.25">
      <c r="A2341" s="34" t="s">
        <v>7201</v>
      </c>
      <c r="B2341" s="34" t="s">
        <v>7202</v>
      </c>
      <c r="C2341" s="34" t="s">
        <v>7203</v>
      </c>
      <c r="D2341" s="34" t="s">
        <v>14</v>
      </c>
      <c r="E2341" s="34">
        <v>2240</v>
      </c>
      <c r="F2341" s="33" t="str">
        <f>IF(E2341&gt;='Weight Category L_U Table'!$G$3,"HEAVY",IF(E2341&gt;'Weight Category L_U Table'!$G$4,"MEDIUM",IF(E2341&gt;'Weight Category L_U Table'!$G$7,"SMALL",IF(E2341&lt;='Weight Category L_U Table'!$G$8,"LIGHT"))))</f>
        <v>LIGHT</v>
      </c>
      <c r="G2341" s="34" t="str">
        <f>IF(E2341&gt;='Weight Category L_U Table'!$J$3,"HEAVY",IF(E2341&gt;'Weight Category L_U Table'!$J$5,"UPPER MEDIUM",IF(E2341&gt;'Weight Category L_U Table'!$J$6,"LOWER MEDIUM",IF(E2341&gt;'Weight Category L_U Table'!$J$7,"SMALL",IF(E2341&lt;='Weight Category L_U Table'!$J$8,"LIGHT")))))</f>
        <v>LIGHT</v>
      </c>
      <c r="H2341" s="35" t="s">
        <v>7204</v>
      </c>
      <c r="I2341" s="104"/>
      <c r="J2341" s="104"/>
      <c r="K2341" s="49" t="s">
        <v>149</v>
      </c>
    </row>
    <row r="2342" spans="1:11" x14ac:dyDescent="0.25">
      <c r="A2342" s="29" t="s">
        <v>7201</v>
      </c>
      <c r="B2342" s="29" t="s">
        <v>7205</v>
      </c>
      <c r="C2342" s="29" t="s">
        <v>7206</v>
      </c>
      <c r="D2342" s="29" t="s">
        <v>14</v>
      </c>
      <c r="E2342" s="29">
        <v>0</v>
      </c>
      <c r="F2342" s="28" t="str">
        <f>IF(E2342&gt;='Weight Category L_U Table'!$G$3,"HEAVY",IF(E2342&gt;'Weight Category L_U Table'!$G$4,"MEDIUM",IF(E2342&gt;'Weight Category L_U Table'!$G$7,"SMALL",IF(E2342&lt;='Weight Category L_U Table'!$G$8,"LIGHT"))))</f>
        <v>LIGHT</v>
      </c>
      <c r="G2342" s="29" t="str">
        <f>IF(E2342&gt;='Weight Category L_U Table'!$J$3,"HEAVY",IF(E2342&gt;'Weight Category L_U Table'!$J$5,"UPPER MEDIUM",IF(E2342&gt;'Weight Category L_U Table'!$J$6,"LOWER MEDIUM",IF(E2342&gt;'Weight Category L_U Table'!$J$7,"SMALL",IF(E2342&lt;='Weight Category L_U Table'!$J$8,"LIGHT")))))</f>
        <v>LIGHT</v>
      </c>
      <c r="H2342" s="30" t="s">
        <v>15</v>
      </c>
      <c r="I2342" s="103"/>
      <c r="J2342" s="103"/>
      <c r="K2342" s="72" t="s">
        <v>7207</v>
      </c>
    </row>
    <row r="2343" spans="1:11" x14ac:dyDescent="0.25">
      <c r="A2343" s="34" t="s">
        <v>7201</v>
      </c>
      <c r="B2343" s="34" t="s">
        <v>7208</v>
      </c>
      <c r="C2343" s="34" t="s">
        <v>7209</v>
      </c>
      <c r="D2343" s="34" t="s">
        <v>14</v>
      </c>
      <c r="E2343" s="34">
        <v>1588</v>
      </c>
      <c r="F2343" s="33" t="str">
        <f>IF(E2343&gt;='Weight Category L_U Table'!$G$3,"HEAVY",IF(E2343&gt;'Weight Category L_U Table'!$G$4,"MEDIUM",IF(E2343&gt;'Weight Category L_U Table'!$G$7,"SMALL",IF(E2343&lt;='Weight Category L_U Table'!$G$8,"LIGHT"))))</f>
        <v>LIGHT</v>
      </c>
      <c r="G2343" s="34" t="str">
        <f>IF(E2343&gt;='Weight Category L_U Table'!$J$3,"HEAVY",IF(E2343&gt;'Weight Category L_U Table'!$J$5,"UPPER MEDIUM",IF(E2343&gt;'Weight Category L_U Table'!$J$6,"LOWER MEDIUM",IF(E2343&gt;'Weight Category L_U Table'!$J$7,"SMALL",IF(E2343&lt;='Weight Category L_U Table'!$J$8,"LIGHT")))))</f>
        <v>LIGHT</v>
      </c>
      <c r="H2343" s="35" t="s">
        <v>7204</v>
      </c>
      <c r="I2343" s="104"/>
      <c r="J2343" s="104"/>
      <c r="K2343" s="49" t="s">
        <v>149</v>
      </c>
    </row>
    <row r="2344" spans="1:11" x14ac:dyDescent="0.25">
      <c r="A2344" s="36" t="s">
        <v>7201</v>
      </c>
      <c r="B2344" s="36" t="s">
        <v>7210</v>
      </c>
      <c r="C2344" s="36" t="s">
        <v>7211</v>
      </c>
      <c r="D2344" s="34" t="s">
        <v>58</v>
      </c>
      <c r="E2344" s="34">
        <v>10290</v>
      </c>
      <c r="F2344" s="33" t="str">
        <f>IF(E2344&gt;='Weight Category L_U Table'!$G$3,"HEAVY",IF(E2344&gt;'Weight Category L_U Table'!$G$4,"MEDIUM",IF(E2344&gt;'Weight Category L_U Table'!$G$7,"SMALL",IF(E2344&lt;='Weight Category L_U Table'!$G$8,"LIGHT"))))</f>
        <v>LIGHT</v>
      </c>
      <c r="G2344" s="34" t="str">
        <f>IF(E2344&gt;='Weight Category L_U Table'!$J$3,"HEAVY",IF(E2344&gt;'Weight Category L_U Table'!$J$5,"UPPER MEDIUM",IF(E2344&gt;'Weight Category L_U Table'!$J$6,"LOWER MEDIUM",IF(E2344&gt;'Weight Category L_U Table'!$J$7,"SMALL",IF(E2344&lt;='Weight Category L_U Table'!$J$8,"LIGHT")))))</f>
        <v>LIGHT</v>
      </c>
      <c r="H2344" s="37" t="s">
        <v>59</v>
      </c>
      <c r="I2344" s="104"/>
      <c r="J2344" s="104"/>
      <c r="K2344" s="49"/>
    </row>
    <row r="2345" spans="1:11" x14ac:dyDescent="0.25">
      <c r="A2345" s="34" t="s">
        <v>7201</v>
      </c>
      <c r="B2345" s="34" t="s">
        <v>7212</v>
      </c>
      <c r="C2345" s="34" t="s">
        <v>7213</v>
      </c>
      <c r="D2345" s="34" t="s">
        <v>58</v>
      </c>
      <c r="E2345" s="34">
        <v>19500</v>
      </c>
      <c r="F2345" s="33" t="str">
        <f>IF(E2345&gt;='Weight Category L_U Table'!$G$3,"HEAVY",IF(E2345&gt;'Weight Category L_U Table'!$G$4,"MEDIUM",IF(E2345&gt;'Weight Category L_U Table'!$G$7,"SMALL",IF(E2345&lt;='Weight Category L_U Table'!$G$8,"LIGHT"))))</f>
        <v>SMALL</v>
      </c>
      <c r="G2345" s="34" t="str">
        <f>IF(E2345&gt;='Weight Category L_U Table'!$J$3,"HEAVY",IF(E2345&gt;'Weight Category L_U Table'!$J$5,"UPPER MEDIUM",IF(E2345&gt;'Weight Category L_U Table'!$J$6,"LOWER MEDIUM",IF(E2345&gt;'Weight Category L_U Table'!$J$7,"SMALL",IF(E2345&lt;='Weight Category L_U Table'!$J$8,"LIGHT")))))</f>
        <v>SMALL</v>
      </c>
      <c r="H2345" s="35" t="s">
        <v>7204</v>
      </c>
      <c r="I2345" s="104"/>
      <c r="J2345" s="104"/>
      <c r="K2345" s="49" t="s">
        <v>149</v>
      </c>
    </row>
    <row r="2346" spans="1:11" x14ac:dyDescent="0.25">
      <c r="A2346" s="34" t="s">
        <v>7201</v>
      </c>
      <c r="B2346" s="34" t="s">
        <v>7214</v>
      </c>
      <c r="C2346" s="34" t="s">
        <v>7215</v>
      </c>
      <c r="D2346" s="34" t="s">
        <v>14</v>
      </c>
      <c r="E2346" s="34">
        <v>1311</v>
      </c>
      <c r="F2346" s="33" t="str">
        <f>IF(E2346&gt;='Weight Category L_U Table'!$G$3,"HEAVY",IF(E2346&gt;'Weight Category L_U Table'!$G$4,"MEDIUM",IF(E2346&gt;'Weight Category L_U Table'!$G$7,"SMALL",IF(E2346&lt;='Weight Category L_U Table'!$G$8,"LIGHT"))))</f>
        <v>LIGHT</v>
      </c>
      <c r="G2346" s="34" t="str">
        <f>IF(E2346&gt;='Weight Category L_U Table'!$J$3,"HEAVY",IF(E2346&gt;'Weight Category L_U Table'!$J$5,"UPPER MEDIUM",IF(E2346&gt;'Weight Category L_U Table'!$J$6,"LOWER MEDIUM",IF(E2346&gt;'Weight Category L_U Table'!$J$7,"SMALL",IF(E2346&lt;='Weight Category L_U Table'!$J$8,"LIGHT")))))</f>
        <v>LIGHT</v>
      </c>
      <c r="H2346" s="35" t="s">
        <v>7204</v>
      </c>
      <c r="I2346" s="104"/>
      <c r="J2346" s="104"/>
      <c r="K2346" s="49" t="s">
        <v>149</v>
      </c>
    </row>
    <row r="2347" spans="1:11" x14ac:dyDescent="0.25">
      <c r="A2347" s="36" t="s">
        <v>7201</v>
      </c>
      <c r="B2347" s="36" t="s">
        <v>7216</v>
      </c>
      <c r="C2347" s="36" t="s">
        <v>7217</v>
      </c>
      <c r="D2347" s="34" t="s">
        <v>14</v>
      </c>
      <c r="E2347" s="34">
        <v>1650</v>
      </c>
      <c r="F2347" s="33" t="str">
        <f>IF(E2347&gt;='Weight Category L_U Table'!$G$3,"HEAVY",IF(E2347&gt;'Weight Category L_U Table'!$G$4,"MEDIUM",IF(E2347&gt;'Weight Category L_U Table'!$G$7,"SMALL",IF(E2347&lt;='Weight Category L_U Table'!$G$8,"LIGHT"))))</f>
        <v>LIGHT</v>
      </c>
      <c r="G2347" s="34" t="str">
        <f>IF(E2347&gt;='Weight Category L_U Table'!$J$3,"HEAVY",IF(E2347&gt;'Weight Category L_U Table'!$J$5,"UPPER MEDIUM",IF(E2347&gt;'Weight Category L_U Table'!$J$6,"LOWER MEDIUM",IF(E2347&gt;'Weight Category L_U Table'!$J$7,"SMALL",IF(E2347&lt;='Weight Category L_U Table'!$J$8,"LIGHT")))))</f>
        <v>LIGHT</v>
      </c>
      <c r="H2347" s="37" t="s">
        <v>89</v>
      </c>
      <c r="I2347" s="104" t="s">
        <v>7218</v>
      </c>
      <c r="J2347" s="104">
        <v>8</v>
      </c>
      <c r="K2347" s="49"/>
    </row>
    <row r="2348" spans="1:11" x14ac:dyDescent="0.25">
      <c r="A2348" s="36" t="s">
        <v>7201</v>
      </c>
      <c r="B2348" s="36" t="s">
        <v>7219</v>
      </c>
      <c r="C2348" s="36" t="s">
        <v>7220</v>
      </c>
      <c r="D2348" s="36" t="s">
        <v>58</v>
      </c>
      <c r="E2348" s="36">
        <v>15875</v>
      </c>
      <c r="F2348" s="44" t="str">
        <f>IF(E2348&gt;='Weight Category L_U Table'!$G$3,"HEAVY",IF(E2348&gt;'Weight Category L_U Table'!$G$4,"MEDIUM",IF(E2348&gt;'Weight Category L_U Table'!$G$7,"SMALL",IF(E2348&lt;='Weight Category L_U Table'!$G$8,"LIGHT"))))</f>
        <v>LIGHT</v>
      </c>
      <c r="G2348" s="36" t="str">
        <f>IF(E2348&gt;='Weight Category L_U Table'!$J$3,"HEAVY",IF(E2348&gt;'Weight Category L_U Table'!$J$5,"UPPER MEDIUM",IF(E2348&gt;'Weight Category L_U Table'!$J$6,"LOWER MEDIUM",IF(E2348&gt;'Weight Category L_U Table'!$J$7,"SMALL",IF(E2348&lt;='Weight Category L_U Table'!$J$8,"LIGHT")))))</f>
        <v>LIGHT</v>
      </c>
      <c r="H2348" s="45" t="s">
        <v>59</v>
      </c>
      <c r="I2348" s="105"/>
      <c r="J2348" s="105"/>
      <c r="K2348" s="77"/>
    </row>
    <row r="2349" spans="1:11" s="23" customFormat="1" x14ac:dyDescent="0.25">
      <c r="A2349" s="34" t="s">
        <v>7201</v>
      </c>
      <c r="B2349" s="34" t="s">
        <v>7221</v>
      </c>
      <c r="C2349" s="34" t="s">
        <v>7222</v>
      </c>
      <c r="D2349" s="34" t="s">
        <v>14</v>
      </c>
      <c r="E2349" s="34">
        <v>2660</v>
      </c>
      <c r="F2349" s="33" t="str">
        <f>IF(E2349&gt;='Weight Category L_U Table'!$G$3,"HEAVY",IF(E2349&gt;'Weight Category L_U Table'!$G$4,"MEDIUM",IF(E2349&gt;'Weight Category L_U Table'!$G$7,"SMALL",IF(E2349&lt;='Weight Category L_U Table'!$G$8,"LIGHT"))))</f>
        <v>LIGHT</v>
      </c>
      <c r="G2349" s="34" t="str">
        <f>IF(E2349&gt;='Weight Category L_U Table'!$J$3,"HEAVY",IF(E2349&gt;'Weight Category L_U Table'!$J$5,"UPPER MEDIUM",IF(E2349&gt;'Weight Category L_U Table'!$J$6,"LOWER MEDIUM",IF(E2349&gt;'Weight Category L_U Table'!$J$7,"SMALL",IF(E2349&lt;='Weight Category L_U Table'!$J$8,"LIGHT")))))</f>
        <v>LIGHT</v>
      </c>
      <c r="H2349" s="35" t="s">
        <v>7204</v>
      </c>
      <c r="I2349" s="104"/>
      <c r="J2349" s="104"/>
      <c r="K2349" s="49" t="s">
        <v>149</v>
      </c>
    </row>
    <row r="2350" spans="1:11" s="23" customFormat="1" x14ac:dyDescent="0.25">
      <c r="A2350" s="34" t="s">
        <v>7201</v>
      </c>
      <c r="B2350" s="34" t="s">
        <v>7223</v>
      </c>
      <c r="C2350" s="34" t="s">
        <v>7224</v>
      </c>
      <c r="D2350" s="34" t="s">
        <v>14</v>
      </c>
      <c r="E2350" s="34">
        <v>1930</v>
      </c>
      <c r="F2350" s="33" t="str">
        <f>IF(E2350&gt;='Weight Category L_U Table'!$G$3,"HEAVY",IF(E2350&gt;'Weight Category L_U Table'!$G$4,"MEDIUM",IF(E2350&gt;'Weight Category L_U Table'!$G$7,"SMALL",IF(E2350&lt;='Weight Category L_U Table'!$G$8,"LIGHT"))))</f>
        <v>LIGHT</v>
      </c>
      <c r="G2350" s="34" t="str">
        <f>IF(E2350&gt;='Weight Category L_U Table'!$J$3,"HEAVY",IF(E2350&gt;'Weight Category L_U Table'!$J$5,"UPPER MEDIUM",IF(E2350&gt;'Weight Category L_U Table'!$J$6,"LOWER MEDIUM",IF(E2350&gt;'Weight Category L_U Table'!$J$7,"SMALL",IF(E2350&lt;='Weight Category L_U Table'!$J$8,"LIGHT")))))</f>
        <v>LIGHT</v>
      </c>
      <c r="H2350" s="35" t="s">
        <v>7204</v>
      </c>
      <c r="I2350" s="104"/>
      <c r="J2350" s="104"/>
      <c r="K2350" s="49" t="s">
        <v>149</v>
      </c>
    </row>
    <row r="2351" spans="1:11" s="23" customFormat="1" x14ac:dyDescent="0.25">
      <c r="A2351" s="34" t="s">
        <v>7201</v>
      </c>
      <c r="B2351" s="34" t="s">
        <v>7225</v>
      </c>
      <c r="C2351" s="34" t="s">
        <v>7226</v>
      </c>
      <c r="D2351" s="34" t="s">
        <v>58</v>
      </c>
      <c r="E2351" s="34">
        <v>11300</v>
      </c>
      <c r="F2351" s="33" t="str">
        <f>IF(E2351&gt;='Weight Category L_U Table'!$G$3,"HEAVY",IF(E2351&gt;'Weight Category L_U Table'!$G$4,"MEDIUM",IF(E2351&gt;'Weight Category L_U Table'!$G$7,"SMALL",IF(E2351&lt;='Weight Category L_U Table'!$G$8,"LIGHT"))))</f>
        <v>LIGHT</v>
      </c>
      <c r="G2351" s="34" t="str">
        <f>IF(E2351&gt;='Weight Category L_U Table'!$J$3,"HEAVY",IF(E2351&gt;'Weight Category L_U Table'!$J$5,"UPPER MEDIUM",IF(E2351&gt;'Weight Category L_U Table'!$J$6,"LOWER MEDIUM",IF(E2351&gt;'Weight Category L_U Table'!$J$7,"SMALL",IF(E2351&lt;='Weight Category L_U Table'!$J$8,"LIGHT")))))</f>
        <v>LIGHT</v>
      </c>
      <c r="H2351" s="35" t="s">
        <v>7204</v>
      </c>
      <c r="I2351" s="104"/>
      <c r="J2351" s="104"/>
      <c r="K2351" s="49" t="s">
        <v>149</v>
      </c>
    </row>
    <row r="2352" spans="1:11" s="23" customFormat="1" x14ac:dyDescent="0.25">
      <c r="A2352" s="36" t="s">
        <v>7201</v>
      </c>
      <c r="B2352" s="36" t="s">
        <v>7227</v>
      </c>
      <c r="C2352" s="36" t="s">
        <v>7228</v>
      </c>
      <c r="D2352" s="34" t="s">
        <v>58</v>
      </c>
      <c r="E2352" s="34">
        <v>16000</v>
      </c>
      <c r="F2352" s="33" t="str">
        <f>IF(E2352&gt;='Weight Category L_U Table'!$G$3,"HEAVY",IF(E2352&gt;'Weight Category L_U Table'!$G$4,"MEDIUM",IF(E2352&gt;'Weight Category L_U Table'!$G$7,"SMALL",IF(E2352&lt;='Weight Category L_U Table'!$G$8,"LIGHT"))))</f>
        <v>LIGHT</v>
      </c>
      <c r="G2352" s="34" t="str">
        <f>IF(E2352&gt;='Weight Category L_U Table'!$J$3,"HEAVY",IF(E2352&gt;'Weight Category L_U Table'!$J$5,"UPPER MEDIUM",IF(E2352&gt;'Weight Category L_U Table'!$J$6,"LOWER MEDIUM",IF(E2352&gt;'Weight Category L_U Table'!$J$7,"SMALL",IF(E2352&lt;='Weight Category L_U Table'!$J$8,"LIGHT")))))</f>
        <v>LIGHT</v>
      </c>
      <c r="H2352" s="37" t="s">
        <v>59</v>
      </c>
      <c r="I2352" s="104"/>
      <c r="J2352" s="104"/>
      <c r="K2352" s="49"/>
    </row>
    <row r="2353" spans="1:11" x14ac:dyDescent="0.25">
      <c r="A2353" s="36" t="s">
        <v>7201</v>
      </c>
      <c r="B2353" s="36" t="s">
        <v>7229</v>
      </c>
      <c r="C2353" s="36" t="s">
        <v>7230</v>
      </c>
      <c r="D2353" s="34" t="s">
        <v>58</v>
      </c>
      <c r="E2353" s="34">
        <v>56800</v>
      </c>
      <c r="F2353" s="33" t="str">
        <f>IF(E2353&gt;='Weight Category L_U Table'!$G$3,"HEAVY",IF(E2353&gt;'Weight Category L_U Table'!$G$4,"MEDIUM",IF(E2353&gt;'Weight Category L_U Table'!$G$7,"SMALL",IF(E2353&lt;='Weight Category L_U Table'!$G$8,"LIGHT"))))</f>
        <v>MEDIUM</v>
      </c>
      <c r="G2353" s="34" t="str">
        <f>IF(E2353&gt;='Weight Category L_U Table'!$J$3,"HEAVY",IF(E2353&gt;'Weight Category L_U Table'!$J$5,"UPPER MEDIUM",IF(E2353&gt;'Weight Category L_U Table'!$J$6,"LOWER MEDIUM",IF(E2353&gt;'Weight Category L_U Table'!$J$7,"SMALL",IF(E2353&lt;='Weight Category L_U Table'!$J$8,"LIGHT")))))</f>
        <v>LOWER MEDIUM</v>
      </c>
      <c r="H2353" s="37" t="s">
        <v>3250</v>
      </c>
      <c r="I2353" s="104" t="s">
        <v>7231</v>
      </c>
      <c r="J2353" s="104">
        <v>1</v>
      </c>
      <c r="K2353" s="49"/>
    </row>
    <row r="2354" spans="1:11" x14ac:dyDescent="0.25">
      <c r="A2354" s="34" t="s">
        <v>7201</v>
      </c>
      <c r="B2354" s="34" t="s">
        <v>7232</v>
      </c>
      <c r="C2354" s="34" t="s">
        <v>7233</v>
      </c>
      <c r="D2354" s="34" t="s">
        <v>14</v>
      </c>
      <c r="E2354" s="34">
        <v>900</v>
      </c>
      <c r="F2354" s="33" t="str">
        <f>IF(E2354&gt;='Weight Category L_U Table'!$G$3,"HEAVY",IF(E2354&gt;'Weight Category L_U Table'!$G$4,"MEDIUM",IF(E2354&gt;'Weight Category L_U Table'!$G$7,"SMALL",IF(E2354&lt;='Weight Category L_U Table'!$G$8,"LIGHT"))))</f>
        <v>LIGHT</v>
      </c>
      <c r="G2354" s="34" t="str">
        <f>IF(E2354&gt;='Weight Category L_U Table'!$J$3,"HEAVY",IF(E2354&gt;'Weight Category L_U Table'!$J$5,"UPPER MEDIUM",IF(E2354&gt;'Weight Category L_U Table'!$J$6,"LOWER MEDIUM",IF(E2354&gt;'Weight Category L_U Table'!$J$7,"SMALL",IF(E2354&lt;='Weight Category L_U Table'!$J$8,"LIGHT")))))</f>
        <v>LIGHT</v>
      </c>
      <c r="H2354" s="35" t="s">
        <v>7204</v>
      </c>
      <c r="I2354" s="104"/>
      <c r="J2354" s="104"/>
      <c r="K2354" s="49" t="s">
        <v>149</v>
      </c>
    </row>
    <row r="2355" spans="1:11" s="23" customFormat="1" x14ac:dyDescent="0.25">
      <c r="A2355" s="34" t="s">
        <v>7201</v>
      </c>
      <c r="B2355" s="34" t="s">
        <v>7234</v>
      </c>
      <c r="C2355" s="34" t="s">
        <v>7235</v>
      </c>
      <c r="D2355" s="34" t="s">
        <v>14</v>
      </c>
      <c r="E2355" s="34">
        <v>1290</v>
      </c>
      <c r="F2355" s="33" t="str">
        <f>IF(E2355&gt;='Weight Category L_U Table'!$G$3,"HEAVY",IF(E2355&gt;'Weight Category L_U Table'!$G$4,"MEDIUM",IF(E2355&gt;'Weight Category L_U Table'!$G$7,"SMALL",IF(E2355&lt;='Weight Category L_U Table'!$G$8,"LIGHT"))))</f>
        <v>LIGHT</v>
      </c>
      <c r="G2355" s="34" t="str">
        <f>IF(E2355&gt;='Weight Category L_U Table'!$J$3,"HEAVY",IF(E2355&gt;'Weight Category L_U Table'!$J$5,"UPPER MEDIUM",IF(E2355&gt;'Weight Category L_U Table'!$J$6,"LOWER MEDIUM",IF(E2355&gt;'Weight Category L_U Table'!$J$7,"SMALL",IF(E2355&lt;='Weight Category L_U Table'!$J$8,"LIGHT")))))</f>
        <v>LIGHT</v>
      </c>
      <c r="H2355" s="35" t="s">
        <v>7204</v>
      </c>
      <c r="I2355" s="104"/>
      <c r="J2355" s="104"/>
      <c r="K2355" s="49" t="s">
        <v>149</v>
      </c>
    </row>
    <row r="2356" spans="1:11" s="23" customFormat="1" x14ac:dyDescent="0.25">
      <c r="A2356" s="29" t="s">
        <v>7201</v>
      </c>
      <c r="B2356" s="29" t="s">
        <v>7236</v>
      </c>
      <c r="C2356" s="29" t="s">
        <v>7237</v>
      </c>
      <c r="D2356" s="29" t="s">
        <v>14</v>
      </c>
      <c r="E2356" s="29">
        <v>0</v>
      </c>
      <c r="F2356" s="28" t="str">
        <f>IF(E2356&gt;='Weight Category L_U Table'!$G$3,"HEAVY",IF(E2356&gt;'Weight Category L_U Table'!$G$4,"MEDIUM",IF(E2356&gt;'Weight Category L_U Table'!$G$7,"SMALL",IF(E2356&lt;='Weight Category L_U Table'!$G$8,"LIGHT"))))</f>
        <v>LIGHT</v>
      </c>
      <c r="G2356" s="29" t="str">
        <f>IF(E2356&gt;='Weight Category L_U Table'!$J$3,"HEAVY",IF(E2356&gt;'Weight Category L_U Table'!$J$5,"UPPER MEDIUM",IF(E2356&gt;'Weight Category L_U Table'!$J$6,"LOWER MEDIUM",IF(E2356&gt;'Weight Category L_U Table'!$J$7,"SMALL",IF(E2356&lt;='Weight Category L_U Table'!$J$8,"LIGHT")))))</f>
        <v>LIGHT</v>
      </c>
      <c r="H2356" s="30" t="s">
        <v>15</v>
      </c>
      <c r="I2356" s="103"/>
      <c r="J2356" s="103"/>
      <c r="K2356" s="72" t="s">
        <v>7238</v>
      </c>
    </row>
    <row r="2357" spans="1:11" x14ac:dyDescent="0.25">
      <c r="A2357" s="29" t="s">
        <v>7201</v>
      </c>
      <c r="B2357" s="29" t="s">
        <v>7239</v>
      </c>
      <c r="C2357" s="29" t="s">
        <v>7240</v>
      </c>
      <c r="D2357" s="29" t="s">
        <v>14</v>
      </c>
      <c r="E2357" s="29">
        <v>0</v>
      </c>
      <c r="F2357" s="28" t="str">
        <f>IF(E2357&gt;='Weight Category L_U Table'!$G$3,"HEAVY",IF(E2357&gt;'Weight Category L_U Table'!$G$4,"MEDIUM",IF(E2357&gt;'Weight Category L_U Table'!$G$7,"SMALL",IF(E2357&lt;='Weight Category L_U Table'!$G$8,"LIGHT"))))</f>
        <v>LIGHT</v>
      </c>
      <c r="G2357" s="29" t="str">
        <f>IF(E2357&gt;='Weight Category L_U Table'!$J$3,"HEAVY",IF(E2357&gt;'Weight Category L_U Table'!$J$5,"UPPER MEDIUM",IF(E2357&gt;'Weight Category L_U Table'!$J$6,"LOWER MEDIUM",IF(E2357&gt;'Weight Category L_U Table'!$J$7,"SMALL",IF(E2357&lt;='Weight Category L_U Table'!$J$8,"LIGHT")))))</f>
        <v>LIGHT</v>
      </c>
      <c r="H2357" s="30" t="s">
        <v>15</v>
      </c>
      <c r="I2357" s="103"/>
      <c r="J2357" s="103"/>
      <c r="K2357" s="72" t="s">
        <v>7241</v>
      </c>
    </row>
    <row r="2358" spans="1:11" s="23" customFormat="1" x14ac:dyDescent="0.25">
      <c r="A2358" s="29" t="s">
        <v>7201</v>
      </c>
      <c r="B2358" s="29" t="s">
        <v>7242</v>
      </c>
      <c r="C2358" s="29" t="s">
        <v>7243</v>
      </c>
      <c r="D2358" s="29" t="s">
        <v>14</v>
      </c>
      <c r="E2358" s="29">
        <v>0</v>
      </c>
      <c r="F2358" s="28" t="str">
        <f>IF(E2358&gt;='Weight Category L_U Table'!$G$3,"HEAVY",IF(E2358&gt;'Weight Category L_U Table'!$G$4,"MEDIUM",IF(E2358&gt;'Weight Category L_U Table'!$G$7,"SMALL",IF(E2358&lt;='Weight Category L_U Table'!$G$8,"LIGHT"))))</f>
        <v>LIGHT</v>
      </c>
      <c r="G2358" s="29" t="str">
        <f>IF(E2358&gt;='Weight Category L_U Table'!$J$3,"HEAVY",IF(E2358&gt;'Weight Category L_U Table'!$J$5,"UPPER MEDIUM",IF(E2358&gt;'Weight Category L_U Table'!$J$6,"LOWER MEDIUM",IF(E2358&gt;'Weight Category L_U Table'!$J$7,"SMALL",IF(E2358&lt;='Weight Category L_U Table'!$J$8,"LIGHT")))))</f>
        <v>LIGHT</v>
      </c>
      <c r="H2358" s="30" t="s">
        <v>15</v>
      </c>
      <c r="I2358" s="103"/>
      <c r="J2358" s="103"/>
      <c r="K2358" s="72" t="s">
        <v>7244</v>
      </c>
    </row>
    <row r="2359" spans="1:11" s="23" customFormat="1" x14ac:dyDescent="0.25">
      <c r="A2359" s="29" t="s">
        <v>7201</v>
      </c>
      <c r="B2359" s="29" t="s">
        <v>7245</v>
      </c>
      <c r="C2359" s="29" t="s">
        <v>7246</v>
      </c>
      <c r="D2359" s="29" t="s">
        <v>14</v>
      </c>
      <c r="E2359" s="29">
        <v>0</v>
      </c>
      <c r="F2359" s="28" t="str">
        <f>IF(E2359&gt;='Weight Category L_U Table'!$G$3,"HEAVY",IF(E2359&gt;'Weight Category L_U Table'!$G$4,"MEDIUM",IF(E2359&gt;'Weight Category L_U Table'!$G$7,"SMALL",IF(E2359&lt;='Weight Category L_U Table'!$G$8,"LIGHT"))))</f>
        <v>LIGHT</v>
      </c>
      <c r="G2359" s="29" t="str">
        <f>IF(E2359&gt;='Weight Category L_U Table'!$J$3,"HEAVY",IF(E2359&gt;'Weight Category L_U Table'!$J$5,"UPPER MEDIUM",IF(E2359&gt;'Weight Category L_U Table'!$J$6,"LOWER MEDIUM",IF(E2359&gt;'Weight Category L_U Table'!$J$7,"SMALL",IF(E2359&lt;='Weight Category L_U Table'!$J$8,"LIGHT")))))</f>
        <v>LIGHT</v>
      </c>
      <c r="H2359" s="30" t="s">
        <v>15</v>
      </c>
      <c r="I2359" s="103"/>
      <c r="J2359" s="103"/>
      <c r="K2359" s="72" t="s">
        <v>7247</v>
      </c>
    </row>
    <row r="2360" spans="1:11" s="23" customFormat="1" x14ac:dyDescent="0.25">
      <c r="A2360" s="34" t="s">
        <v>7201</v>
      </c>
      <c r="B2360" s="34" t="s">
        <v>7248</v>
      </c>
      <c r="C2360" s="34" t="s">
        <v>7249</v>
      </c>
      <c r="D2360" s="34" t="s">
        <v>14</v>
      </c>
      <c r="E2360" s="34">
        <v>3060</v>
      </c>
      <c r="F2360" s="33" t="str">
        <f>IF(E2360&gt;='Weight Category L_U Table'!$G$3,"HEAVY",IF(E2360&gt;'Weight Category L_U Table'!$G$4,"MEDIUM",IF(E2360&gt;'Weight Category L_U Table'!$G$7,"SMALL",IF(E2360&lt;='Weight Category L_U Table'!$G$8,"LIGHT"))))</f>
        <v>LIGHT</v>
      </c>
      <c r="G2360" s="34" t="str">
        <f>IF(E2360&gt;='Weight Category L_U Table'!$J$3,"HEAVY",IF(E2360&gt;'Weight Category L_U Table'!$J$5,"UPPER MEDIUM",IF(E2360&gt;'Weight Category L_U Table'!$J$6,"LOWER MEDIUM",IF(E2360&gt;'Weight Category L_U Table'!$J$7,"SMALL",IF(E2360&lt;='Weight Category L_U Table'!$J$8,"LIGHT")))))</f>
        <v>LIGHT</v>
      </c>
      <c r="H2360" s="35" t="s">
        <v>7204</v>
      </c>
      <c r="I2360" s="104"/>
      <c r="J2360" s="104"/>
      <c r="K2360" s="49" t="s">
        <v>149</v>
      </c>
    </row>
    <row r="2361" spans="1:11" s="23" customFormat="1" x14ac:dyDescent="0.25">
      <c r="A2361" s="34" t="s">
        <v>7250</v>
      </c>
      <c r="B2361" s="34" t="s">
        <v>7251</v>
      </c>
      <c r="C2361" s="34" t="s">
        <v>7252</v>
      </c>
      <c r="D2361" s="34" t="s">
        <v>14</v>
      </c>
      <c r="E2361" s="34">
        <v>1252</v>
      </c>
      <c r="F2361" s="33" t="str">
        <f>IF(E2361&gt;='Weight Category L_U Table'!$G$3,"HEAVY",IF(E2361&gt;'Weight Category L_U Table'!$G$4,"MEDIUM",IF(E2361&gt;'Weight Category L_U Table'!$G$7,"SMALL",IF(E2361&lt;='Weight Category L_U Table'!$G$8,"LIGHT"))))</f>
        <v>LIGHT</v>
      </c>
      <c r="G2361" s="34" t="str">
        <f>IF(E2361&gt;='Weight Category L_U Table'!$J$3,"HEAVY",IF(E2361&gt;'Weight Category L_U Table'!$J$5,"UPPER MEDIUM",IF(E2361&gt;'Weight Category L_U Table'!$J$6,"LOWER MEDIUM",IF(E2361&gt;'Weight Category L_U Table'!$J$7,"SMALL",IF(E2361&lt;='Weight Category L_U Table'!$J$8,"LIGHT")))))</f>
        <v>LIGHT</v>
      </c>
      <c r="H2361" s="35" t="s">
        <v>7253</v>
      </c>
      <c r="I2361" s="104"/>
      <c r="J2361" s="104"/>
      <c r="K2361" s="49" t="s">
        <v>7254</v>
      </c>
    </row>
    <row r="2362" spans="1:11" x14ac:dyDescent="0.25">
      <c r="A2362" s="29" t="s">
        <v>7255</v>
      </c>
      <c r="B2362" s="29" t="s">
        <v>7256</v>
      </c>
      <c r="C2362" s="29" t="s">
        <v>737</v>
      </c>
      <c r="D2362" s="29" t="s">
        <v>14</v>
      </c>
      <c r="E2362" s="29">
        <v>0</v>
      </c>
      <c r="F2362" s="28" t="str">
        <f>IF(E2362&gt;='Weight Category L_U Table'!$G$3,"HEAVY",IF(E2362&gt;'Weight Category L_U Table'!$G$4,"MEDIUM",IF(E2362&gt;'Weight Category L_U Table'!$G$7,"SMALL",IF(E2362&lt;='Weight Category L_U Table'!$G$8,"LIGHT"))))</f>
        <v>LIGHT</v>
      </c>
      <c r="G2362" s="29" t="str">
        <f>IF(E2362&gt;='Weight Category L_U Table'!$J$3,"HEAVY",IF(E2362&gt;'Weight Category L_U Table'!$J$5,"UPPER MEDIUM",IF(E2362&gt;'Weight Category L_U Table'!$J$6,"LOWER MEDIUM",IF(E2362&gt;'Weight Category L_U Table'!$J$7,"SMALL",IF(E2362&lt;='Weight Category L_U Table'!$J$8,"LIGHT")))))</f>
        <v>LIGHT</v>
      </c>
      <c r="H2362" s="30" t="s">
        <v>15</v>
      </c>
      <c r="I2362" s="103"/>
      <c r="J2362" s="103"/>
      <c r="K2362" s="72" t="s">
        <v>7257</v>
      </c>
    </row>
    <row r="2363" spans="1:11" s="23" customFormat="1" x14ac:dyDescent="0.25">
      <c r="A2363" s="29" t="s">
        <v>7255</v>
      </c>
      <c r="B2363" s="29" t="s">
        <v>7258</v>
      </c>
      <c r="C2363" s="29" t="s">
        <v>7259</v>
      </c>
      <c r="D2363" s="29" t="s">
        <v>14</v>
      </c>
      <c r="E2363" s="29">
        <v>0</v>
      </c>
      <c r="F2363" s="28" t="str">
        <f>IF(E2363&gt;='Weight Category L_U Table'!$G$3,"HEAVY",IF(E2363&gt;'Weight Category L_U Table'!$G$4,"MEDIUM",IF(E2363&gt;'Weight Category L_U Table'!$G$7,"SMALL",IF(E2363&lt;='Weight Category L_U Table'!$G$8,"LIGHT"))))</f>
        <v>LIGHT</v>
      </c>
      <c r="G2363" s="29" t="str">
        <f>IF(E2363&gt;='Weight Category L_U Table'!$J$3,"HEAVY",IF(E2363&gt;'Weight Category L_U Table'!$J$5,"UPPER MEDIUM",IF(E2363&gt;'Weight Category L_U Table'!$J$6,"LOWER MEDIUM",IF(E2363&gt;'Weight Category L_U Table'!$J$7,"SMALL",IF(E2363&lt;='Weight Category L_U Table'!$J$8,"LIGHT")))))</f>
        <v>LIGHT</v>
      </c>
      <c r="H2363" s="30" t="s">
        <v>15</v>
      </c>
      <c r="I2363" s="103"/>
      <c r="J2363" s="103"/>
      <c r="K2363" s="72" t="s">
        <v>7260</v>
      </c>
    </row>
    <row r="2364" spans="1:11" s="23" customFormat="1" ht="30" x14ac:dyDescent="0.25">
      <c r="A2364" s="31" t="s">
        <v>7255</v>
      </c>
      <c r="B2364" s="31" t="s">
        <v>7261</v>
      </c>
      <c r="C2364" s="31" t="s">
        <v>7262</v>
      </c>
      <c r="D2364" s="32" t="s">
        <v>14</v>
      </c>
      <c r="E2364" s="34">
        <v>540</v>
      </c>
      <c r="F2364" s="33" t="str">
        <f>IF(E2364&gt;='Weight Category L_U Table'!$G$3,"HEAVY",IF(E2364&gt;'Weight Category L_U Table'!$G$4,"MEDIUM",IF(E2364&gt;'Weight Category L_U Table'!$G$7,"SMALL",IF(E2364&lt;='Weight Category L_U Table'!$G$8,"LIGHT"))))</f>
        <v>LIGHT</v>
      </c>
      <c r="G2364" s="34" t="str">
        <f>IF(E2364&gt;='Weight Category L_U Table'!$J$3,"HEAVY",IF(E2364&gt;'Weight Category L_U Table'!$J$5,"UPPER MEDIUM",IF(E2364&gt;'Weight Category L_U Table'!$J$6,"LOWER MEDIUM",IF(E2364&gt;'Weight Category L_U Table'!$J$7,"SMALL",IF(E2364&lt;='Weight Category L_U Table'!$J$8,"LIGHT")))))</f>
        <v>LIGHT</v>
      </c>
      <c r="H2364" s="37" t="s">
        <v>89</v>
      </c>
      <c r="I2364" s="104" t="s">
        <v>6437</v>
      </c>
      <c r="J2364" s="104">
        <v>2</v>
      </c>
      <c r="K2364" s="49" t="s">
        <v>7263</v>
      </c>
    </row>
    <row r="2365" spans="1:11" s="23" customFormat="1" x14ac:dyDescent="0.25">
      <c r="A2365" s="29" t="s">
        <v>7264</v>
      </c>
      <c r="B2365" s="29" t="s">
        <v>7265</v>
      </c>
      <c r="C2365" s="29" t="s">
        <v>7266</v>
      </c>
      <c r="D2365" s="29" t="s">
        <v>14</v>
      </c>
      <c r="E2365" s="29">
        <v>0</v>
      </c>
      <c r="F2365" s="28" t="str">
        <f>IF(E2365&gt;='Weight Category L_U Table'!$G$3,"HEAVY",IF(E2365&gt;'Weight Category L_U Table'!$G$4,"MEDIUM",IF(E2365&gt;'Weight Category L_U Table'!$G$7,"SMALL",IF(E2365&lt;='Weight Category L_U Table'!$G$8,"LIGHT"))))</f>
        <v>LIGHT</v>
      </c>
      <c r="G2365" s="29" t="str">
        <f>IF(E2365&gt;='Weight Category L_U Table'!$J$3,"HEAVY",IF(E2365&gt;'Weight Category L_U Table'!$J$5,"UPPER MEDIUM",IF(E2365&gt;'Weight Category L_U Table'!$J$6,"LOWER MEDIUM",IF(E2365&gt;'Weight Category L_U Table'!$J$7,"SMALL",IF(E2365&lt;='Weight Category L_U Table'!$J$8,"LIGHT")))))</f>
        <v>LIGHT</v>
      </c>
      <c r="H2365" s="30" t="s">
        <v>15</v>
      </c>
      <c r="I2365" s="103"/>
      <c r="J2365" s="103"/>
      <c r="K2365" s="72" t="s">
        <v>7267</v>
      </c>
    </row>
    <row r="2366" spans="1:11" s="23" customFormat="1" x14ac:dyDescent="0.25">
      <c r="A2366" s="29" t="s">
        <v>7264</v>
      </c>
      <c r="B2366" s="29" t="s">
        <v>7268</v>
      </c>
      <c r="C2366" s="29" t="s">
        <v>7269</v>
      </c>
      <c r="D2366" s="29" t="s">
        <v>14</v>
      </c>
      <c r="E2366" s="29">
        <v>0</v>
      </c>
      <c r="F2366" s="28" t="str">
        <f>IF(E2366&gt;='Weight Category L_U Table'!$G$3,"HEAVY",IF(E2366&gt;'Weight Category L_U Table'!$G$4,"MEDIUM",IF(E2366&gt;'Weight Category L_U Table'!$G$7,"SMALL",IF(E2366&lt;='Weight Category L_U Table'!$G$8,"LIGHT"))))</f>
        <v>LIGHT</v>
      </c>
      <c r="G2366" s="29" t="str">
        <f>IF(E2366&gt;='Weight Category L_U Table'!$J$3,"HEAVY",IF(E2366&gt;'Weight Category L_U Table'!$J$5,"UPPER MEDIUM",IF(E2366&gt;'Weight Category L_U Table'!$J$6,"LOWER MEDIUM",IF(E2366&gt;'Weight Category L_U Table'!$J$7,"SMALL",IF(E2366&lt;='Weight Category L_U Table'!$J$8,"LIGHT")))))</f>
        <v>LIGHT</v>
      </c>
      <c r="H2366" s="30" t="s">
        <v>15</v>
      </c>
      <c r="I2366" s="103"/>
      <c r="J2366" s="103"/>
      <c r="K2366" s="72" t="s">
        <v>7270</v>
      </c>
    </row>
    <row r="2367" spans="1:11" x14ac:dyDescent="0.25">
      <c r="A2367" s="29" t="s">
        <v>7264</v>
      </c>
      <c r="B2367" s="29" t="s">
        <v>7271</v>
      </c>
      <c r="C2367" s="29" t="s">
        <v>7272</v>
      </c>
      <c r="D2367" s="29" t="s">
        <v>14</v>
      </c>
      <c r="E2367" s="29">
        <v>0</v>
      </c>
      <c r="F2367" s="28" t="str">
        <f>IF(E2367&gt;='Weight Category L_U Table'!$G$3,"HEAVY",IF(E2367&gt;'Weight Category L_U Table'!$G$4,"MEDIUM",IF(E2367&gt;'Weight Category L_U Table'!$G$7,"SMALL",IF(E2367&lt;='Weight Category L_U Table'!$G$8,"LIGHT"))))</f>
        <v>LIGHT</v>
      </c>
      <c r="G2367" s="29" t="str">
        <f>IF(E2367&gt;='Weight Category L_U Table'!$J$3,"HEAVY",IF(E2367&gt;'Weight Category L_U Table'!$J$5,"UPPER MEDIUM",IF(E2367&gt;'Weight Category L_U Table'!$J$6,"LOWER MEDIUM",IF(E2367&gt;'Weight Category L_U Table'!$J$7,"SMALL",IF(E2367&lt;='Weight Category L_U Table'!$J$8,"LIGHT")))))</f>
        <v>LIGHT</v>
      </c>
      <c r="H2367" s="30" t="s">
        <v>15</v>
      </c>
      <c r="I2367" s="103"/>
      <c r="J2367" s="103"/>
      <c r="K2367" s="72" t="s">
        <v>7273</v>
      </c>
    </row>
    <row r="2368" spans="1:11" s="23" customFormat="1" x14ac:dyDescent="0.25">
      <c r="A2368" s="29" t="s">
        <v>7264</v>
      </c>
      <c r="B2368" s="29" t="s">
        <v>7274</v>
      </c>
      <c r="C2368" s="29" t="s">
        <v>7275</v>
      </c>
      <c r="D2368" s="29" t="s">
        <v>14</v>
      </c>
      <c r="E2368" s="29">
        <v>0</v>
      </c>
      <c r="F2368" s="28" t="str">
        <f>IF(E2368&gt;='Weight Category L_U Table'!$G$3,"HEAVY",IF(E2368&gt;'Weight Category L_U Table'!$G$4,"MEDIUM",IF(E2368&gt;'Weight Category L_U Table'!$G$7,"SMALL",IF(E2368&lt;='Weight Category L_U Table'!$G$8,"LIGHT"))))</f>
        <v>LIGHT</v>
      </c>
      <c r="G2368" s="29" t="str">
        <f>IF(E2368&gt;='Weight Category L_U Table'!$J$3,"HEAVY",IF(E2368&gt;'Weight Category L_U Table'!$J$5,"UPPER MEDIUM",IF(E2368&gt;'Weight Category L_U Table'!$J$6,"LOWER MEDIUM",IF(E2368&gt;'Weight Category L_U Table'!$J$7,"SMALL",IF(E2368&lt;='Weight Category L_U Table'!$J$8,"LIGHT")))))</f>
        <v>LIGHT</v>
      </c>
      <c r="H2368" s="30" t="s">
        <v>15</v>
      </c>
      <c r="I2368" s="103"/>
      <c r="J2368" s="103"/>
      <c r="K2368" s="72" t="s">
        <v>7276</v>
      </c>
    </row>
    <row r="2369" spans="1:11" s="23" customFormat="1" x14ac:dyDescent="0.25">
      <c r="A2369" s="36" t="s">
        <v>7264</v>
      </c>
      <c r="B2369" s="36" t="s">
        <v>7277</v>
      </c>
      <c r="C2369" s="34" t="s">
        <v>7278</v>
      </c>
      <c r="D2369" s="34" t="s">
        <v>14</v>
      </c>
      <c r="E2369" s="34">
        <v>767</v>
      </c>
      <c r="F2369" s="33" t="str">
        <f>IF(E2369&gt;='Weight Category L_U Table'!$G$3,"HEAVY",IF(E2369&gt;'Weight Category L_U Table'!$G$4,"MEDIUM",IF(E2369&gt;'Weight Category L_U Table'!$G$7,"SMALL",IF(E2369&lt;='Weight Category L_U Table'!$G$8,"LIGHT"))))</f>
        <v>LIGHT</v>
      </c>
      <c r="G2369" s="34" t="str">
        <f>IF(E2369&gt;='Weight Category L_U Table'!$J$3,"HEAVY",IF(E2369&gt;'Weight Category L_U Table'!$J$5,"UPPER MEDIUM",IF(E2369&gt;'Weight Category L_U Table'!$J$6,"LOWER MEDIUM",IF(E2369&gt;'Weight Category L_U Table'!$J$7,"SMALL",IF(E2369&lt;='Weight Category L_U Table'!$J$8,"LIGHT")))))</f>
        <v>LIGHT</v>
      </c>
      <c r="H2369" s="37" t="s">
        <v>37</v>
      </c>
      <c r="I2369" s="104" t="s">
        <v>7279</v>
      </c>
      <c r="J2369" s="104">
        <v>9</v>
      </c>
      <c r="K2369" s="49"/>
    </row>
    <row r="2370" spans="1:11" x14ac:dyDescent="0.25">
      <c r="A2370" s="29" t="s">
        <v>7264</v>
      </c>
      <c r="B2370" s="29" t="s">
        <v>7280</v>
      </c>
      <c r="C2370" s="29" t="s">
        <v>7281</v>
      </c>
      <c r="D2370" s="29" t="s">
        <v>14</v>
      </c>
      <c r="E2370" s="29">
        <v>0</v>
      </c>
      <c r="F2370" s="28" t="str">
        <f>IF(E2370&gt;='Weight Category L_U Table'!$G$3,"HEAVY",IF(E2370&gt;'Weight Category L_U Table'!$G$4,"MEDIUM",IF(E2370&gt;'Weight Category L_U Table'!$G$7,"SMALL",IF(E2370&lt;='Weight Category L_U Table'!$G$8,"LIGHT"))))</f>
        <v>LIGHT</v>
      </c>
      <c r="G2370" s="29" t="str">
        <f>IF(E2370&gt;='Weight Category L_U Table'!$J$3,"HEAVY",IF(E2370&gt;'Weight Category L_U Table'!$J$5,"UPPER MEDIUM",IF(E2370&gt;'Weight Category L_U Table'!$J$6,"LOWER MEDIUM",IF(E2370&gt;'Weight Category L_U Table'!$J$7,"SMALL",IF(E2370&lt;='Weight Category L_U Table'!$J$8,"LIGHT")))))</f>
        <v>LIGHT</v>
      </c>
      <c r="H2370" s="30" t="s">
        <v>15</v>
      </c>
      <c r="I2370" s="103"/>
      <c r="J2370" s="103"/>
      <c r="K2370" s="72" t="s">
        <v>7282</v>
      </c>
    </row>
    <row r="2371" spans="1:11" x14ac:dyDescent="0.25">
      <c r="A2371" s="29" t="s">
        <v>7264</v>
      </c>
      <c r="B2371" s="29" t="s">
        <v>7283</v>
      </c>
      <c r="C2371" s="29" t="s">
        <v>7284</v>
      </c>
      <c r="D2371" s="29" t="s">
        <v>14</v>
      </c>
      <c r="E2371" s="29">
        <v>0</v>
      </c>
      <c r="F2371" s="28" t="str">
        <f>IF(E2371&gt;='Weight Category L_U Table'!$G$3,"HEAVY",IF(E2371&gt;'Weight Category L_U Table'!$G$4,"MEDIUM",IF(E2371&gt;'Weight Category L_U Table'!$G$7,"SMALL",IF(E2371&lt;='Weight Category L_U Table'!$G$8,"LIGHT"))))</f>
        <v>LIGHT</v>
      </c>
      <c r="G2371" s="29" t="str">
        <f>IF(E2371&gt;='Weight Category L_U Table'!$J$3,"HEAVY",IF(E2371&gt;'Weight Category L_U Table'!$J$5,"UPPER MEDIUM",IF(E2371&gt;'Weight Category L_U Table'!$J$6,"LOWER MEDIUM",IF(E2371&gt;'Weight Category L_U Table'!$J$7,"SMALL",IF(E2371&lt;='Weight Category L_U Table'!$J$8,"LIGHT")))))</f>
        <v>LIGHT</v>
      </c>
      <c r="H2371" s="30" t="s">
        <v>15</v>
      </c>
      <c r="I2371" s="103"/>
      <c r="J2371" s="103"/>
      <c r="K2371" s="72" t="s">
        <v>7285</v>
      </c>
    </row>
    <row r="2372" spans="1:11" x14ac:dyDescent="0.25">
      <c r="A2372" s="29" t="s">
        <v>7264</v>
      </c>
      <c r="B2372" s="29" t="s">
        <v>7286</v>
      </c>
      <c r="C2372" s="29" t="s">
        <v>7287</v>
      </c>
      <c r="D2372" s="29" t="s">
        <v>14</v>
      </c>
      <c r="E2372" s="29">
        <v>0</v>
      </c>
      <c r="F2372" s="28" t="str">
        <f>IF(E2372&gt;='Weight Category L_U Table'!$G$3,"HEAVY",IF(E2372&gt;'Weight Category L_U Table'!$G$4,"MEDIUM",IF(E2372&gt;'Weight Category L_U Table'!$G$7,"SMALL",IF(E2372&lt;='Weight Category L_U Table'!$G$8,"LIGHT"))))</f>
        <v>LIGHT</v>
      </c>
      <c r="G2372" s="29" t="str">
        <f>IF(E2372&gt;='Weight Category L_U Table'!$J$3,"HEAVY",IF(E2372&gt;'Weight Category L_U Table'!$J$5,"UPPER MEDIUM",IF(E2372&gt;'Weight Category L_U Table'!$J$6,"LOWER MEDIUM",IF(E2372&gt;'Weight Category L_U Table'!$J$7,"SMALL",IF(E2372&lt;='Weight Category L_U Table'!$J$8,"LIGHT")))))</f>
        <v>LIGHT</v>
      </c>
      <c r="H2372" s="30" t="s">
        <v>15</v>
      </c>
      <c r="I2372" s="103"/>
      <c r="J2372" s="103"/>
      <c r="K2372" s="72" t="s">
        <v>7288</v>
      </c>
    </row>
    <row r="2373" spans="1:11" x14ac:dyDescent="0.25">
      <c r="A2373" s="29" t="s">
        <v>7264</v>
      </c>
      <c r="B2373" s="29" t="s">
        <v>7289</v>
      </c>
      <c r="C2373" s="29" t="s">
        <v>7290</v>
      </c>
      <c r="D2373" s="29" t="s">
        <v>14</v>
      </c>
      <c r="E2373" s="29">
        <v>0</v>
      </c>
      <c r="F2373" s="28" t="str">
        <f>IF(E2373&gt;='Weight Category L_U Table'!$G$3,"HEAVY",IF(E2373&gt;'Weight Category L_U Table'!$G$4,"MEDIUM",IF(E2373&gt;'Weight Category L_U Table'!$G$7,"SMALL",IF(E2373&lt;='Weight Category L_U Table'!$G$8,"LIGHT"))))</f>
        <v>LIGHT</v>
      </c>
      <c r="G2373" s="29" t="str">
        <f>IF(E2373&gt;='Weight Category L_U Table'!$J$3,"HEAVY",IF(E2373&gt;'Weight Category L_U Table'!$J$5,"UPPER MEDIUM",IF(E2373&gt;'Weight Category L_U Table'!$J$6,"LOWER MEDIUM",IF(E2373&gt;'Weight Category L_U Table'!$J$7,"SMALL",IF(E2373&lt;='Weight Category L_U Table'!$J$8,"LIGHT")))))</f>
        <v>LIGHT</v>
      </c>
      <c r="H2373" s="30" t="s">
        <v>15</v>
      </c>
      <c r="I2373" s="103"/>
      <c r="J2373" s="103"/>
      <c r="K2373" s="72" t="s">
        <v>7291</v>
      </c>
    </row>
    <row r="2374" spans="1:11" x14ac:dyDescent="0.25">
      <c r="A2374" s="34" t="s">
        <v>7292</v>
      </c>
      <c r="B2374" s="34" t="s">
        <v>7293</v>
      </c>
      <c r="C2374" s="34" t="s">
        <v>7294</v>
      </c>
      <c r="D2374" s="34" t="s">
        <v>14</v>
      </c>
      <c r="E2374" s="34">
        <v>560</v>
      </c>
      <c r="F2374" s="33" t="str">
        <f>IF(E2374&gt;='Weight Category L_U Table'!$G$3,"HEAVY",IF(E2374&gt;'Weight Category L_U Table'!$G$4,"MEDIUM",IF(E2374&gt;'Weight Category L_U Table'!$G$7,"SMALL",IF(E2374&lt;='Weight Category L_U Table'!$G$8,"LIGHT"))))</f>
        <v>LIGHT</v>
      </c>
      <c r="G2374" s="34" t="str">
        <f>IF(E2374&gt;='Weight Category L_U Table'!$J$3,"HEAVY",IF(E2374&gt;'Weight Category L_U Table'!$J$5,"UPPER MEDIUM",IF(E2374&gt;'Weight Category L_U Table'!$J$6,"LOWER MEDIUM",IF(E2374&gt;'Weight Category L_U Table'!$J$7,"SMALL",IF(E2374&lt;='Weight Category L_U Table'!$J$8,"LIGHT")))))</f>
        <v>LIGHT</v>
      </c>
      <c r="H2374" s="35" t="s">
        <v>1153</v>
      </c>
      <c r="I2374" s="104"/>
      <c r="J2374" s="104"/>
      <c r="K2374" s="79"/>
    </row>
    <row r="2375" spans="1:11" s="23" customFormat="1" x14ac:dyDescent="0.25">
      <c r="A2375" s="29" t="s">
        <v>7292</v>
      </c>
      <c r="B2375" s="29" t="s">
        <v>7295</v>
      </c>
      <c r="C2375" s="29" t="s">
        <v>7296</v>
      </c>
      <c r="D2375" s="29" t="s">
        <v>14</v>
      </c>
      <c r="E2375" s="29">
        <v>0</v>
      </c>
      <c r="F2375" s="28" t="str">
        <f>IF(E2375&gt;='Weight Category L_U Table'!$G$3,"HEAVY",IF(E2375&gt;'Weight Category L_U Table'!$G$4,"MEDIUM",IF(E2375&gt;'Weight Category L_U Table'!$G$7,"SMALL",IF(E2375&lt;='Weight Category L_U Table'!$G$8,"LIGHT"))))</f>
        <v>LIGHT</v>
      </c>
      <c r="G2375" s="29" t="str">
        <f>IF(E2375&gt;='Weight Category L_U Table'!$J$3,"HEAVY",IF(E2375&gt;'Weight Category L_U Table'!$J$5,"UPPER MEDIUM",IF(E2375&gt;'Weight Category L_U Table'!$J$6,"LOWER MEDIUM",IF(E2375&gt;'Weight Category L_U Table'!$J$7,"SMALL",IF(E2375&lt;='Weight Category L_U Table'!$J$8,"LIGHT")))))</f>
        <v>LIGHT</v>
      </c>
      <c r="H2375" s="30" t="s">
        <v>15</v>
      </c>
      <c r="I2375" s="103"/>
      <c r="J2375" s="103"/>
      <c r="K2375" s="72" t="s">
        <v>7297</v>
      </c>
    </row>
    <row r="2376" spans="1:11" x14ac:dyDescent="0.25">
      <c r="A2376" s="29" t="s">
        <v>7292</v>
      </c>
      <c r="B2376" s="29" t="s">
        <v>7298</v>
      </c>
      <c r="C2376" s="29" t="s">
        <v>7299</v>
      </c>
      <c r="D2376" s="29" t="s">
        <v>14</v>
      </c>
      <c r="E2376" s="29">
        <v>0</v>
      </c>
      <c r="F2376" s="28" t="str">
        <f>IF(E2376&gt;='Weight Category L_U Table'!$G$3,"HEAVY",IF(E2376&gt;'Weight Category L_U Table'!$G$4,"MEDIUM",IF(E2376&gt;'Weight Category L_U Table'!$G$7,"SMALL",IF(E2376&lt;='Weight Category L_U Table'!$G$8,"LIGHT"))))</f>
        <v>LIGHT</v>
      </c>
      <c r="G2376" s="29" t="str">
        <f>IF(E2376&gt;='Weight Category L_U Table'!$J$3,"HEAVY",IF(E2376&gt;'Weight Category L_U Table'!$J$5,"UPPER MEDIUM",IF(E2376&gt;'Weight Category L_U Table'!$J$6,"LOWER MEDIUM",IF(E2376&gt;'Weight Category L_U Table'!$J$7,"SMALL",IF(E2376&lt;='Weight Category L_U Table'!$J$8,"LIGHT")))))</f>
        <v>LIGHT</v>
      </c>
      <c r="H2376" s="30" t="s">
        <v>15</v>
      </c>
      <c r="I2376" s="103"/>
      <c r="J2376" s="103"/>
      <c r="K2376" s="72" t="s">
        <v>7300</v>
      </c>
    </row>
    <row r="2377" spans="1:11" s="23" customFormat="1" x14ac:dyDescent="0.25">
      <c r="A2377" s="36" t="s">
        <v>7292</v>
      </c>
      <c r="B2377" s="36" t="s">
        <v>7301</v>
      </c>
      <c r="C2377" s="34" t="s">
        <v>7302</v>
      </c>
      <c r="D2377" s="34" t="s">
        <v>14</v>
      </c>
      <c r="E2377" s="34">
        <v>1225</v>
      </c>
      <c r="F2377" s="33" t="str">
        <f>IF(E2377&gt;='Weight Category L_U Table'!$G$3,"HEAVY",IF(E2377&gt;'Weight Category L_U Table'!$G$4,"MEDIUM",IF(E2377&gt;'Weight Category L_U Table'!$G$7,"SMALL",IF(E2377&lt;='Weight Category L_U Table'!$G$8,"LIGHT"))))</f>
        <v>LIGHT</v>
      </c>
      <c r="G2377" s="34" t="str">
        <f>IF(E2377&gt;='Weight Category L_U Table'!$J$3,"HEAVY",IF(E2377&gt;'Weight Category L_U Table'!$J$5,"UPPER MEDIUM",IF(E2377&gt;'Weight Category L_U Table'!$J$6,"LOWER MEDIUM",IF(E2377&gt;'Weight Category L_U Table'!$J$7,"SMALL",IF(E2377&lt;='Weight Category L_U Table'!$J$8,"LIGHT")))))</f>
        <v>LIGHT</v>
      </c>
      <c r="H2377" s="37" t="s">
        <v>59</v>
      </c>
      <c r="I2377" s="104"/>
      <c r="J2377" s="104"/>
      <c r="K2377" s="49"/>
    </row>
    <row r="2378" spans="1:11" x14ac:dyDescent="0.25">
      <c r="A2378" s="36" t="s">
        <v>7292</v>
      </c>
      <c r="B2378" s="36" t="s">
        <v>7303</v>
      </c>
      <c r="C2378" s="34" t="s">
        <v>7304</v>
      </c>
      <c r="D2378" s="34" t="s">
        <v>14</v>
      </c>
      <c r="E2378" s="34">
        <v>499</v>
      </c>
      <c r="F2378" s="33" t="str">
        <f>IF(E2378&gt;='Weight Category L_U Table'!$G$3,"HEAVY",IF(E2378&gt;'Weight Category L_U Table'!$G$4,"MEDIUM",IF(E2378&gt;'Weight Category L_U Table'!$G$7,"SMALL",IF(E2378&lt;='Weight Category L_U Table'!$G$8,"LIGHT"))))</f>
        <v>LIGHT</v>
      </c>
      <c r="G2378" s="34" t="str">
        <f>IF(E2378&gt;='Weight Category L_U Table'!$J$3,"HEAVY",IF(E2378&gt;'Weight Category L_U Table'!$J$5,"UPPER MEDIUM",IF(E2378&gt;'Weight Category L_U Table'!$J$6,"LOWER MEDIUM",IF(E2378&gt;'Weight Category L_U Table'!$J$7,"SMALL",IF(E2378&lt;='Weight Category L_U Table'!$J$8,"LIGHT")))))</f>
        <v>LIGHT</v>
      </c>
      <c r="H2378" s="37" t="s">
        <v>59</v>
      </c>
      <c r="I2378" s="104"/>
      <c r="J2378" s="104"/>
      <c r="K2378" s="49"/>
    </row>
    <row r="2379" spans="1:11" x14ac:dyDescent="0.25">
      <c r="A2379" s="36" t="s">
        <v>7305</v>
      </c>
      <c r="B2379" s="36" t="s">
        <v>7306</v>
      </c>
      <c r="C2379" s="34" t="s">
        <v>7307</v>
      </c>
      <c r="D2379" s="34" t="s">
        <v>14</v>
      </c>
      <c r="E2379" s="34">
        <v>816</v>
      </c>
      <c r="F2379" s="33" t="str">
        <f>IF(E2379&gt;='Weight Category L_U Table'!$G$3,"HEAVY",IF(E2379&gt;'Weight Category L_U Table'!$G$4,"MEDIUM",IF(E2379&gt;'Weight Category L_U Table'!$G$7,"SMALL",IF(E2379&lt;='Weight Category L_U Table'!$G$8,"LIGHT"))))</f>
        <v>LIGHT</v>
      </c>
      <c r="G2379" s="34" t="str">
        <f>IF(E2379&gt;='Weight Category L_U Table'!$J$3,"HEAVY",IF(E2379&gt;'Weight Category L_U Table'!$J$5,"UPPER MEDIUM",IF(E2379&gt;'Weight Category L_U Table'!$J$6,"LOWER MEDIUM",IF(E2379&gt;'Weight Category L_U Table'!$J$7,"SMALL",IF(E2379&lt;='Weight Category L_U Table'!$J$8,"LIGHT")))))</f>
        <v>LIGHT</v>
      </c>
      <c r="H2379" s="37" t="s">
        <v>59</v>
      </c>
      <c r="I2379" s="104"/>
      <c r="J2379" s="104"/>
      <c r="K2379" s="49"/>
    </row>
    <row r="2380" spans="1:11" x14ac:dyDescent="0.25">
      <c r="A2380" s="36" t="s">
        <v>7305</v>
      </c>
      <c r="B2380" s="36" t="s">
        <v>7308</v>
      </c>
      <c r="C2380" s="34" t="s">
        <v>7309</v>
      </c>
      <c r="D2380" s="34" t="s">
        <v>14</v>
      </c>
      <c r="E2380" s="34">
        <v>885</v>
      </c>
      <c r="F2380" s="33" t="str">
        <f>IF(E2380&gt;='Weight Category L_U Table'!$G$3,"HEAVY",IF(E2380&gt;'Weight Category L_U Table'!$G$4,"MEDIUM",IF(E2380&gt;'Weight Category L_U Table'!$G$7,"SMALL",IF(E2380&lt;='Weight Category L_U Table'!$G$8,"LIGHT"))))</f>
        <v>LIGHT</v>
      </c>
      <c r="G2380" s="34" t="str">
        <f>IF(E2380&gt;='Weight Category L_U Table'!$J$3,"HEAVY",IF(E2380&gt;'Weight Category L_U Table'!$J$5,"UPPER MEDIUM",IF(E2380&gt;'Weight Category L_U Table'!$J$6,"LOWER MEDIUM",IF(E2380&gt;'Weight Category L_U Table'!$J$7,"SMALL",IF(E2380&lt;='Weight Category L_U Table'!$J$8,"LIGHT")))))</f>
        <v>LIGHT</v>
      </c>
      <c r="H2380" s="37" t="s">
        <v>59</v>
      </c>
      <c r="I2380" s="104"/>
      <c r="J2380" s="104"/>
      <c r="K2380" s="49"/>
    </row>
    <row r="2381" spans="1:11" x14ac:dyDescent="0.25">
      <c r="A2381" s="92" t="s">
        <v>7310</v>
      </c>
      <c r="B2381" s="92" t="s">
        <v>7311</v>
      </c>
      <c r="C2381" s="85" t="s">
        <v>7312</v>
      </c>
      <c r="D2381" s="85" t="s">
        <v>14</v>
      </c>
      <c r="E2381" s="85">
        <v>750</v>
      </c>
      <c r="F2381" s="86" t="str">
        <f>IF(E2381&gt;='Weight Category L_U Table'!$G$3,"HEAVY",IF(E2381&gt;'Weight Category L_U Table'!$G$4,"MEDIUM",IF(E2381&gt;'Weight Category L_U Table'!$G$7,"SMALL",IF(E2381&lt;='Weight Category L_U Table'!$G$8,"LIGHT"))))</f>
        <v>LIGHT</v>
      </c>
      <c r="G2381" s="85" t="str">
        <f>IF(E2381&gt;='Weight Category L_U Table'!$J$3,"HEAVY",IF(E2381&gt;'Weight Category L_U Table'!$J$5,"UPPER MEDIUM",IF(E2381&gt;'Weight Category L_U Table'!$J$6,"LOWER MEDIUM",IF(E2381&gt;'Weight Category L_U Table'!$J$7,"SMALL",IF(E2381&lt;='Weight Category L_U Table'!$J$8,"LIGHT")))))</f>
        <v>LIGHT</v>
      </c>
      <c r="H2381" s="93" t="s">
        <v>23</v>
      </c>
      <c r="I2381" s="110"/>
      <c r="J2381" s="110"/>
      <c r="K2381" s="87" t="s">
        <v>1076</v>
      </c>
    </row>
    <row r="2382" spans="1:11" s="6" customFormat="1" x14ac:dyDescent="0.25">
      <c r="A2382" s="29" t="s">
        <v>7310</v>
      </c>
      <c r="B2382" s="29" t="s">
        <v>7313</v>
      </c>
      <c r="C2382" s="29" t="s">
        <v>7314</v>
      </c>
      <c r="D2382" s="29" t="s">
        <v>14</v>
      </c>
      <c r="E2382" s="29">
        <v>0</v>
      </c>
      <c r="F2382" s="28" t="str">
        <f>IF(E2382&gt;='Weight Category L_U Table'!$G$3,"HEAVY",IF(E2382&gt;'Weight Category L_U Table'!$G$4,"MEDIUM",IF(E2382&gt;'Weight Category L_U Table'!$G$7,"SMALL",IF(E2382&lt;='Weight Category L_U Table'!$G$8,"LIGHT"))))</f>
        <v>LIGHT</v>
      </c>
      <c r="G2382" s="29" t="str">
        <f>IF(E2382&gt;='Weight Category L_U Table'!$J$3,"HEAVY",IF(E2382&gt;'Weight Category L_U Table'!$J$5,"UPPER MEDIUM",IF(E2382&gt;'Weight Category L_U Table'!$J$6,"LOWER MEDIUM",IF(E2382&gt;'Weight Category L_U Table'!$J$7,"SMALL",IF(E2382&lt;='Weight Category L_U Table'!$J$8,"LIGHT")))))</f>
        <v>LIGHT</v>
      </c>
      <c r="H2382" s="30" t="s">
        <v>15</v>
      </c>
      <c r="I2382" s="103"/>
      <c r="J2382" s="103"/>
      <c r="K2382" s="72" t="s">
        <v>7315</v>
      </c>
    </row>
    <row r="2383" spans="1:11" s="6" customFormat="1" x14ac:dyDescent="0.25">
      <c r="A2383" s="36" t="s">
        <v>7310</v>
      </c>
      <c r="B2383" s="36" t="s">
        <v>7316</v>
      </c>
      <c r="C2383" s="34" t="s">
        <v>7317</v>
      </c>
      <c r="D2383" s="34" t="s">
        <v>14</v>
      </c>
      <c r="E2383" s="34">
        <v>1350</v>
      </c>
      <c r="F2383" s="33" t="str">
        <f>IF(E2383&gt;='Weight Category L_U Table'!$G$3,"HEAVY",IF(E2383&gt;'Weight Category L_U Table'!$G$4,"MEDIUM",IF(E2383&gt;'Weight Category L_U Table'!$G$7,"SMALL",IF(E2383&lt;='Weight Category L_U Table'!$G$8,"LIGHT"))))</f>
        <v>LIGHT</v>
      </c>
      <c r="G2383" s="34" t="str">
        <f>IF(E2383&gt;='Weight Category L_U Table'!$J$3,"HEAVY",IF(E2383&gt;'Weight Category L_U Table'!$J$5,"UPPER MEDIUM",IF(E2383&gt;'Weight Category L_U Table'!$J$6,"LOWER MEDIUM",IF(E2383&gt;'Weight Category L_U Table'!$J$7,"SMALL",IF(E2383&lt;='Weight Category L_U Table'!$J$8,"LIGHT")))))</f>
        <v>LIGHT</v>
      </c>
      <c r="H2383" s="37" t="s">
        <v>89</v>
      </c>
      <c r="I2383" s="104" t="s">
        <v>7318</v>
      </c>
      <c r="J2383" s="104">
        <v>8</v>
      </c>
      <c r="K2383" s="49"/>
    </row>
    <row r="2384" spans="1:11" s="6" customFormat="1" x14ac:dyDescent="0.25">
      <c r="A2384" s="29" t="s">
        <v>7310</v>
      </c>
      <c r="B2384" s="29" t="s">
        <v>7319</v>
      </c>
      <c r="C2384" s="29" t="s">
        <v>7320</v>
      </c>
      <c r="D2384" s="29" t="s">
        <v>14</v>
      </c>
      <c r="E2384" s="29">
        <v>0</v>
      </c>
      <c r="F2384" s="28" t="str">
        <f>IF(E2384&gt;='Weight Category L_U Table'!$G$3,"HEAVY",IF(E2384&gt;'Weight Category L_U Table'!$G$4,"MEDIUM",IF(E2384&gt;'Weight Category L_U Table'!$G$7,"SMALL",IF(E2384&lt;='Weight Category L_U Table'!$G$8,"LIGHT"))))</f>
        <v>LIGHT</v>
      </c>
      <c r="G2384" s="29" t="str">
        <f>IF(E2384&gt;='Weight Category L_U Table'!$J$3,"HEAVY",IF(E2384&gt;'Weight Category L_U Table'!$J$5,"UPPER MEDIUM",IF(E2384&gt;'Weight Category L_U Table'!$J$6,"LOWER MEDIUM",IF(E2384&gt;'Weight Category L_U Table'!$J$7,"SMALL",IF(E2384&lt;='Weight Category L_U Table'!$J$8,"LIGHT")))))</f>
        <v>LIGHT</v>
      </c>
      <c r="H2384" s="30" t="s">
        <v>15</v>
      </c>
      <c r="I2384" s="103"/>
      <c r="J2384" s="103"/>
      <c r="K2384" s="72" t="s">
        <v>7321</v>
      </c>
    </row>
    <row r="2385" spans="1:11" x14ac:dyDescent="0.25">
      <c r="A2385" s="90" t="s">
        <v>7310</v>
      </c>
      <c r="B2385" s="36" t="s">
        <v>7322</v>
      </c>
      <c r="C2385" s="34" t="s">
        <v>7323</v>
      </c>
      <c r="D2385" s="34" t="s">
        <v>14</v>
      </c>
      <c r="E2385" s="34">
        <v>1000</v>
      </c>
      <c r="F2385" s="33" t="str">
        <f>IF(E2385&gt;='Weight Category L_U Table'!$G$3,"HEAVY",IF(E2385&gt;'Weight Category L_U Table'!$G$4,"MEDIUM",IF(E2385&gt;'Weight Category L_U Table'!$G$7,"SMALL",IF(E2385&lt;='Weight Category L_U Table'!$G$8,"LIGHT"))))</f>
        <v>LIGHT</v>
      </c>
      <c r="G2385" s="34" t="str">
        <f>IF(E2385&gt;='Weight Category L_U Table'!$J$3,"HEAVY",IF(E2385&gt;'Weight Category L_U Table'!$J$5,"UPPER MEDIUM",IF(E2385&gt;'Weight Category L_U Table'!$J$6,"LOWER MEDIUM",IF(E2385&gt;'Weight Category L_U Table'!$J$7,"SMALL",IF(E2385&lt;='Weight Category L_U Table'!$J$8,"LIGHT")))))</f>
        <v>LIGHT</v>
      </c>
      <c r="H2385" s="37" t="s">
        <v>89</v>
      </c>
      <c r="I2385" s="104" t="s">
        <v>7324</v>
      </c>
      <c r="J2385" s="104">
        <v>5</v>
      </c>
      <c r="K2385" s="49"/>
    </row>
    <row r="2386" spans="1:11" x14ac:dyDescent="0.25">
      <c r="A2386" s="90" t="s">
        <v>7310</v>
      </c>
      <c r="B2386" s="36" t="s">
        <v>7325</v>
      </c>
      <c r="C2386" s="34" t="s">
        <v>7326</v>
      </c>
      <c r="D2386" s="34" t="s">
        <v>14</v>
      </c>
      <c r="E2386" s="34">
        <v>1090</v>
      </c>
      <c r="F2386" s="33" t="str">
        <f>IF(E2386&gt;='Weight Category L_U Table'!$G$3,"HEAVY",IF(E2386&gt;'Weight Category L_U Table'!$G$4,"MEDIUM",IF(E2386&gt;'Weight Category L_U Table'!$G$7,"SMALL",IF(E2386&lt;='Weight Category L_U Table'!$G$8,"LIGHT"))))</f>
        <v>LIGHT</v>
      </c>
      <c r="G2386" s="34" t="str">
        <f>IF(E2386&gt;='Weight Category L_U Table'!$J$3,"HEAVY",IF(E2386&gt;'Weight Category L_U Table'!$J$5,"UPPER MEDIUM",IF(E2386&gt;'Weight Category L_U Table'!$J$6,"LOWER MEDIUM",IF(E2386&gt;'Weight Category L_U Table'!$J$7,"SMALL",IF(E2386&lt;='Weight Category L_U Table'!$J$8,"LIGHT")))))</f>
        <v>LIGHT</v>
      </c>
      <c r="H2386" s="37" t="s">
        <v>89</v>
      </c>
      <c r="I2386" s="104" t="s">
        <v>7327</v>
      </c>
      <c r="J2386" s="104">
        <v>7</v>
      </c>
      <c r="K2386" s="49"/>
    </row>
    <row r="2387" spans="1:11" x14ac:dyDescent="0.25">
      <c r="A2387" s="36" t="s">
        <v>7310</v>
      </c>
      <c r="B2387" s="36" t="s">
        <v>7328</v>
      </c>
      <c r="C2387" s="34" t="s">
        <v>7329</v>
      </c>
      <c r="D2387" s="34" t="s">
        <v>14</v>
      </c>
      <c r="E2387" s="34">
        <v>840</v>
      </c>
      <c r="F2387" s="33" t="str">
        <f>IF(E2387&gt;='Weight Category L_U Table'!$G$3,"HEAVY",IF(E2387&gt;'Weight Category L_U Table'!$G$4,"MEDIUM",IF(E2387&gt;'Weight Category L_U Table'!$G$7,"SMALL",IF(E2387&lt;='Weight Category L_U Table'!$G$8,"LIGHT"))))</f>
        <v>LIGHT</v>
      </c>
      <c r="G2387" s="34" t="str">
        <f>IF(E2387&gt;='Weight Category L_U Table'!$J$3,"HEAVY",IF(E2387&gt;'Weight Category L_U Table'!$J$5,"UPPER MEDIUM",IF(E2387&gt;'Weight Category L_U Table'!$J$6,"LOWER MEDIUM",IF(E2387&gt;'Weight Category L_U Table'!$J$7,"SMALL",IF(E2387&lt;='Weight Category L_U Table'!$J$8,"LIGHT")))))</f>
        <v>LIGHT</v>
      </c>
      <c r="H2387" s="37" t="s">
        <v>89</v>
      </c>
      <c r="I2387" s="104" t="s">
        <v>7330</v>
      </c>
      <c r="J2387" s="104">
        <v>4</v>
      </c>
      <c r="K2387" s="49"/>
    </row>
    <row r="2388" spans="1:11" x14ac:dyDescent="0.25">
      <c r="A2388" s="36" t="s">
        <v>7331</v>
      </c>
      <c r="B2388" s="36" t="s">
        <v>7332</v>
      </c>
      <c r="C2388" s="36" t="s">
        <v>7333</v>
      </c>
      <c r="D2388" s="34" t="s">
        <v>14</v>
      </c>
      <c r="E2388" s="89">
        <v>600</v>
      </c>
      <c r="F2388" s="33" t="str">
        <f>IF(E2388&gt;='Weight Category L_U Table'!$G$3,"HEAVY",IF(E2388&gt;'Weight Category L_U Table'!$G$4,"MEDIUM",IF(E2388&gt;'Weight Category L_U Table'!$G$7,"SMALL",IF(E2388&lt;='Weight Category L_U Table'!$G$8,"LIGHT"))))</f>
        <v>LIGHT</v>
      </c>
      <c r="G2388" s="34" t="str">
        <f>IF(E2388&gt;='Weight Category L_U Table'!$J$3,"HEAVY",IF(E2388&gt;'Weight Category L_U Table'!$J$5,"UPPER MEDIUM",IF(E2388&gt;'Weight Category L_U Table'!$J$6,"LOWER MEDIUM",IF(E2388&gt;'Weight Category L_U Table'!$J$7,"SMALL",IF(E2388&lt;='Weight Category L_U Table'!$J$8,"LIGHT")))))</f>
        <v>LIGHT</v>
      </c>
      <c r="H2388" s="37" t="s">
        <v>59</v>
      </c>
      <c r="I2388" s="104"/>
      <c r="J2388" s="104"/>
      <c r="K2388" s="49"/>
    </row>
    <row r="2389" spans="1:11" x14ac:dyDescent="0.25">
      <c r="A2389" s="5" t="s">
        <v>6568</v>
      </c>
      <c r="B2389" s="7" t="s">
        <v>7334</v>
      </c>
      <c r="C2389" s="7" t="s">
        <v>6574</v>
      </c>
      <c r="D2389" s="7" t="s">
        <v>14</v>
      </c>
      <c r="E2389" s="34">
        <v>470</v>
      </c>
      <c r="F2389" s="33" t="s">
        <v>578</v>
      </c>
      <c r="G2389" s="34" t="s">
        <v>578</v>
      </c>
      <c r="H2389" s="37" t="s">
        <v>89</v>
      </c>
      <c r="I2389" s="104" t="s">
        <v>7335</v>
      </c>
      <c r="J2389" s="104">
        <v>1</v>
      </c>
      <c r="K2389" s="88"/>
    </row>
    <row r="2390" spans="1:11" x14ac:dyDescent="0.25">
      <c r="K2390" s="69"/>
    </row>
    <row r="2391" spans="1:11" x14ac:dyDescent="0.25">
      <c r="K2391" s="69"/>
    </row>
    <row r="2392" spans="1:11" x14ac:dyDescent="0.25">
      <c r="K2392" s="69"/>
    </row>
    <row r="2393" spans="1:11" x14ac:dyDescent="0.25">
      <c r="K2393" s="69"/>
    </row>
    <row r="2394" spans="1:11" x14ac:dyDescent="0.25">
      <c r="K2394" s="69"/>
    </row>
    <row r="2395" spans="1:11" x14ac:dyDescent="0.25">
      <c r="K2395" s="69"/>
    </row>
  </sheetData>
  <autoFilter ref="A1:K2389" xr:uid="{209D6EA4-9016-43D0-8056-2D2CBB9BC320}">
    <sortState xmlns:xlrd2="http://schemas.microsoft.com/office/spreadsheetml/2017/richdata2" ref="A2:K2388">
      <sortCondition ref="A1:A2388"/>
    </sortState>
  </autoFilter>
  <phoneticPr fontId="19" type="noConversion"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1218"/>
  <sheetViews>
    <sheetView workbookViewId="0">
      <pane ySplit="1" topLeftCell="A2" activePane="bottomLeft" state="frozen"/>
      <selection pane="bottomLeft" activeCell="J455" sqref="J455"/>
    </sheetView>
  </sheetViews>
  <sheetFormatPr defaultColWidth="10.85546875" defaultRowHeight="15" x14ac:dyDescent="0.25"/>
  <cols>
    <col min="1" max="1" width="30.5703125" bestFit="1" customWidth="1"/>
    <col min="2" max="2" width="28.85546875" bestFit="1" customWidth="1"/>
    <col min="3" max="3" width="11.5703125" customWidth="1"/>
    <col min="4" max="4" width="11.140625" hidden="1" customWidth="1"/>
    <col min="5" max="5" width="6.7109375" customWidth="1"/>
    <col min="6" max="6" width="9" customWidth="1"/>
    <col min="7" max="7" width="10.85546875" style="5"/>
    <col min="8" max="8" width="15.7109375" style="5" customWidth="1"/>
    <col min="9" max="9" width="28.28515625" customWidth="1"/>
    <col min="10" max="10" width="17.7109375" customWidth="1"/>
    <col min="12" max="12" width="245.28515625" bestFit="1" customWidth="1"/>
  </cols>
  <sheetData>
    <row r="1" spans="1:12" ht="45" x14ac:dyDescent="0.25">
      <c r="A1" s="60" t="s">
        <v>0</v>
      </c>
      <c r="B1" s="60" t="s">
        <v>7336</v>
      </c>
      <c r="C1" s="60" t="s">
        <v>7337</v>
      </c>
      <c r="D1" s="60" t="s">
        <v>7338</v>
      </c>
      <c r="E1" s="60" t="s">
        <v>3</v>
      </c>
      <c r="F1" s="60" t="s">
        <v>7339</v>
      </c>
      <c r="G1" s="60" t="s">
        <v>5</v>
      </c>
      <c r="H1" s="60" t="s">
        <v>6</v>
      </c>
      <c r="I1" s="61" t="s">
        <v>7</v>
      </c>
      <c r="J1" s="61" t="s">
        <v>8</v>
      </c>
      <c r="K1" s="61" t="s">
        <v>9</v>
      </c>
      <c r="L1" s="62" t="s">
        <v>10</v>
      </c>
    </row>
    <row r="2" spans="1:12" s="21" customFormat="1" ht="15" customHeight="1" x14ac:dyDescent="0.25">
      <c r="A2" s="63" t="s">
        <v>7340</v>
      </c>
      <c r="B2" s="63" t="s">
        <v>7341</v>
      </c>
      <c r="C2" s="63" t="s">
        <v>7342</v>
      </c>
      <c r="D2" s="65" t="s">
        <v>7343</v>
      </c>
      <c r="E2" s="63" t="s">
        <v>14</v>
      </c>
      <c r="F2" s="39">
        <v>500</v>
      </c>
      <c r="G2" s="63" t="str">
        <f>IF(F2&gt;='Weight Category L_U Table'!$H$14,"ERROR",IF(F2&gt;'Weight Category L_U Table'!$G$14,"MEDIUM",IF(F2&gt;='Weight Category L_U Table'!$G$17,"SMALL",IF(F2&lt;'Weight Category L_U Table'!$G$18,"LIGHT"))))</f>
        <v>LIGHT</v>
      </c>
      <c r="H2" s="39" t="str">
        <f>IF(F2&gt;='Weight Category L_U Table'!$K$15,"ERROR",IF(F2&gt;'Weight Category L_U Table'!$J$15,"UPPER MEDIUM",IF(F2&gt;'Weight Category L_U Table'!$J$16,"LOWER MEDIUM",IF(F2&gt;='Weight Category L_U Table'!$J$17,"SMALL",IF(F2&lt;'Weight Category L_U Table'!$J$18,"LIGHT")))))</f>
        <v>LIGHT</v>
      </c>
      <c r="I2" s="47" t="s">
        <v>570</v>
      </c>
      <c r="J2" s="47"/>
      <c r="K2" s="47"/>
      <c r="L2" s="42"/>
    </row>
    <row r="3" spans="1:12" s="21" customFormat="1" ht="15" customHeight="1" x14ac:dyDescent="0.25">
      <c r="A3" s="63" t="s">
        <v>7340</v>
      </c>
      <c r="B3" s="63" t="s">
        <v>7344</v>
      </c>
      <c r="C3" s="63" t="s">
        <v>7342</v>
      </c>
      <c r="D3" s="65" t="s">
        <v>7343</v>
      </c>
      <c r="E3" s="63" t="s">
        <v>14</v>
      </c>
      <c r="F3" s="39">
        <v>500</v>
      </c>
      <c r="G3" s="63" t="str">
        <f>IF(F3&gt;='Weight Category L_U Table'!$H$14,"ERROR",IF(F3&gt;'Weight Category L_U Table'!$G$14,"MEDIUM",IF(F3&gt;='Weight Category L_U Table'!$G$17,"SMALL",IF(F3&lt;'Weight Category L_U Table'!$G$18,"LIGHT"))))</f>
        <v>LIGHT</v>
      </c>
      <c r="H3" s="39" t="str">
        <f>IF(F3&gt;='Weight Category L_U Table'!$K$15,"ERROR",IF(F3&gt;'Weight Category L_U Table'!$J$15,"UPPER MEDIUM",IF(F3&gt;'Weight Category L_U Table'!$J$16,"LOWER MEDIUM",IF(F3&gt;='Weight Category L_U Table'!$J$17,"SMALL",IF(F3&lt;'Weight Category L_U Table'!$J$18,"LIGHT")))))</f>
        <v>LIGHT</v>
      </c>
      <c r="I3" s="47" t="s">
        <v>570</v>
      </c>
      <c r="J3" s="47"/>
      <c r="K3" s="47"/>
      <c r="L3" s="42"/>
    </row>
    <row r="4" spans="1:12" s="21" customFormat="1" ht="15" customHeight="1" x14ac:dyDescent="0.25">
      <c r="A4" s="63" t="s">
        <v>7345</v>
      </c>
      <c r="B4" s="63" t="s">
        <v>7346</v>
      </c>
      <c r="C4" s="63" t="s">
        <v>7347</v>
      </c>
      <c r="D4" s="65" t="s">
        <v>7343</v>
      </c>
      <c r="E4" s="63" t="s">
        <v>14</v>
      </c>
      <c r="F4" s="39">
        <v>500</v>
      </c>
      <c r="G4" s="63" t="str">
        <f>IF(F4&gt;='Weight Category L_U Table'!$H$14,"ERROR",IF(F4&gt;'Weight Category L_U Table'!$G$14,"MEDIUM",IF(F4&gt;='Weight Category L_U Table'!$G$17,"SMALL",IF(F4&lt;'Weight Category L_U Table'!$G$18,"LIGHT"))))</f>
        <v>LIGHT</v>
      </c>
      <c r="H4" s="39" t="str">
        <f>IF(F4&gt;='Weight Category L_U Table'!$K$15,"ERROR",IF(F4&gt;'Weight Category L_U Table'!$J$15,"UPPER MEDIUM",IF(F4&gt;'Weight Category L_U Table'!$J$16,"LOWER MEDIUM",IF(F4&gt;='Weight Category L_U Table'!$J$17,"SMALL",IF(F4&lt;'Weight Category L_U Table'!$J$18,"LIGHT")))))</f>
        <v>LIGHT</v>
      </c>
      <c r="I4" s="41" t="s">
        <v>570</v>
      </c>
      <c r="J4" s="41"/>
      <c r="K4" s="41"/>
      <c r="L4" s="42"/>
    </row>
    <row r="5" spans="1:12" s="21" customFormat="1" ht="15" customHeight="1" x14ac:dyDescent="0.25">
      <c r="A5" s="63" t="s">
        <v>7345</v>
      </c>
      <c r="B5" s="63" t="s">
        <v>7348</v>
      </c>
      <c r="C5" s="63" t="s">
        <v>7347</v>
      </c>
      <c r="D5" s="65" t="s">
        <v>7343</v>
      </c>
      <c r="E5" s="63" t="s">
        <v>14</v>
      </c>
      <c r="F5" s="39">
        <v>500</v>
      </c>
      <c r="G5" s="63" t="str">
        <f>IF(F5&gt;='Weight Category L_U Table'!$H$14,"ERROR",IF(F5&gt;'Weight Category L_U Table'!$G$14,"MEDIUM",IF(F5&gt;='Weight Category L_U Table'!$G$17,"SMALL",IF(F5&lt;'Weight Category L_U Table'!$G$18,"LIGHT"))))</f>
        <v>LIGHT</v>
      </c>
      <c r="H5" s="39" t="str">
        <f>IF(F5&gt;='Weight Category L_U Table'!$K$15,"ERROR",IF(F5&gt;'Weight Category L_U Table'!$J$15,"UPPER MEDIUM",IF(F5&gt;'Weight Category L_U Table'!$J$16,"LOWER MEDIUM",IF(F5&gt;='Weight Category L_U Table'!$J$17,"SMALL",IF(F5&lt;'Weight Category L_U Table'!$J$18,"LIGHT")))))</f>
        <v>LIGHT</v>
      </c>
      <c r="I5" s="41" t="s">
        <v>570</v>
      </c>
      <c r="J5" s="41"/>
      <c r="K5" s="41"/>
      <c r="L5" s="42"/>
    </row>
    <row r="6" spans="1:12" s="21" customFormat="1" ht="15" customHeight="1" x14ac:dyDescent="0.25">
      <c r="A6" s="63" t="s">
        <v>7349</v>
      </c>
      <c r="B6" s="63" t="s">
        <v>7350</v>
      </c>
      <c r="C6" s="63" t="s">
        <v>7351</v>
      </c>
      <c r="D6" s="65" t="s">
        <v>7343</v>
      </c>
      <c r="E6" s="63" t="s">
        <v>14</v>
      </c>
      <c r="F6" s="39">
        <v>500</v>
      </c>
      <c r="G6" s="63" t="str">
        <f>IF(F6&gt;='Weight Category L_U Table'!$H$14,"ERROR",IF(F6&gt;'Weight Category L_U Table'!$G$14,"MEDIUM",IF(F6&gt;='Weight Category L_U Table'!$G$17,"SMALL",IF(F6&lt;'Weight Category L_U Table'!$G$18,"LIGHT"))))</f>
        <v>LIGHT</v>
      </c>
      <c r="H6" s="39" t="str">
        <f>IF(F6&gt;='Weight Category L_U Table'!$K$15,"ERROR",IF(F6&gt;'Weight Category L_U Table'!$J$15,"UPPER MEDIUM",IF(F6&gt;'Weight Category L_U Table'!$J$16,"LOWER MEDIUM",IF(F6&gt;='Weight Category L_U Table'!$J$17,"SMALL",IF(F6&lt;'Weight Category L_U Table'!$J$18,"LIGHT")))))</f>
        <v>LIGHT</v>
      </c>
      <c r="I6" s="41" t="s">
        <v>570</v>
      </c>
      <c r="J6" s="41"/>
      <c r="K6" s="41"/>
      <c r="L6" s="42"/>
    </row>
    <row r="7" spans="1:12" s="21" customFormat="1" ht="15" customHeight="1" x14ac:dyDescent="0.25">
      <c r="A7" s="63" t="s">
        <v>7352</v>
      </c>
      <c r="B7" s="63" t="s">
        <v>7353</v>
      </c>
      <c r="C7" s="63" t="s">
        <v>7354</v>
      </c>
      <c r="D7" s="64" t="s">
        <v>7343</v>
      </c>
      <c r="E7" s="63" t="s">
        <v>14</v>
      </c>
      <c r="F7" s="39">
        <v>500</v>
      </c>
      <c r="G7" s="63" t="str">
        <f>IF(F7&gt;='Weight Category L_U Table'!$H$14,"ERROR",IF(F7&gt;'Weight Category L_U Table'!$G$14,"MEDIUM",IF(F7&gt;='Weight Category L_U Table'!$G$17,"SMALL",IF(F7&lt;'Weight Category L_U Table'!$G$18,"LIGHT"))))</f>
        <v>LIGHT</v>
      </c>
      <c r="H7" s="39" t="str">
        <f>IF(F7&gt;='Weight Category L_U Table'!$K$15,"ERROR",IF(F7&gt;'Weight Category L_U Table'!$J$15,"UPPER MEDIUM",IF(F7&gt;'Weight Category L_U Table'!$J$16,"LOWER MEDIUM",IF(F7&gt;='Weight Category L_U Table'!$J$17,"SMALL",IF(F7&lt;'Weight Category L_U Table'!$J$18,"LIGHT")))))</f>
        <v>LIGHT</v>
      </c>
      <c r="I7" s="41" t="s">
        <v>570</v>
      </c>
      <c r="J7" s="41"/>
      <c r="K7" s="41"/>
      <c r="L7" s="42"/>
    </row>
    <row r="8" spans="1:12" s="21" customFormat="1" ht="15" customHeight="1" x14ac:dyDescent="0.25">
      <c r="A8" s="63" t="s">
        <v>7355</v>
      </c>
      <c r="B8" s="63" t="s">
        <v>7356</v>
      </c>
      <c r="C8" s="63" t="s">
        <v>7354</v>
      </c>
      <c r="D8" s="64" t="s">
        <v>7343</v>
      </c>
      <c r="E8" s="63" t="s">
        <v>14</v>
      </c>
      <c r="F8" s="39">
        <v>500</v>
      </c>
      <c r="G8" s="63" t="str">
        <f>IF(F8&gt;='Weight Category L_U Table'!$H$14,"ERROR",IF(F8&gt;'Weight Category L_U Table'!$G$14,"MEDIUM",IF(F8&gt;='Weight Category L_U Table'!$G$17,"SMALL",IF(F8&lt;'Weight Category L_U Table'!$G$18,"LIGHT"))))</f>
        <v>LIGHT</v>
      </c>
      <c r="H8" s="39" t="str">
        <f>IF(F8&gt;='Weight Category L_U Table'!$K$15,"ERROR",IF(F8&gt;'Weight Category L_U Table'!$J$15,"UPPER MEDIUM",IF(F8&gt;'Weight Category L_U Table'!$J$16,"LOWER MEDIUM",IF(F8&gt;='Weight Category L_U Table'!$J$17,"SMALL",IF(F8&lt;'Weight Category L_U Table'!$J$18,"LIGHT")))))</f>
        <v>LIGHT</v>
      </c>
      <c r="I8" s="41" t="s">
        <v>570</v>
      </c>
      <c r="J8" s="41"/>
      <c r="K8" s="41"/>
      <c r="L8" s="42"/>
    </row>
    <row r="9" spans="1:12" s="21" customFormat="1" ht="15" customHeight="1" x14ac:dyDescent="0.25">
      <c r="A9" s="63" t="s">
        <v>7357</v>
      </c>
      <c r="B9" s="63" t="s">
        <v>7353</v>
      </c>
      <c r="C9" s="63" t="s">
        <v>7354</v>
      </c>
      <c r="D9" s="64" t="s">
        <v>7343</v>
      </c>
      <c r="E9" s="63" t="s">
        <v>14</v>
      </c>
      <c r="F9" s="39">
        <v>500</v>
      </c>
      <c r="G9" s="63" t="str">
        <f>IF(F9&gt;='Weight Category L_U Table'!$H$14,"ERROR",IF(F9&gt;'Weight Category L_U Table'!$G$14,"MEDIUM",IF(F9&gt;='Weight Category L_U Table'!$G$17,"SMALL",IF(F9&lt;'Weight Category L_U Table'!$G$18,"LIGHT"))))</f>
        <v>LIGHT</v>
      </c>
      <c r="H9" s="39" t="str">
        <f>IF(F9&gt;='Weight Category L_U Table'!$K$15,"ERROR",IF(F9&gt;'Weight Category L_U Table'!$J$15,"UPPER MEDIUM",IF(F9&gt;'Weight Category L_U Table'!$J$16,"LOWER MEDIUM",IF(F9&gt;='Weight Category L_U Table'!$J$17,"SMALL",IF(F9&lt;'Weight Category L_U Table'!$J$18,"LIGHT")))))</f>
        <v>LIGHT</v>
      </c>
      <c r="I9" s="41" t="s">
        <v>570</v>
      </c>
      <c r="J9" s="41"/>
      <c r="K9" s="41"/>
      <c r="L9" s="42"/>
    </row>
    <row r="10" spans="1:12" s="21" customFormat="1" ht="15" customHeight="1" x14ac:dyDescent="0.25">
      <c r="A10" s="63" t="s">
        <v>7358</v>
      </c>
      <c r="B10" s="63" t="s">
        <v>7359</v>
      </c>
      <c r="C10" s="63" t="s">
        <v>7360</v>
      </c>
      <c r="D10" s="65" t="s">
        <v>7343</v>
      </c>
      <c r="E10" s="63" t="s">
        <v>14</v>
      </c>
      <c r="F10" s="39">
        <v>500</v>
      </c>
      <c r="G10" s="63" t="str">
        <f>IF(F10&gt;='Weight Category L_U Table'!$H$14,"ERROR",IF(F10&gt;'Weight Category L_U Table'!$G$14,"MEDIUM",IF(F10&gt;='Weight Category L_U Table'!$G$17,"SMALL",IF(F10&lt;'Weight Category L_U Table'!$G$18,"LIGHT"))))</f>
        <v>LIGHT</v>
      </c>
      <c r="H10" s="39" t="str">
        <f>IF(F10&gt;='Weight Category L_U Table'!$K$15,"ERROR",IF(F10&gt;'Weight Category L_U Table'!$J$15,"UPPER MEDIUM",IF(F10&gt;'Weight Category L_U Table'!$J$16,"LOWER MEDIUM",IF(F10&gt;='Weight Category L_U Table'!$J$17,"SMALL",IF(F10&lt;'Weight Category L_U Table'!$J$18,"LIGHT")))))</f>
        <v>LIGHT</v>
      </c>
      <c r="I10" s="41" t="s">
        <v>570</v>
      </c>
      <c r="J10" s="41"/>
      <c r="K10" s="41"/>
      <c r="L10" s="42"/>
    </row>
    <row r="11" spans="1:12" s="21" customFormat="1" ht="15" customHeight="1" x14ac:dyDescent="0.25">
      <c r="A11" s="63" t="s">
        <v>7358</v>
      </c>
      <c r="B11" s="63" t="s">
        <v>7361</v>
      </c>
      <c r="C11" s="63" t="s">
        <v>7362</v>
      </c>
      <c r="D11" s="65" t="s">
        <v>7343</v>
      </c>
      <c r="E11" s="63" t="s">
        <v>14</v>
      </c>
      <c r="F11" s="39">
        <v>500</v>
      </c>
      <c r="G11" s="63" t="str">
        <f>IF(F11&gt;='Weight Category L_U Table'!$H$14,"ERROR",IF(F11&gt;'Weight Category L_U Table'!$G$14,"MEDIUM",IF(F11&gt;='Weight Category L_U Table'!$G$17,"SMALL",IF(F11&lt;'Weight Category L_U Table'!$G$18,"LIGHT"))))</f>
        <v>LIGHT</v>
      </c>
      <c r="H11" s="39" t="str">
        <f>IF(F11&gt;='Weight Category L_U Table'!$K$15,"ERROR",IF(F11&gt;'Weight Category L_U Table'!$J$15,"UPPER MEDIUM",IF(F11&gt;'Weight Category L_U Table'!$J$16,"LOWER MEDIUM",IF(F11&gt;='Weight Category L_U Table'!$J$17,"SMALL",IF(F11&lt;'Weight Category L_U Table'!$J$18,"LIGHT")))))</f>
        <v>LIGHT</v>
      </c>
      <c r="I11" s="41" t="s">
        <v>570</v>
      </c>
      <c r="J11" s="47"/>
      <c r="K11" s="47"/>
      <c r="L11" s="42"/>
    </row>
    <row r="12" spans="1:12" s="21" customFormat="1" ht="15" customHeight="1" x14ac:dyDescent="0.25">
      <c r="A12" s="65" t="s">
        <v>473</v>
      </c>
      <c r="B12" s="65" t="s">
        <v>7363</v>
      </c>
      <c r="C12" s="65" t="s">
        <v>7364</v>
      </c>
      <c r="D12" s="65" t="s">
        <v>7343</v>
      </c>
      <c r="E12" s="65" t="s">
        <v>14</v>
      </c>
      <c r="F12" s="7">
        <v>580</v>
      </c>
      <c r="G12" s="65" t="str">
        <f>IF(F12&gt;='Weight Category L_U Table'!$H$14,"ERROR",IF(F12&gt;'Weight Category L_U Table'!$G$14,"MEDIUM",IF(F12&gt;='Weight Category L_U Table'!$G$17,"SMALL",IF(F12&lt;'Weight Category L_U Table'!$G$18,"LIGHT"))))</f>
        <v>LIGHT</v>
      </c>
      <c r="H12" s="7" t="str">
        <f>IF(F12&gt;='Weight Category L_U Table'!$K$15,"ERROR",IF(F12&gt;'Weight Category L_U Table'!$J$15,"UPPER MEDIUM",IF(F12&gt;'Weight Category L_U Table'!$J$16,"LOWER MEDIUM",IF(F12&gt;='Weight Category L_U Table'!$J$17,"SMALL",IF(F12&lt;'Weight Category L_U Table'!$J$18,"LIGHT")))))</f>
        <v>LIGHT</v>
      </c>
      <c r="I12" s="6" t="s">
        <v>23</v>
      </c>
      <c r="J12" s="6"/>
      <c r="K12" s="6"/>
      <c r="L12" s="6"/>
    </row>
    <row r="13" spans="1:12" s="21" customFormat="1" ht="15" customHeight="1" x14ac:dyDescent="0.25">
      <c r="A13" s="65" t="s">
        <v>473</v>
      </c>
      <c r="B13" s="65" t="s">
        <v>7365</v>
      </c>
      <c r="C13" s="65" t="s">
        <v>7364</v>
      </c>
      <c r="D13" s="65" t="s">
        <v>7343</v>
      </c>
      <c r="E13" s="65" t="s">
        <v>14</v>
      </c>
      <c r="F13" s="7">
        <v>580</v>
      </c>
      <c r="G13" s="65" t="str">
        <f>IF(F13&gt;='Weight Category L_U Table'!$H$14,"ERROR",IF(F13&gt;'Weight Category L_U Table'!$G$14,"MEDIUM",IF(F13&gt;='Weight Category L_U Table'!$G$17,"SMALL",IF(F13&lt;'Weight Category L_U Table'!$G$18,"LIGHT"))))</f>
        <v>LIGHT</v>
      </c>
      <c r="H13" s="7" t="str">
        <f>IF(F13&gt;='Weight Category L_U Table'!$K$15,"ERROR",IF(F13&gt;'Weight Category L_U Table'!$J$15,"UPPER MEDIUM",IF(F13&gt;'Weight Category L_U Table'!$J$16,"LOWER MEDIUM",IF(F13&gt;='Weight Category L_U Table'!$J$17,"SMALL",IF(F13&lt;'Weight Category L_U Table'!$J$18,"LIGHT")))))</f>
        <v>LIGHT</v>
      </c>
      <c r="I13" s="6" t="s">
        <v>23</v>
      </c>
      <c r="J13" s="6"/>
      <c r="K13" s="6"/>
      <c r="L13" s="6"/>
    </row>
    <row r="14" spans="1:12" s="21" customFormat="1" ht="15" customHeight="1" x14ac:dyDescent="0.25">
      <c r="A14" s="65" t="s">
        <v>7366</v>
      </c>
      <c r="B14" s="65" t="s">
        <v>7367</v>
      </c>
      <c r="C14" s="65" t="s">
        <v>7364</v>
      </c>
      <c r="D14" s="65" t="s">
        <v>7343</v>
      </c>
      <c r="E14" s="65" t="s">
        <v>14</v>
      </c>
      <c r="F14" s="7">
        <v>580</v>
      </c>
      <c r="G14" s="65" t="str">
        <f>IF(F14&gt;='Weight Category L_U Table'!$H$14,"ERROR",IF(F14&gt;'Weight Category L_U Table'!$G$14,"MEDIUM",IF(F14&gt;='Weight Category L_U Table'!$G$17,"SMALL",IF(F14&lt;'Weight Category L_U Table'!$G$18,"LIGHT"))))</f>
        <v>LIGHT</v>
      </c>
      <c r="H14" s="7" t="str">
        <f>IF(F14&gt;='Weight Category L_U Table'!$K$15,"ERROR",IF(F14&gt;'Weight Category L_U Table'!$J$15,"UPPER MEDIUM",IF(F14&gt;'Weight Category L_U Table'!$J$16,"LOWER MEDIUM",IF(F14&gt;='Weight Category L_U Table'!$J$17,"SMALL",IF(F14&lt;'Weight Category L_U Table'!$J$18,"LIGHT")))))</f>
        <v>LIGHT</v>
      </c>
      <c r="I14" s="6" t="s">
        <v>23</v>
      </c>
      <c r="J14" s="6"/>
      <c r="K14" s="6"/>
      <c r="L14" s="6"/>
    </row>
    <row r="15" spans="1:12" s="21" customFormat="1" ht="15" customHeight="1" x14ac:dyDescent="0.25">
      <c r="A15" s="65" t="s">
        <v>7366</v>
      </c>
      <c r="B15" s="65" t="s">
        <v>7368</v>
      </c>
      <c r="C15" s="65" t="s">
        <v>7364</v>
      </c>
      <c r="D15" s="65" t="s">
        <v>7343</v>
      </c>
      <c r="E15" s="65" t="s">
        <v>14</v>
      </c>
      <c r="F15" s="7">
        <v>580</v>
      </c>
      <c r="G15" s="65" t="str">
        <f>IF(F15&gt;='Weight Category L_U Table'!$H$14,"ERROR",IF(F15&gt;'Weight Category L_U Table'!$G$14,"MEDIUM",IF(F15&gt;='Weight Category L_U Table'!$G$17,"SMALL",IF(F15&lt;'Weight Category L_U Table'!$G$18,"LIGHT"))))</f>
        <v>LIGHT</v>
      </c>
      <c r="H15" s="7" t="str">
        <f>IF(F15&gt;='Weight Category L_U Table'!$K$15,"ERROR",IF(F15&gt;'Weight Category L_U Table'!$J$15,"UPPER MEDIUM",IF(F15&gt;'Weight Category L_U Table'!$J$16,"LOWER MEDIUM",IF(F15&gt;='Weight Category L_U Table'!$J$17,"SMALL",IF(F15&lt;'Weight Category L_U Table'!$J$18,"LIGHT")))))</f>
        <v>LIGHT</v>
      </c>
      <c r="I15" s="6" t="s">
        <v>23</v>
      </c>
      <c r="J15" s="6"/>
      <c r="K15" s="6"/>
      <c r="L15" s="6"/>
    </row>
    <row r="16" spans="1:12" ht="15" customHeight="1" x14ac:dyDescent="0.25">
      <c r="A16" s="65" t="s">
        <v>7366</v>
      </c>
      <c r="B16" s="65" t="s">
        <v>7369</v>
      </c>
      <c r="C16" s="65" t="s">
        <v>7364</v>
      </c>
      <c r="D16" s="65" t="s">
        <v>7343</v>
      </c>
      <c r="E16" s="65" t="s">
        <v>14</v>
      </c>
      <c r="F16" s="7">
        <v>580</v>
      </c>
      <c r="G16" s="65" t="str">
        <f>IF(F16&gt;='Weight Category L_U Table'!$H$14,"ERROR",IF(F16&gt;'Weight Category L_U Table'!$G$14,"MEDIUM",IF(F16&gt;='Weight Category L_U Table'!$G$17,"SMALL",IF(F16&lt;'Weight Category L_U Table'!$G$18,"LIGHT"))))</f>
        <v>LIGHT</v>
      </c>
      <c r="H16" s="7" t="str">
        <f>IF(F16&gt;='Weight Category L_U Table'!$K$15,"ERROR",IF(F16&gt;'Weight Category L_U Table'!$J$15,"UPPER MEDIUM",IF(F16&gt;'Weight Category L_U Table'!$J$16,"LOWER MEDIUM",IF(F16&gt;='Weight Category L_U Table'!$J$17,"SMALL",IF(F16&lt;'Weight Category L_U Table'!$J$18,"LIGHT")))))</f>
        <v>LIGHT</v>
      </c>
      <c r="I16" s="6" t="s">
        <v>23</v>
      </c>
      <c r="J16" s="6"/>
      <c r="K16" s="6"/>
      <c r="L16" s="6"/>
    </row>
    <row r="17" spans="1:12" ht="15" customHeight="1" x14ac:dyDescent="0.25">
      <c r="A17" s="65" t="s">
        <v>7366</v>
      </c>
      <c r="B17" s="65" t="s">
        <v>7370</v>
      </c>
      <c r="C17" s="65" t="s">
        <v>7364</v>
      </c>
      <c r="D17" s="65" t="s">
        <v>7343</v>
      </c>
      <c r="E17" s="65" t="s">
        <v>14</v>
      </c>
      <c r="F17" s="7">
        <v>580</v>
      </c>
      <c r="G17" s="65" t="str">
        <f>IF(F17&gt;='Weight Category L_U Table'!$H$14,"ERROR",IF(F17&gt;'Weight Category L_U Table'!$G$14,"MEDIUM",IF(F17&gt;='Weight Category L_U Table'!$G$17,"SMALL",IF(F17&lt;'Weight Category L_U Table'!$G$18,"LIGHT"))))</f>
        <v>LIGHT</v>
      </c>
      <c r="H17" s="7" t="str">
        <f>IF(F17&gt;='Weight Category L_U Table'!$K$15,"ERROR",IF(F17&gt;'Weight Category L_U Table'!$J$15,"UPPER MEDIUM",IF(F17&gt;'Weight Category L_U Table'!$J$16,"LOWER MEDIUM",IF(F17&gt;='Weight Category L_U Table'!$J$17,"SMALL",IF(F17&lt;'Weight Category L_U Table'!$J$18,"LIGHT")))))</f>
        <v>LIGHT</v>
      </c>
      <c r="I17" s="6" t="s">
        <v>23</v>
      </c>
      <c r="J17" s="6"/>
      <c r="K17" s="6"/>
      <c r="L17" s="6"/>
    </row>
    <row r="18" spans="1:12" ht="15" customHeight="1" x14ac:dyDescent="0.25">
      <c r="A18" s="65" t="s">
        <v>7371</v>
      </c>
      <c r="B18" s="65" t="s">
        <v>7372</v>
      </c>
      <c r="C18" s="65" t="s">
        <v>7373</v>
      </c>
      <c r="D18" s="65" t="s">
        <v>7343</v>
      </c>
      <c r="E18" s="65" t="s">
        <v>14</v>
      </c>
      <c r="F18" s="7">
        <v>590</v>
      </c>
      <c r="G18" s="65" t="str">
        <f>IF(F18&gt;='Weight Category L_U Table'!$H$14,"ERROR",IF(F18&gt;'Weight Category L_U Table'!$G$14,"MEDIUM",IF(F18&gt;='Weight Category L_U Table'!$G$17,"SMALL",IF(F18&lt;'Weight Category L_U Table'!$G$18,"LIGHT"))))</f>
        <v>LIGHT</v>
      </c>
      <c r="H18" s="7" t="str">
        <f>IF(F18&gt;='Weight Category L_U Table'!$K$15,"ERROR",IF(F18&gt;'Weight Category L_U Table'!$J$15,"UPPER MEDIUM",IF(F18&gt;'Weight Category L_U Table'!$J$16,"LOWER MEDIUM",IF(F18&gt;='Weight Category L_U Table'!$J$17,"SMALL",IF(F18&lt;'Weight Category L_U Table'!$J$18,"LIGHT")))))</f>
        <v>LIGHT</v>
      </c>
      <c r="I18" s="6" t="s">
        <v>89</v>
      </c>
      <c r="J18" s="6" t="s">
        <v>7374</v>
      </c>
      <c r="K18" s="6">
        <v>8</v>
      </c>
      <c r="L18" s="6"/>
    </row>
    <row r="19" spans="1:12" ht="15" customHeight="1" x14ac:dyDescent="0.25">
      <c r="A19" s="63" t="s">
        <v>7375</v>
      </c>
      <c r="B19" s="63" t="s">
        <v>7376</v>
      </c>
      <c r="C19" s="63" t="s">
        <v>7377</v>
      </c>
      <c r="D19" s="65" t="s">
        <v>7343</v>
      </c>
      <c r="E19" s="63" t="s">
        <v>14</v>
      </c>
      <c r="F19" s="39">
        <v>600</v>
      </c>
      <c r="G19" s="63" t="str">
        <f>IF(F19&gt;='Weight Category L_U Table'!$H$14,"ERROR",IF(F19&gt;'Weight Category L_U Table'!$G$14,"MEDIUM",IF(F19&gt;='Weight Category L_U Table'!$G$17,"SMALL",IF(F19&lt;'Weight Category L_U Table'!$G$18,"LIGHT"))))</f>
        <v>LIGHT</v>
      </c>
      <c r="H19" s="39" t="str">
        <f>IF(F19&gt;='Weight Category L_U Table'!$K$15,"ERROR",IF(F19&gt;'Weight Category L_U Table'!$J$15,"UPPER MEDIUM",IF(F19&gt;'Weight Category L_U Table'!$J$16,"LOWER MEDIUM",IF(F19&gt;='Weight Category L_U Table'!$J$17,"SMALL",IF(F19&lt;'Weight Category L_U Table'!$J$18,"LIGHT")))))</f>
        <v>LIGHT</v>
      </c>
      <c r="I19" s="47" t="s">
        <v>570</v>
      </c>
      <c r="J19" s="47"/>
      <c r="K19" s="47"/>
      <c r="L19" s="42"/>
    </row>
    <row r="20" spans="1:12" ht="15" customHeight="1" x14ac:dyDescent="0.25">
      <c r="A20" s="63" t="s">
        <v>7378</v>
      </c>
      <c r="B20" s="63" t="s">
        <v>7379</v>
      </c>
      <c r="C20" s="63" t="s">
        <v>7380</v>
      </c>
      <c r="D20" s="65" t="s">
        <v>7343</v>
      </c>
      <c r="E20" s="63" t="s">
        <v>14</v>
      </c>
      <c r="F20" s="39">
        <v>600</v>
      </c>
      <c r="G20" s="63" t="str">
        <f>IF(F20&gt;='Weight Category L_U Table'!$H$14,"ERROR",IF(F20&gt;'Weight Category L_U Table'!$G$14,"MEDIUM",IF(F20&gt;='Weight Category L_U Table'!$G$17,"SMALL",IF(F20&lt;'Weight Category L_U Table'!$G$18,"LIGHT"))))</f>
        <v>LIGHT</v>
      </c>
      <c r="H20" s="39" t="str">
        <f>IF(F20&gt;='Weight Category L_U Table'!$K$15,"ERROR",IF(F20&gt;'Weight Category L_U Table'!$J$15,"UPPER MEDIUM",IF(F20&gt;'Weight Category L_U Table'!$J$16,"LOWER MEDIUM",IF(F20&gt;='Weight Category L_U Table'!$J$17,"SMALL",IF(F20&lt;'Weight Category L_U Table'!$J$18,"LIGHT")))))</f>
        <v>LIGHT</v>
      </c>
      <c r="I20" s="47" t="s">
        <v>570</v>
      </c>
      <c r="J20" s="41"/>
      <c r="K20" s="41"/>
      <c r="L20" s="42"/>
    </row>
    <row r="21" spans="1:12" ht="15" customHeight="1" x14ac:dyDescent="0.25">
      <c r="A21" s="63" t="s">
        <v>7378</v>
      </c>
      <c r="B21" s="63" t="s">
        <v>31</v>
      </c>
      <c r="C21" s="63" t="s">
        <v>7380</v>
      </c>
      <c r="D21" s="65" t="s">
        <v>7343</v>
      </c>
      <c r="E21" s="63" t="s">
        <v>14</v>
      </c>
      <c r="F21" s="39">
        <v>600</v>
      </c>
      <c r="G21" s="63" t="str">
        <f>IF(F21&gt;='Weight Category L_U Table'!$H$14,"ERROR",IF(F21&gt;'Weight Category L_U Table'!$G$14,"MEDIUM",IF(F21&gt;='Weight Category L_U Table'!$G$17,"SMALL",IF(F21&lt;'Weight Category L_U Table'!$G$18,"LIGHT"))))</f>
        <v>LIGHT</v>
      </c>
      <c r="H21" s="39" t="str">
        <f>IF(F21&gt;='Weight Category L_U Table'!$K$15,"ERROR",IF(F21&gt;'Weight Category L_U Table'!$J$15,"UPPER MEDIUM",IF(F21&gt;'Weight Category L_U Table'!$J$16,"LOWER MEDIUM",IF(F21&gt;='Weight Category L_U Table'!$J$17,"SMALL",IF(F21&lt;'Weight Category L_U Table'!$J$18,"LIGHT")))))</f>
        <v>LIGHT</v>
      </c>
      <c r="I21" s="47" t="s">
        <v>570</v>
      </c>
      <c r="J21" s="41"/>
      <c r="K21" s="41"/>
      <c r="L21" s="42"/>
    </row>
    <row r="22" spans="1:12" s="21" customFormat="1" ht="15" customHeight="1" x14ac:dyDescent="0.25">
      <c r="A22" s="63" t="s">
        <v>7381</v>
      </c>
      <c r="B22" s="63" t="s">
        <v>7382</v>
      </c>
      <c r="C22" s="63" t="s">
        <v>7383</v>
      </c>
      <c r="D22" s="65" t="s">
        <v>7343</v>
      </c>
      <c r="E22" s="63" t="s">
        <v>14</v>
      </c>
      <c r="F22" s="39">
        <v>600</v>
      </c>
      <c r="G22" s="63" t="str">
        <f>IF(F22&gt;='Weight Category L_U Table'!$H$14,"ERROR",IF(F22&gt;'Weight Category L_U Table'!$G$14,"MEDIUM",IF(F22&gt;='Weight Category L_U Table'!$G$17,"SMALL",IF(F22&lt;'Weight Category L_U Table'!$G$18,"LIGHT"))))</f>
        <v>LIGHT</v>
      </c>
      <c r="H22" s="39" t="str">
        <f>IF(F22&gt;='Weight Category L_U Table'!$K$15,"ERROR",IF(F22&gt;'Weight Category L_U Table'!$J$15,"UPPER MEDIUM",IF(F22&gt;'Weight Category L_U Table'!$J$16,"LOWER MEDIUM",IF(F22&gt;='Weight Category L_U Table'!$J$17,"SMALL",IF(F22&lt;'Weight Category L_U Table'!$J$18,"LIGHT")))))</f>
        <v>LIGHT</v>
      </c>
      <c r="I22" s="41" t="s">
        <v>570</v>
      </c>
      <c r="J22" s="41"/>
      <c r="K22" s="41"/>
      <c r="L22" s="42"/>
    </row>
    <row r="23" spans="1:12" s="21" customFormat="1" ht="15" customHeight="1" x14ac:dyDescent="0.25">
      <c r="A23" s="63" t="s">
        <v>7381</v>
      </c>
      <c r="B23" s="63" t="s">
        <v>7384</v>
      </c>
      <c r="C23" s="63" t="s">
        <v>7383</v>
      </c>
      <c r="D23" s="65" t="s">
        <v>7343</v>
      </c>
      <c r="E23" s="63" t="s">
        <v>14</v>
      </c>
      <c r="F23" s="39">
        <v>600</v>
      </c>
      <c r="G23" s="63" t="str">
        <f>IF(F23&gt;='Weight Category L_U Table'!$H$14,"ERROR",IF(F23&gt;'Weight Category L_U Table'!$G$14,"MEDIUM",IF(F23&gt;='Weight Category L_U Table'!$G$17,"SMALL",IF(F23&lt;'Weight Category L_U Table'!$G$18,"LIGHT"))))</f>
        <v>LIGHT</v>
      </c>
      <c r="H23" s="39" t="str">
        <f>IF(F23&gt;='Weight Category L_U Table'!$K$15,"ERROR",IF(F23&gt;'Weight Category L_U Table'!$J$15,"UPPER MEDIUM",IF(F23&gt;'Weight Category L_U Table'!$J$16,"LOWER MEDIUM",IF(F23&gt;='Weight Category L_U Table'!$J$17,"SMALL",IF(F23&lt;'Weight Category L_U Table'!$J$18,"LIGHT")))))</f>
        <v>LIGHT</v>
      </c>
      <c r="I23" s="41" t="s">
        <v>570</v>
      </c>
      <c r="J23" s="41"/>
      <c r="K23" s="41"/>
      <c r="L23" s="42"/>
    </row>
    <row r="24" spans="1:12" ht="15" customHeight="1" x14ac:dyDescent="0.25">
      <c r="A24" s="65" t="s">
        <v>7371</v>
      </c>
      <c r="B24" s="65" t="s">
        <v>7385</v>
      </c>
      <c r="C24" s="65" t="s">
        <v>7373</v>
      </c>
      <c r="D24" s="65" t="s">
        <v>7343</v>
      </c>
      <c r="E24" s="65" t="s">
        <v>14</v>
      </c>
      <c r="F24" s="7">
        <v>621</v>
      </c>
      <c r="G24" s="65" t="str">
        <f>IF(F24&gt;='Weight Category L_U Table'!$H$14,"ERROR",IF(F24&gt;'Weight Category L_U Table'!$G$14,"MEDIUM",IF(F24&gt;='Weight Category L_U Table'!$G$17,"SMALL",IF(F24&lt;'Weight Category L_U Table'!$G$18,"LIGHT"))))</f>
        <v>LIGHT</v>
      </c>
      <c r="H24" s="7" t="str">
        <f>IF(F24&gt;='Weight Category L_U Table'!$K$15,"ERROR",IF(F24&gt;'Weight Category L_U Table'!$J$15,"UPPER MEDIUM",IF(F24&gt;'Weight Category L_U Table'!$J$16,"LOWER MEDIUM",IF(F24&gt;='Weight Category L_U Table'!$J$17,"SMALL",IF(F24&lt;'Weight Category L_U Table'!$J$18,"LIGHT")))))</f>
        <v>LIGHT</v>
      </c>
      <c r="I24" s="6" t="s">
        <v>89</v>
      </c>
      <c r="J24" s="6" t="s">
        <v>7374</v>
      </c>
      <c r="K24" s="6">
        <v>7</v>
      </c>
      <c r="L24" s="6"/>
    </row>
    <row r="25" spans="1:12" ht="15" customHeight="1" x14ac:dyDescent="0.25">
      <c r="A25" s="65" t="s">
        <v>7371</v>
      </c>
      <c r="B25" s="65" t="s">
        <v>7386</v>
      </c>
      <c r="C25" s="65" t="s">
        <v>7373</v>
      </c>
      <c r="D25" s="65" t="s">
        <v>7343</v>
      </c>
      <c r="E25" s="65" t="s">
        <v>14</v>
      </c>
      <c r="F25" s="7">
        <v>621</v>
      </c>
      <c r="G25" s="65" t="str">
        <f>IF(F25&gt;='Weight Category L_U Table'!$H$14,"ERROR",IF(F25&gt;'Weight Category L_U Table'!$G$14,"MEDIUM",IF(F25&gt;='Weight Category L_U Table'!$G$17,"SMALL",IF(F25&lt;'Weight Category L_U Table'!$G$18,"LIGHT"))))</f>
        <v>LIGHT</v>
      </c>
      <c r="H25" s="7" t="str">
        <f>IF(F25&gt;='Weight Category L_U Table'!$K$15,"ERROR",IF(F25&gt;'Weight Category L_U Table'!$J$15,"UPPER MEDIUM",IF(F25&gt;'Weight Category L_U Table'!$J$16,"LOWER MEDIUM",IF(F25&gt;='Weight Category L_U Table'!$J$17,"SMALL",IF(F25&lt;'Weight Category L_U Table'!$J$18,"LIGHT")))))</f>
        <v>LIGHT</v>
      </c>
      <c r="I25" s="6" t="s">
        <v>89</v>
      </c>
      <c r="J25" s="6" t="s">
        <v>7374</v>
      </c>
      <c r="K25" s="6">
        <v>7</v>
      </c>
      <c r="L25" s="6"/>
    </row>
    <row r="26" spans="1:12" ht="15" customHeight="1" x14ac:dyDescent="0.25">
      <c r="A26" s="65" t="s">
        <v>7371</v>
      </c>
      <c r="B26" s="65" t="s">
        <v>7387</v>
      </c>
      <c r="C26" s="65" t="s">
        <v>7373</v>
      </c>
      <c r="D26" s="65" t="s">
        <v>7343</v>
      </c>
      <c r="E26" s="65" t="s">
        <v>14</v>
      </c>
      <c r="F26" s="7">
        <v>621</v>
      </c>
      <c r="G26" s="65" t="str">
        <f>IF(F26&gt;='Weight Category L_U Table'!$H$14,"ERROR",IF(F26&gt;'Weight Category L_U Table'!$G$14,"MEDIUM",IF(F26&gt;='Weight Category L_U Table'!$G$17,"SMALL",IF(F26&lt;'Weight Category L_U Table'!$G$18,"LIGHT"))))</f>
        <v>LIGHT</v>
      </c>
      <c r="H26" s="7" t="str">
        <f>IF(F26&gt;='Weight Category L_U Table'!$K$15,"ERROR",IF(F26&gt;'Weight Category L_U Table'!$J$15,"UPPER MEDIUM",IF(F26&gt;'Weight Category L_U Table'!$J$16,"LOWER MEDIUM",IF(F26&gt;='Weight Category L_U Table'!$J$17,"SMALL",IF(F26&lt;'Weight Category L_U Table'!$J$18,"LIGHT")))))</f>
        <v>LIGHT</v>
      </c>
      <c r="I26" s="6" t="s">
        <v>89</v>
      </c>
      <c r="J26" s="6" t="s">
        <v>7374</v>
      </c>
      <c r="K26" s="6">
        <v>7</v>
      </c>
      <c r="L26" s="6"/>
    </row>
    <row r="27" spans="1:12" ht="15" customHeight="1" x14ac:dyDescent="0.25">
      <c r="A27" s="66" t="s">
        <v>7388</v>
      </c>
      <c r="B27" s="66" t="s">
        <v>7389</v>
      </c>
      <c r="C27" s="66" t="s">
        <v>7390</v>
      </c>
      <c r="D27" s="65" t="s">
        <v>7343</v>
      </c>
      <c r="E27" s="66" t="s">
        <v>14</v>
      </c>
      <c r="F27" s="43">
        <v>685</v>
      </c>
      <c r="G27" s="66" t="str">
        <f>IF(F27&gt;='Weight Category L_U Table'!$H$14,"ERROR",IF(F27&gt;'Weight Category L_U Table'!$G$14,"MEDIUM",IF(F27&gt;='Weight Category L_U Table'!$G$17,"SMALL",IF(F27&lt;'Weight Category L_U Table'!$G$18,"LIGHT"))))</f>
        <v>LIGHT</v>
      </c>
      <c r="H27" s="43" t="str">
        <f>IF(F27&gt;='Weight Category L_U Table'!$K$15,"ERROR",IF(F27&gt;'Weight Category L_U Table'!$J$15,"UPPER MEDIUM",IF(F27&gt;'Weight Category L_U Table'!$J$16,"LOWER MEDIUM",IF(F27&gt;='Weight Category L_U Table'!$J$17,"SMALL",IF(F27&lt;'Weight Category L_U Table'!$J$18,"LIGHT")))))</f>
        <v>LIGHT</v>
      </c>
      <c r="I27" s="46" t="s">
        <v>7391</v>
      </c>
      <c r="J27" s="46"/>
      <c r="K27" s="46"/>
      <c r="L27" s="46" t="s">
        <v>7392</v>
      </c>
    </row>
    <row r="28" spans="1:12" s="21" customFormat="1" ht="15" customHeight="1" x14ac:dyDescent="0.25">
      <c r="A28" s="63" t="s">
        <v>7393</v>
      </c>
      <c r="B28" s="63" t="s">
        <v>444</v>
      </c>
      <c r="C28" s="63" t="s">
        <v>7394</v>
      </c>
      <c r="D28" s="65" t="s">
        <v>7343</v>
      </c>
      <c r="E28" s="63" t="s">
        <v>14</v>
      </c>
      <c r="F28" s="39">
        <v>700</v>
      </c>
      <c r="G28" s="63" t="str">
        <f>IF(F28&gt;='Weight Category L_U Table'!$H$14,"ERROR",IF(F28&gt;'Weight Category L_U Table'!$G$14,"MEDIUM",IF(F28&gt;='Weight Category L_U Table'!$G$17,"SMALL",IF(F28&lt;'Weight Category L_U Table'!$G$18,"LIGHT"))))</f>
        <v>LIGHT</v>
      </c>
      <c r="H28" s="39" t="str">
        <f>IF(F28&gt;='Weight Category L_U Table'!$K$15,"ERROR",IF(F28&gt;'Weight Category L_U Table'!$J$15,"UPPER MEDIUM",IF(F28&gt;'Weight Category L_U Table'!$J$16,"LOWER MEDIUM",IF(F28&gt;='Weight Category L_U Table'!$J$17,"SMALL",IF(F28&lt;'Weight Category L_U Table'!$J$18,"LIGHT")))))</f>
        <v>LIGHT</v>
      </c>
      <c r="I28" s="41" t="s">
        <v>570</v>
      </c>
      <c r="J28" s="41"/>
      <c r="K28" s="41"/>
      <c r="L28" s="42"/>
    </row>
    <row r="29" spans="1:12" s="21" customFormat="1" ht="15" customHeight="1" x14ac:dyDescent="0.25">
      <c r="A29" s="63" t="s">
        <v>7393</v>
      </c>
      <c r="B29" s="63" t="s">
        <v>7395</v>
      </c>
      <c r="C29" s="63" t="s">
        <v>7394</v>
      </c>
      <c r="D29" s="65" t="s">
        <v>7343</v>
      </c>
      <c r="E29" s="63" t="s">
        <v>14</v>
      </c>
      <c r="F29" s="39">
        <v>700</v>
      </c>
      <c r="G29" s="63" t="str">
        <f>IF(F29&gt;='Weight Category L_U Table'!$H$14,"ERROR",IF(F29&gt;'Weight Category L_U Table'!$G$14,"MEDIUM",IF(F29&gt;='Weight Category L_U Table'!$G$17,"SMALL",IF(F29&lt;'Weight Category L_U Table'!$G$18,"LIGHT"))))</f>
        <v>LIGHT</v>
      </c>
      <c r="H29" s="39" t="str">
        <f>IF(F29&gt;='Weight Category L_U Table'!$K$15,"ERROR",IF(F29&gt;'Weight Category L_U Table'!$J$15,"UPPER MEDIUM",IF(F29&gt;'Weight Category L_U Table'!$J$16,"LOWER MEDIUM",IF(F29&gt;='Weight Category L_U Table'!$J$17,"SMALL",IF(F29&lt;'Weight Category L_U Table'!$J$18,"LIGHT")))))</f>
        <v>LIGHT</v>
      </c>
      <c r="I29" s="41" t="s">
        <v>570</v>
      </c>
      <c r="J29" s="41"/>
      <c r="K29" s="41"/>
      <c r="L29" s="42"/>
    </row>
    <row r="30" spans="1:12" s="21" customFormat="1" ht="15" customHeight="1" x14ac:dyDescent="0.25">
      <c r="A30" s="63" t="s">
        <v>7393</v>
      </c>
      <c r="B30" s="63" t="s">
        <v>7396</v>
      </c>
      <c r="C30" s="63" t="s">
        <v>7394</v>
      </c>
      <c r="D30" s="65" t="s">
        <v>7343</v>
      </c>
      <c r="E30" s="63" t="s">
        <v>14</v>
      </c>
      <c r="F30" s="39">
        <v>700</v>
      </c>
      <c r="G30" s="63" t="str">
        <f>IF(F30&gt;='Weight Category L_U Table'!$H$14,"ERROR",IF(F30&gt;'Weight Category L_U Table'!$G$14,"MEDIUM",IF(F30&gt;='Weight Category L_U Table'!$G$17,"SMALL",IF(F30&lt;'Weight Category L_U Table'!$G$18,"LIGHT"))))</f>
        <v>LIGHT</v>
      </c>
      <c r="H30" s="39" t="str">
        <f>IF(F30&gt;='Weight Category L_U Table'!$K$15,"ERROR",IF(F30&gt;'Weight Category L_U Table'!$J$15,"UPPER MEDIUM",IF(F30&gt;'Weight Category L_U Table'!$J$16,"LOWER MEDIUM",IF(F30&gt;='Weight Category L_U Table'!$J$17,"SMALL",IF(F30&lt;'Weight Category L_U Table'!$J$18,"LIGHT")))))</f>
        <v>LIGHT</v>
      </c>
      <c r="I30" s="41" t="s">
        <v>570</v>
      </c>
      <c r="J30" s="41"/>
      <c r="K30" s="41"/>
      <c r="L30" s="42"/>
    </row>
    <row r="31" spans="1:12" s="21" customFormat="1" ht="15" customHeight="1" x14ac:dyDescent="0.25">
      <c r="A31" s="63" t="s">
        <v>7397</v>
      </c>
      <c r="B31" s="63" t="s">
        <v>7369</v>
      </c>
      <c r="C31" s="63" t="s">
        <v>7398</v>
      </c>
      <c r="D31" s="65" t="s">
        <v>7343</v>
      </c>
      <c r="E31" s="63" t="s">
        <v>14</v>
      </c>
      <c r="F31" s="39">
        <v>700</v>
      </c>
      <c r="G31" s="63" t="str">
        <f>IF(F31&gt;='Weight Category L_U Table'!$H$14,"ERROR",IF(F31&gt;'Weight Category L_U Table'!$G$14,"MEDIUM",IF(F31&gt;='Weight Category L_U Table'!$G$17,"SMALL",IF(F31&lt;'Weight Category L_U Table'!$G$18,"LIGHT"))))</f>
        <v>LIGHT</v>
      </c>
      <c r="H31" s="39" t="str">
        <f>IF(F31&gt;='Weight Category L_U Table'!$K$15,"ERROR",IF(F31&gt;'Weight Category L_U Table'!$J$15,"UPPER MEDIUM",IF(F31&gt;'Weight Category L_U Table'!$J$16,"LOWER MEDIUM",IF(F31&gt;='Weight Category L_U Table'!$J$17,"SMALL",IF(F31&lt;'Weight Category L_U Table'!$J$18,"LIGHT")))))</f>
        <v>LIGHT</v>
      </c>
      <c r="I31" s="41" t="s">
        <v>570</v>
      </c>
      <c r="J31" s="47"/>
      <c r="K31" s="47"/>
      <c r="L31" s="42"/>
    </row>
    <row r="32" spans="1:12" s="21" customFormat="1" ht="15" customHeight="1" x14ac:dyDescent="0.25">
      <c r="A32" s="63" t="s">
        <v>7358</v>
      </c>
      <c r="B32" s="63" t="s">
        <v>7369</v>
      </c>
      <c r="C32" s="63" t="s">
        <v>7398</v>
      </c>
      <c r="D32" s="65" t="s">
        <v>7343</v>
      </c>
      <c r="E32" s="63" t="s">
        <v>14</v>
      </c>
      <c r="F32" s="39">
        <v>700</v>
      </c>
      <c r="G32" s="63" t="str">
        <f>IF(F32&gt;='Weight Category L_U Table'!$H$14,"ERROR",IF(F32&gt;'Weight Category L_U Table'!$G$14,"MEDIUM",IF(F32&gt;='Weight Category L_U Table'!$G$17,"SMALL",IF(F32&lt;'Weight Category L_U Table'!$G$18,"LIGHT"))))</f>
        <v>LIGHT</v>
      </c>
      <c r="H32" s="39" t="str">
        <f>IF(F32&gt;='Weight Category L_U Table'!$K$15,"ERROR",IF(F32&gt;'Weight Category L_U Table'!$J$15,"UPPER MEDIUM",IF(F32&gt;'Weight Category L_U Table'!$J$16,"LOWER MEDIUM",IF(F32&gt;='Weight Category L_U Table'!$J$17,"SMALL",IF(F32&lt;'Weight Category L_U Table'!$J$18,"LIGHT")))))</f>
        <v>LIGHT</v>
      </c>
      <c r="I32" s="41" t="s">
        <v>570</v>
      </c>
      <c r="J32" s="47"/>
      <c r="K32" s="47"/>
      <c r="L32" s="42"/>
    </row>
    <row r="33" spans="1:12" s="21" customFormat="1" ht="15" customHeight="1" x14ac:dyDescent="0.25">
      <c r="A33" s="63" t="s">
        <v>7399</v>
      </c>
      <c r="B33" s="63" t="s">
        <v>7400</v>
      </c>
      <c r="C33" s="63" t="s">
        <v>7401</v>
      </c>
      <c r="D33" s="65" t="s">
        <v>7343</v>
      </c>
      <c r="E33" s="63" t="s">
        <v>14</v>
      </c>
      <c r="F33" s="39">
        <v>700</v>
      </c>
      <c r="G33" s="63" t="str">
        <f>IF(F33&gt;='Weight Category L_U Table'!$H$14,"ERROR",IF(F33&gt;'Weight Category L_U Table'!$G$14,"MEDIUM",IF(F33&gt;='Weight Category L_U Table'!$G$17,"SMALL",IF(F33&lt;'Weight Category L_U Table'!$G$18,"LIGHT"))))</f>
        <v>LIGHT</v>
      </c>
      <c r="H33" s="39" t="str">
        <f>IF(F33&gt;='Weight Category L_U Table'!$K$15,"ERROR",IF(F33&gt;'Weight Category L_U Table'!$J$15,"UPPER MEDIUM",IF(F33&gt;'Weight Category L_U Table'!$J$16,"LOWER MEDIUM",IF(F33&gt;='Weight Category L_U Table'!$J$17,"SMALL",IF(F33&lt;'Weight Category L_U Table'!$J$18,"LIGHT")))))</f>
        <v>LIGHT</v>
      </c>
      <c r="I33" s="47" t="s">
        <v>570</v>
      </c>
      <c r="J33" s="47"/>
      <c r="K33" s="47"/>
      <c r="L33" s="42"/>
    </row>
    <row r="34" spans="1:12" s="20" customFormat="1" ht="15" customHeight="1" x14ac:dyDescent="0.25">
      <c r="A34" s="63" t="s">
        <v>7402</v>
      </c>
      <c r="B34" s="63" t="s">
        <v>7403</v>
      </c>
      <c r="C34" s="63" t="s">
        <v>7404</v>
      </c>
      <c r="D34" s="65" t="s">
        <v>7343</v>
      </c>
      <c r="E34" s="63" t="s">
        <v>14</v>
      </c>
      <c r="F34" s="39">
        <v>700</v>
      </c>
      <c r="G34" s="63" t="str">
        <f>IF(F34&gt;='Weight Category L_U Table'!$H$14,"ERROR",IF(F34&gt;'Weight Category L_U Table'!$G$14,"MEDIUM",IF(F34&gt;='Weight Category L_U Table'!$G$17,"SMALL",IF(F34&lt;'Weight Category L_U Table'!$G$18,"LIGHT"))))</f>
        <v>LIGHT</v>
      </c>
      <c r="H34" s="39" t="str">
        <f>IF(F34&gt;='Weight Category L_U Table'!$K$15,"ERROR",IF(F34&gt;'Weight Category L_U Table'!$J$15,"UPPER MEDIUM",IF(F34&gt;'Weight Category L_U Table'!$J$16,"LOWER MEDIUM",IF(F34&gt;='Weight Category L_U Table'!$J$17,"SMALL",IF(F34&lt;'Weight Category L_U Table'!$J$18,"LIGHT")))))</f>
        <v>LIGHT</v>
      </c>
      <c r="I34" s="41" t="s">
        <v>570</v>
      </c>
      <c r="J34" s="41"/>
      <c r="K34" s="41"/>
      <c r="L34" s="42"/>
    </row>
    <row r="35" spans="1:12" s="21" customFormat="1" ht="15" customHeight="1" x14ac:dyDescent="0.25">
      <c r="A35" s="65" t="s">
        <v>7405</v>
      </c>
      <c r="B35" s="65" t="s">
        <v>7406</v>
      </c>
      <c r="C35" s="65" t="s">
        <v>7407</v>
      </c>
      <c r="D35" s="65" t="s">
        <v>7343</v>
      </c>
      <c r="E35" s="65" t="s">
        <v>14</v>
      </c>
      <c r="F35" s="7">
        <v>700</v>
      </c>
      <c r="G35" s="65" t="str">
        <f>IF(F35&gt;='Weight Category L_U Table'!$H$14,"ERROR",IF(F35&gt;'Weight Category L_U Table'!$G$14,"MEDIUM",IF(F35&gt;='Weight Category L_U Table'!$G$17,"SMALL",IF(F35&lt;'Weight Category L_U Table'!$G$18,"LIGHT"))))</f>
        <v>LIGHT</v>
      </c>
      <c r="H35" s="7" t="str">
        <f>IF(F35&gt;='Weight Category L_U Table'!$K$15,"ERROR",IF(F35&gt;'Weight Category L_U Table'!$J$15,"UPPER MEDIUM",IF(F35&gt;'Weight Category L_U Table'!$J$16,"LOWER MEDIUM",IF(F35&gt;='Weight Category L_U Table'!$J$17,"SMALL",IF(F35&lt;'Weight Category L_U Table'!$J$18,"LIGHT")))))</f>
        <v>LIGHT</v>
      </c>
      <c r="I35" s="6" t="s">
        <v>89</v>
      </c>
      <c r="J35" s="6" t="s">
        <v>7408</v>
      </c>
      <c r="K35" s="6">
        <v>8</v>
      </c>
      <c r="L35" s="6"/>
    </row>
    <row r="36" spans="1:12" s="21" customFormat="1" ht="15" customHeight="1" x14ac:dyDescent="0.25">
      <c r="A36" s="65" t="s">
        <v>7405</v>
      </c>
      <c r="B36" s="65" t="s">
        <v>7409</v>
      </c>
      <c r="C36" s="65" t="s">
        <v>7407</v>
      </c>
      <c r="D36" s="65" t="s">
        <v>7343</v>
      </c>
      <c r="E36" s="65" t="s">
        <v>14</v>
      </c>
      <c r="F36" s="7">
        <v>700</v>
      </c>
      <c r="G36" s="65" t="str">
        <f>IF(F36&gt;='Weight Category L_U Table'!$H$14,"ERROR",IF(F36&gt;'Weight Category L_U Table'!$G$14,"MEDIUM",IF(F36&gt;='Weight Category L_U Table'!$G$17,"SMALL",IF(F36&lt;'Weight Category L_U Table'!$G$18,"LIGHT"))))</f>
        <v>LIGHT</v>
      </c>
      <c r="H36" s="7" t="str">
        <f>IF(F36&gt;='Weight Category L_U Table'!$K$15,"ERROR",IF(F36&gt;'Weight Category L_U Table'!$J$15,"UPPER MEDIUM",IF(F36&gt;'Weight Category L_U Table'!$J$16,"LOWER MEDIUM",IF(F36&gt;='Weight Category L_U Table'!$J$17,"SMALL",IF(F36&lt;'Weight Category L_U Table'!$J$18,"LIGHT")))))</f>
        <v>LIGHT</v>
      </c>
      <c r="I36" s="6" t="s">
        <v>89</v>
      </c>
      <c r="J36" s="6" t="s">
        <v>7408</v>
      </c>
      <c r="K36" s="6">
        <v>8</v>
      </c>
      <c r="L36" s="6"/>
    </row>
    <row r="37" spans="1:12" ht="15" customHeight="1" x14ac:dyDescent="0.25">
      <c r="A37" s="63" t="s">
        <v>7410</v>
      </c>
      <c r="B37" s="63" t="s">
        <v>7411</v>
      </c>
      <c r="C37" s="63" t="s">
        <v>7412</v>
      </c>
      <c r="D37" s="65" t="s">
        <v>7343</v>
      </c>
      <c r="E37" s="63" t="s">
        <v>14</v>
      </c>
      <c r="F37" s="39">
        <v>700</v>
      </c>
      <c r="G37" s="63" t="str">
        <f>IF(F37&gt;='Weight Category L_U Table'!$H$14,"ERROR",IF(F37&gt;'Weight Category L_U Table'!$G$14,"MEDIUM",IF(F37&gt;='Weight Category L_U Table'!$G$17,"SMALL",IF(F37&lt;'Weight Category L_U Table'!$G$18,"LIGHT"))))</f>
        <v>LIGHT</v>
      </c>
      <c r="H37" s="39" t="str">
        <f>IF(F37&gt;='Weight Category L_U Table'!$K$15,"ERROR",IF(F37&gt;'Weight Category L_U Table'!$J$15,"UPPER MEDIUM",IF(F37&gt;'Weight Category L_U Table'!$J$16,"LOWER MEDIUM",IF(F37&gt;='Weight Category L_U Table'!$J$17,"SMALL",IF(F37&lt;'Weight Category L_U Table'!$J$18,"LIGHT")))))</f>
        <v>LIGHT</v>
      </c>
      <c r="I37" s="41" t="s">
        <v>570</v>
      </c>
      <c r="J37" s="41"/>
      <c r="K37" s="41"/>
      <c r="L37" s="42"/>
    </row>
    <row r="38" spans="1:12" ht="15" customHeight="1" x14ac:dyDescent="0.25">
      <c r="A38" s="63" t="s">
        <v>7358</v>
      </c>
      <c r="B38" s="63" t="s">
        <v>7413</v>
      </c>
      <c r="C38" s="63" t="s">
        <v>7414</v>
      </c>
      <c r="D38" s="65" t="s">
        <v>7343</v>
      </c>
      <c r="E38" s="63" t="s">
        <v>14</v>
      </c>
      <c r="F38" s="39">
        <v>700</v>
      </c>
      <c r="G38" s="63" t="str">
        <f>IF(F38&gt;='Weight Category L_U Table'!$H$14,"ERROR",IF(F38&gt;'Weight Category L_U Table'!$G$14,"MEDIUM",IF(F38&gt;='Weight Category L_U Table'!$G$17,"SMALL",IF(F38&lt;'Weight Category L_U Table'!$G$18,"LIGHT"))))</f>
        <v>LIGHT</v>
      </c>
      <c r="H38" s="39" t="str">
        <f>IF(F38&gt;='Weight Category L_U Table'!$K$15,"ERROR",IF(F38&gt;'Weight Category L_U Table'!$J$15,"UPPER MEDIUM",IF(F38&gt;'Weight Category L_U Table'!$J$16,"LOWER MEDIUM",IF(F38&gt;='Weight Category L_U Table'!$J$17,"SMALL",IF(F38&lt;'Weight Category L_U Table'!$J$18,"LIGHT")))))</f>
        <v>LIGHT</v>
      </c>
      <c r="I38" s="47" t="s">
        <v>570</v>
      </c>
      <c r="J38" s="47"/>
      <c r="K38" s="47"/>
      <c r="L38" s="42"/>
    </row>
    <row r="39" spans="1:12" s="21" customFormat="1" ht="15" customHeight="1" x14ac:dyDescent="0.25">
      <c r="A39" s="63" t="s">
        <v>7415</v>
      </c>
      <c r="B39" s="63" t="s">
        <v>7416</v>
      </c>
      <c r="C39" s="63" t="s">
        <v>7417</v>
      </c>
      <c r="D39" s="65" t="s">
        <v>7343</v>
      </c>
      <c r="E39" s="63" t="s">
        <v>14</v>
      </c>
      <c r="F39" s="39">
        <v>700</v>
      </c>
      <c r="G39" s="63" t="str">
        <f>IF(F39&gt;='Weight Category L_U Table'!$H$14,"ERROR",IF(F39&gt;'Weight Category L_U Table'!$G$14,"MEDIUM",IF(F39&gt;='Weight Category L_U Table'!$G$17,"SMALL",IF(F39&lt;'Weight Category L_U Table'!$G$18,"LIGHT"))))</f>
        <v>LIGHT</v>
      </c>
      <c r="H39" s="39" t="str">
        <f>IF(F39&gt;='Weight Category L_U Table'!$K$15,"ERROR",IF(F39&gt;'Weight Category L_U Table'!$J$15,"UPPER MEDIUM",IF(F39&gt;'Weight Category L_U Table'!$J$16,"LOWER MEDIUM",IF(F39&gt;='Weight Category L_U Table'!$J$17,"SMALL",IF(F39&lt;'Weight Category L_U Table'!$J$18,"LIGHT")))))</f>
        <v>LIGHT</v>
      </c>
      <c r="I39" s="47" t="s">
        <v>570</v>
      </c>
      <c r="J39" s="47"/>
      <c r="K39" s="47"/>
      <c r="L39" s="42"/>
    </row>
    <row r="40" spans="1:12" ht="15" customHeight="1" x14ac:dyDescent="0.25">
      <c r="A40" s="63" t="s">
        <v>7415</v>
      </c>
      <c r="B40" s="63" t="s">
        <v>3566</v>
      </c>
      <c r="C40" s="63" t="s">
        <v>7417</v>
      </c>
      <c r="D40" s="65" t="s">
        <v>7343</v>
      </c>
      <c r="E40" s="63" t="s">
        <v>14</v>
      </c>
      <c r="F40" s="39">
        <v>700</v>
      </c>
      <c r="G40" s="63" t="str">
        <f>IF(F40&gt;='Weight Category L_U Table'!$H$14,"ERROR",IF(F40&gt;'Weight Category L_U Table'!$G$14,"MEDIUM",IF(F40&gt;='Weight Category L_U Table'!$G$17,"SMALL",IF(F40&lt;'Weight Category L_U Table'!$G$18,"LIGHT"))))</f>
        <v>LIGHT</v>
      </c>
      <c r="H40" s="39" t="str">
        <f>IF(F40&gt;='Weight Category L_U Table'!$K$15,"ERROR",IF(F40&gt;'Weight Category L_U Table'!$J$15,"UPPER MEDIUM",IF(F40&gt;'Weight Category L_U Table'!$J$16,"LOWER MEDIUM",IF(F40&gt;='Weight Category L_U Table'!$J$17,"SMALL",IF(F40&lt;'Weight Category L_U Table'!$J$18,"LIGHT")))))</f>
        <v>LIGHT</v>
      </c>
      <c r="I40" s="47" t="s">
        <v>570</v>
      </c>
      <c r="J40" s="47"/>
      <c r="K40" s="47"/>
      <c r="L40" s="42"/>
    </row>
    <row r="41" spans="1:12" s="21" customFormat="1" ht="15" customHeight="1" x14ac:dyDescent="0.25">
      <c r="A41" s="63" t="s">
        <v>7418</v>
      </c>
      <c r="B41" s="63">
        <v>2</v>
      </c>
      <c r="C41" s="63" t="s">
        <v>7394</v>
      </c>
      <c r="D41" s="65" t="s">
        <v>7343</v>
      </c>
      <c r="E41" s="63" t="s">
        <v>14</v>
      </c>
      <c r="F41" s="39">
        <v>700</v>
      </c>
      <c r="G41" s="63" t="str">
        <f>IF(F41&gt;='Weight Category L_U Table'!$H$14,"ERROR",IF(F41&gt;'Weight Category L_U Table'!$G$14,"MEDIUM",IF(F41&gt;='Weight Category L_U Table'!$G$17,"SMALL",IF(F41&lt;'Weight Category L_U Table'!$G$18,"LIGHT"))))</f>
        <v>LIGHT</v>
      </c>
      <c r="H41" s="39" t="str">
        <f>IF(F41&gt;='Weight Category L_U Table'!$K$15,"ERROR",IF(F41&gt;'Weight Category L_U Table'!$J$15,"UPPER MEDIUM",IF(F41&gt;'Weight Category L_U Table'!$J$16,"LOWER MEDIUM",IF(F41&gt;='Weight Category L_U Table'!$J$17,"SMALL",IF(F41&lt;'Weight Category L_U Table'!$J$18,"LIGHT")))))</f>
        <v>LIGHT</v>
      </c>
      <c r="I41" s="41" t="s">
        <v>570</v>
      </c>
      <c r="J41" s="41"/>
      <c r="K41" s="41"/>
      <c r="L41" s="42"/>
    </row>
    <row r="42" spans="1:12" s="21" customFormat="1" ht="15" customHeight="1" x14ac:dyDescent="0.25">
      <c r="A42" s="65" t="s">
        <v>5781</v>
      </c>
      <c r="B42" s="65" t="s">
        <v>7419</v>
      </c>
      <c r="C42" s="65" t="s">
        <v>7420</v>
      </c>
      <c r="D42" s="65" t="s">
        <v>7343</v>
      </c>
      <c r="E42" s="65" t="s">
        <v>14</v>
      </c>
      <c r="F42" s="7">
        <v>757</v>
      </c>
      <c r="G42" s="65" t="str">
        <f>IF(F42&gt;='Weight Category L_U Table'!$H$14,"ERROR",IF(F42&gt;'Weight Category L_U Table'!$G$14,"MEDIUM",IF(F42&gt;='Weight Category L_U Table'!$G$17,"SMALL",IF(F42&lt;'Weight Category L_U Table'!$G$18,"LIGHT"))))</f>
        <v>LIGHT</v>
      </c>
      <c r="H42" s="7" t="str">
        <f>IF(F42&gt;='Weight Category L_U Table'!$K$15,"ERROR",IF(F42&gt;'Weight Category L_U Table'!$J$15,"UPPER MEDIUM",IF(F42&gt;'Weight Category L_U Table'!$J$16,"LOWER MEDIUM",IF(F42&gt;='Weight Category L_U Table'!$J$17,"SMALL",IF(F42&lt;'Weight Category L_U Table'!$J$18,"LIGHT")))))</f>
        <v>LIGHT</v>
      </c>
      <c r="I42" s="6" t="s">
        <v>89</v>
      </c>
      <c r="J42" s="6" t="s">
        <v>7421</v>
      </c>
      <c r="K42" s="6">
        <v>5</v>
      </c>
      <c r="L42" s="6"/>
    </row>
    <row r="43" spans="1:12" s="21" customFormat="1" ht="15" customHeight="1" x14ac:dyDescent="0.25">
      <c r="A43" s="65" t="s">
        <v>5781</v>
      </c>
      <c r="B43" s="65" t="s">
        <v>7422</v>
      </c>
      <c r="C43" s="65" t="s">
        <v>7420</v>
      </c>
      <c r="D43" s="65" t="s">
        <v>7343</v>
      </c>
      <c r="E43" s="65" t="s">
        <v>14</v>
      </c>
      <c r="F43" s="7">
        <v>757</v>
      </c>
      <c r="G43" s="65" t="str">
        <f>IF(F43&gt;='Weight Category L_U Table'!$H$14,"ERROR",IF(F43&gt;'Weight Category L_U Table'!$G$14,"MEDIUM",IF(F43&gt;='Weight Category L_U Table'!$G$17,"SMALL",IF(F43&lt;'Weight Category L_U Table'!$G$18,"LIGHT"))))</f>
        <v>LIGHT</v>
      </c>
      <c r="H43" s="7" t="str">
        <f>IF(F43&gt;='Weight Category L_U Table'!$K$15,"ERROR",IF(F43&gt;'Weight Category L_U Table'!$J$15,"UPPER MEDIUM",IF(F43&gt;'Weight Category L_U Table'!$J$16,"LOWER MEDIUM",IF(F43&gt;='Weight Category L_U Table'!$J$17,"SMALL",IF(F43&lt;'Weight Category L_U Table'!$J$18,"LIGHT")))))</f>
        <v>LIGHT</v>
      </c>
      <c r="I43" s="6" t="s">
        <v>89</v>
      </c>
      <c r="J43" s="6" t="s">
        <v>7421</v>
      </c>
      <c r="K43" s="6">
        <v>5</v>
      </c>
      <c r="L43" s="6"/>
    </row>
    <row r="44" spans="1:12" s="21" customFormat="1" ht="15" customHeight="1" x14ac:dyDescent="0.25">
      <c r="A44" s="65" t="s">
        <v>7423</v>
      </c>
      <c r="B44" s="65" t="s">
        <v>7424</v>
      </c>
      <c r="C44" s="65" t="s">
        <v>7425</v>
      </c>
      <c r="D44" s="65" t="s">
        <v>7343</v>
      </c>
      <c r="E44" s="65" t="s">
        <v>14</v>
      </c>
      <c r="F44" s="7">
        <v>758</v>
      </c>
      <c r="G44" s="65" t="str">
        <f>IF(F44&gt;='Weight Category L_U Table'!$H$14,"ERROR",IF(F44&gt;'Weight Category L_U Table'!$G$14,"MEDIUM",IF(F44&gt;='Weight Category L_U Table'!$G$17,"SMALL",IF(F44&lt;'Weight Category L_U Table'!$G$18,"LIGHT"))))</f>
        <v>LIGHT</v>
      </c>
      <c r="H44" s="7" t="str">
        <f>IF(F44&gt;='Weight Category L_U Table'!$K$15,"ERROR",IF(F44&gt;'Weight Category L_U Table'!$J$15,"UPPER MEDIUM",IF(F44&gt;'Weight Category L_U Table'!$J$16,"LOWER MEDIUM",IF(F44&gt;='Weight Category L_U Table'!$J$17,"SMALL",IF(F44&lt;'Weight Category L_U Table'!$J$18,"LIGHT")))))</f>
        <v>LIGHT</v>
      </c>
      <c r="I44" s="6" t="s">
        <v>37</v>
      </c>
      <c r="J44" s="6" t="s">
        <v>7426</v>
      </c>
      <c r="K44" s="6">
        <v>23</v>
      </c>
      <c r="L44" s="6"/>
    </row>
    <row r="45" spans="1:12" ht="15" customHeight="1" x14ac:dyDescent="0.25">
      <c r="A45" s="65" t="s">
        <v>7427</v>
      </c>
      <c r="B45" s="65" t="s">
        <v>7424</v>
      </c>
      <c r="C45" s="65" t="s">
        <v>7425</v>
      </c>
      <c r="D45" s="65" t="s">
        <v>7343</v>
      </c>
      <c r="E45" s="65" t="s">
        <v>14</v>
      </c>
      <c r="F45" s="7">
        <v>758</v>
      </c>
      <c r="G45" s="65" t="str">
        <f>IF(F45&gt;='Weight Category L_U Table'!$H$14,"ERROR",IF(F45&gt;'Weight Category L_U Table'!$G$14,"MEDIUM",IF(F45&gt;='Weight Category L_U Table'!$G$17,"SMALL",IF(F45&lt;'Weight Category L_U Table'!$G$18,"LIGHT"))))</f>
        <v>LIGHT</v>
      </c>
      <c r="H45" s="7" t="str">
        <f>IF(F45&gt;='Weight Category L_U Table'!$K$15,"ERROR",IF(F45&gt;'Weight Category L_U Table'!$J$15,"UPPER MEDIUM",IF(F45&gt;'Weight Category L_U Table'!$J$16,"LOWER MEDIUM",IF(F45&gt;='Weight Category L_U Table'!$J$17,"SMALL",IF(F45&lt;'Weight Category L_U Table'!$J$18,"LIGHT")))))</f>
        <v>LIGHT</v>
      </c>
      <c r="I45" s="6" t="s">
        <v>37</v>
      </c>
      <c r="J45" s="6" t="s">
        <v>7426</v>
      </c>
      <c r="K45" s="6">
        <v>23</v>
      </c>
      <c r="L45" s="6"/>
    </row>
    <row r="46" spans="1:12" ht="15" customHeight="1" x14ac:dyDescent="0.25">
      <c r="A46" s="65" t="s">
        <v>7428</v>
      </c>
      <c r="B46" s="65" t="s">
        <v>7403</v>
      </c>
      <c r="C46" s="65" t="s">
        <v>7425</v>
      </c>
      <c r="D46" s="65" t="s">
        <v>7343</v>
      </c>
      <c r="E46" s="65" t="s">
        <v>14</v>
      </c>
      <c r="F46" s="7">
        <v>758</v>
      </c>
      <c r="G46" s="65" t="str">
        <f>IF(F46&gt;='Weight Category L_U Table'!$H$14,"ERROR",IF(F46&gt;'Weight Category L_U Table'!$G$14,"MEDIUM",IF(F46&gt;='Weight Category L_U Table'!$G$17,"SMALL",IF(F46&lt;'Weight Category L_U Table'!$G$18,"LIGHT"))))</f>
        <v>LIGHT</v>
      </c>
      <c r="H46" s="7" t="str">
        <f>IF(F46&gt;='Weight Category L_U Table'!$K$15,"ERROR",IF(F46&gt;'Weight Category L_U Table'!$J$15,"UPPER MEDIUM",IF(F46&gt;'Weight Category L_U Table'!$J$16,"LOWER MEDIUM",IF(F46&gt;='Weight Category L_U Table'!$J$17,"SMALL",IF(F46&lt;'Weight Category L_U Table'!$J$18,"LIGHT")))))</f>
        <v>LIGHT</v>
      </c>
      <c r="I46" s="6" t="s">
        <v>37</v>
      </c>
      <c r="J46" s="6" t="s">
        <v>7426</v>
      </c>
      <c r="K46" s="6">
        <v>23</v>
      </c>
      <c r="L46" s="6"/>
    </row>
    <row r="47" spans="1:12" ht="15" customHeight="1" x14ac:dyDescent="0.25">
      <c r="A47" s="65" t="s">
        <v>7429</v>
      </c>
      <c r="B47" s="65" t="s">
        <v>7424</v>
      </c>
      <c r="C47" s="65" t="s">
        <v>7425</v>
      </c>
      <c r="D47" s="65" t="s">
        <v>7343</v>
      </c>
      <c r="E47" s="65" t="s">
        <v>14</v>
      </c>
      <c r="F47" s="7">
        <v>758</v>
      </c>
      <c r="G47" s="65" t="str">
        <f>IF(F47&gt;='Weight Category L_U Table'!$H$14,"ERROR",IF(F47&gt;'Weight Category L_U Table'!$G$14,"MEDIUM",IF(F47&gt;='Weight Category L_U Table'!$G$17,"SMALL",IF(F47&lt;'Weight Category L_U Table'!$G$18,"LIGHT"))))</f>
        <v>LIGHT</v>
      </c>
      <c r="H47" s="7" t="str">
        <f>IF(F47&gt;='Weight Category L_U Table'!$K$15,"ERROR",IF(F47&gt;'Weight Category L_U Table'!$J$15,"UPPER MEDIUM",IF(F47&gt;'Weight Category L_U Table'!$J$16,"LOWER MEDIUM",IF(F47&gt;='Weight Category L_U Table'!$J$17,"SMALL",IF(F47&lt;'Weight Category L_U Table'!$J$18,"LIGHT")))))</f>
        <v>LIGHT</v>
      </c>
      <c r="I47" s="6" t="s">
        <v>37</v>
      </c>
      <c r="J47" s="6" t="s">
        <v>7426</v>
      </c>
      <c r="K47" s="6">
        <v>23</v>
      </c>
      <c r="L47" s="6"/>
    </row>
    <row r="48" spans="1:12" ht="15" customHeight="1" x14ac:dyDescent="0.25">
      <c r="A48" s="65" t="s">
        <v>6353</v>
      </c>
      <c r="B48" s="65" t="s">
        <v>7430</v>
      </c>
      <c r="C48" s="65" t="s">
        <v>7431</v>
      </c>
      <c r="D48" s="65" t="s">
        <v>7343</v>
      </c>
      <c r="E48" s="65" t="s">
        <v>14</v>
      </c>
      <c r="F48" s="7">
        <v>780</v>
      </c>
      <c r="G48" s="65" t="str">
        <f>IF(F48&gt;='Weight Category L_U Table'!$H$14,"ERROR",IF(F48&gt;'Weight Category L_U Table'!$G$14,"MEDIUM",IF(F48&gt;='Weight Category L_U Table'!$G$17,"SMALL",IF(F48&lt;'Weight Category L_U Table'!$G$18,"LIGHT"))))</f>
        <v>LIGHT</v>
      </c>
      <c r="H48" s="7" t="str">
        <f>IF(F48&gt;='Weight Category L_U Table'!$K$15,"ERROR",IF(F48&gt;'Weight Category L_U Table'!$J$15,"UPPER MEDIUM",IF(F48&gt;'Weight Category L_U Table'!$J$16,"LOWER MEDIUM",IF(F48&gt;='Weight Category L_U Table'!$J$17,"SMALL",IF(F48&lt;'Weight Category L_U Table'!$J$18,"LIGHT")))))</f>
        <v>LIGHT</v>
      </c>
      <c r="I48" s="6" t="s">
        <v>37</v>
      </c>
      <c r="J48" s="6" t="s">
        <v>7432</v>
      </c>
      <c r="K48" s="6">
        <v>0</v>
      </c>
      <c r="L48" s="6"/>
    </row>
    <row r="49" spans="1:12" ht="15" customHeight="1" x14ac:dyDescent="0.25">
      <c r="A49" s="65" t="s">
        <v>6353</v>
      </c>
      <c r="B49" s="65" t="s">
        <v>7433</v>
      </c>
      <c r="C49" s="65" t="s">
        <v>7431</v>
      </c>
      <c r="D49" s="65" t="s">
        <v>7343</v>
      </c>
      <c r="E49" s="65" t="s">
        <v>14</v>
      </c>
      <c r="F49" s="7">
        <v>780</v>
      </c>
      <c r="G49" s="65" t="str">
        <f>IF(F49&gt;='Weight Category L_U Table'!$H$14,"ERROR",IF(F49&gt;'Weight Category L_U Table'!$G$14,"MEDIUM",IF(F49&gt;='Weight Category L_U Table'!$G$17,"SMALL",IF(F49&lt;'Weight Category L_U Table'!$G$18,"LIGHT"))))</f>
        <v>LIGHT</v>
      </c>
      <c r="H49" s="7" t="str">
        <f>IF(F49&gt;='Weight Category L_U Table'!$K$15,"ERROR",IF(F49&gt;'Weight Category L_U Table'!$J$15,"UPPER MEDIUM",IF(F49&gt;'Weight Category L_U Table'!$J$16,"LOWER MEDIUM",IF(F49&gt;='Weight Category L_U Table'!$J$17,"SMALL",IF(F49&lt;'Weight Category L_U Table'!$J$18,"LIGHT")))))</f>
        <v>LIGHT</v>
      </c>
      <c r="I49" s="6" t="s">
        <v>37</v>
      </c>
      <c r="J49" s="6" t="s">
        <v>7432</v>
      </c>
      <c r="K49" s="6">
        <v>0</v>
      </c>
      <c r="L49" s="6"/>
    </row>
    <row r="50" spans="1:12" ht="15" customHeight="1" x14ac:dyDescent="0.25">
      <c r="A50" s="65" t="s">
        <v>7434</v>
      </c>
      <c r="B50" s="65" t="s">
        <v>7430</v>
      </c>
      <c r="C50" s="65" t="s">
        <v>7431</v>
      </c>
      <c r="D50" s="65" t="s">
        <v>7343</v>
      </c>
      <c r="E50" s="65" t="s">
        <v>14</v>
      </c>
      <c r="F50" s="7">
        <v>780</v>
      </c>
      <c r="G50" s="65" t="str">
        <f>IF(F50&gt;='Weight Category L_U Table'!$H$14,"ERROR",IF(F50&gt;'Weight Category L_U Table'!$G$14,"MEDIUM",IF(F50&gt;='Weight Category L_U Table'!$G$17,"SMALL",IF(F50&lt;'Weight Category L_U Table'!$G$18,"LIGHT"))))</f>
        <v>LIGHT</v>
      </c>
      <c r="H50" s="7" t="str">
        <f>IF(F50&gt;='Weight Category L_U Table'!$K$15,"ERROR",IF(F50&gt;'Weight Category L_U Table'!$J$15,"UPPER MEDIUM",IF(F50&gt;'Weight Category L_U Table'!$J$16,"LOWER MEDIUM",IF(F50&gt;='Weight Category L_U Table'!$J$17,"SMALL",IF(F50&lt;'Weight Category L_U Table'!$J$18,"LIGHT")))))</f>
        <v>LIGHT</v>
      </c>
      <c r="I50" s="6" t="s">
        <v>37</v>
      </c>
      <c r="J50" s="6" t="s">
        <v>7432</v>
      </c>
      <c r="K50" s="6">
        <v>0</v>
      </c>
      <c r="L50" s="6"/>
    </row>
    <row r="51" spans="1:12" ht="15" customHeight="1" x14ac:dyDescent="0.25">
      <c r="A51" s="65" t="s">
        <v>7434</v>
      </c>
      <c r="B51" s="65" t="s">
        <v>7433</v>
      </c>
      <c r="C51" s="65" t="s">
        <v>7431</v>
      </c>
      <c r="D51" s="65" t="s">
        <v>7343</v>
      </c>
      <c r="E51" s="65" t="s">
        <v>14</v>
      </c>
      <c r="F51" s="7">
        <v>780</v>
      </c>
      <c r="G51" s="65" t="str">
        <f>IF(F51&gt;='Weight Category L_U Table'!$H$14,"ERROR",IF(F51&gt;'Weight Category L_U Table'!$G$14,"MEDIUM",IF(F51&gt;='Weight Category L_U Table'!$G$17,"SMALL",IF(F51&lt;'Weight Category L_U Table'!$G$18,"LIGHT"))))</f>
        <v>LIGHT</v>
      </c>
      <c r="H51" s="7" t="str">
        <f>IF(F51&gt;='Weight Category L_U Table'!$K$15,"ERROR",IF(F51&gt;'Weight Category L_U Table'!$J$15,"UPPER MEDIUM",IF(F51&gt;'Weight Category L_U Table'!$J$16,"LOWER MEDIUM",IF(F51&gt;='Weight Category L_U Table'!$J$17,"SMALL",IF(F51&lt;'Weight Category L_U Table'!$J$18,"LIGHT")))))</f>
        <v>LIGHT</v>
      </c>
      <c r="I51" s="6" t="s">
        <v>37</v>
      </c>
      <c r="J51" s="6" t="s">
        <v>7432</v>
      </c>
      <c r="K51" s="6">
        <v>0</v>
      </c>
      <c r="L51" s="6"/>
    </row>
    <row r="52" spans="1:12" ht="15" customHeight="1" x14ac:dyDescent="0.25">
      <c r="A52" s="63" t="s">
        <v>7435</v>
      </c>
      <c r="B52" s="63" t="s">
        <v>7436</v>
      </c>
      <c r="C52" s="63" t="s">
        <v>7437</v>
      </c>
      <c r="D52" s="64" t="s">
        <v>7343</v>
      </c>
      <c r="E52" s="63" t="s">
        <v>14</v>
      </c>
      <c r="F52" s="39">
        <v>800</v>
      </c>
      <c r="G52" s="63" t="str">
        <f>IF(F52&gt;='Weight Category L_U Table'!$H$14,"ERROR",IF(F52&gt;'Weight Category L_U Table'!$G$14,"MEDIUM",IF(F52&gt;='Weight Category L_U Table'!$G$17,"SMALL",IF(F52&lt;'Weight Category L_U Table'!$G$18,"LIGHT"))))</f>
        <v>LIGHT</v>
      </c>
      <c r="H52" s="39" t="str">
        <f>IF(F52&gt;='Weight Category L_U Table'!$K$15,"ERROR",IF(F52&gt;'Weight Category L_U Table'!$J$15,"UPPER MEDIUM",IF(F52&gt;'Weight Category L_U Table'!$J$16,"LOWER MEDIUM",IF(F52&gt;='Weight Category L_U Table'!$J$17,"SMALL",IF(F52&lt;'Weight Category L_U Table'!$J$18,"LIGHT")))))</f>
        <v>LIGHT</v>
      </c>
      <c r="I52" s="47" t="s">
        <v>570</v>
      </c>
      <c r="J52" s="47"/>
      <c r="K52" s="47"/>
      <c r="L52" s="47"/>
    </row>
    <row r="53" spans="1:12" ht="15" customHeight="1" x14ac:dyDescent="0.25">
      <c r="A53" s="63" t="s">
        <v>7438</v>
      </c>
      <c r="B53" s="63" t="s">
        <v>7439</v>
      </c>
      <c r="C53" s="63" t="s">
        <v>7440</v>
      </c>
      <c r="D53" s="65" t="s">
        <v>7343</v>
      </c>
      <c r="E53" s="63" t="s">
        <v>14</v>
      </c>
      <c r="F53" s="39">
        <v>800</v>
      </c>
      <c r="G53" s="63" t="str">
        <f>IF(F53&gt;='Weight Category L_U Table'!$H$14,"ERROR",IF(F53&gt;'Weight Category L_U Table'!$G$14,"MEDIUM",IF(F53&gt;='Weight Category L_U Table'!$G$17,"SMALL",IF(F53&lt;'Weight Category L_U Table'!$G$18,"LIGHT"))))</f>
        <v>LIGHT</v>
      </c>
      <c r="H53" s="39" t="str">
        <f>IF(F53&gt;='Weight Category L_U Table'!$K$15,"ERROR",IF(F53&gt;'Weight Category L_U Table'!$J$15,"UPPER MEDIUM",IF(F53&gt;'Weight Category L_U Table'!$J$16,"LOWER MEDIUM",IF(F53&gt;='Weight Category L_U Table'!$J$17,"SMALL",IF(F53&lt;'Weight Category L_U Table'!$J$18,"LIGHT")))))</f>
        <v>LIGHT</v>
      </c>
      <c r="I53" s="41" t="s">
        <v>570</v>
      </c>
      <c r="J53" s="41"/>
      <c r="K53" s="41"/>
      <c r="L53" s="42"/>
    </row>
    <row r="54" spans="1:12" ht="15" customHeight="1" x14ac:dyDescent="0.25">
      <c r="A54" s="65" t="s">
        <v>7441</v>
      </c>
      <c r="B54" s="65" t="s">
        <v>7442</v>
      </c>
      <c r="C54" s="65" t="s">
        <v>7443</v>
      </c>
      <c r="D54" s="65" t="s">
        <v>7343</v>
      </c>
      <c r="E54" s="65" t="s">
        <v>14</v>
      </c>
      <c r="F54" s="7">
        <v>862</v>
      </c>
      <c r="G54" s="65" t="str">
        <f>IF(F54&gt;='Weight Category L_U Table'!$H$14,"ERROR",IF(F54&gt;'Weight Category L_U Table'!$G$14,"MEDIUM",IF(F54&gt;='Weight Category L_U Table'!$G$17,"SMALL",IF(F54&lt;'Weight Category L_U Table'!$G$18,"LIGHT"))))</f>
        <v>LIGHT</v>
      </c>
      <c r="H54" s="7" t="str">
        <f>IF(F54&gt;='Weight Category L_U Table'!$K$15,"ERROR",IF(F54&gt;'Weight Category L_U Table'!$J$15,"UPPER MEDIUM",IF(F54&gt;'Weight Category L_U Table'!$J$16,"LOWER MEDIUM",IF(F54&gt;='Weight Category L_U Table'!$J$17,"SMALL",IF(F54&lt;'Weight Category L_U Table'!$J$18,"LIGHT")))))</f>
        <v>LIGHT</v>
      </c>
      <c r="I54" s="6" t="s">
        <v>37</v>
      </c>
      <c r="J54" s="6" t="s">
        <v>7444</v>
      </c>
      <c r="K54" s="6">
        <v>1</v>
      </c>
      <c r="L54" s="6"/>
    </row>
    <row r="55" spans="1:12" s="21" customFormat="1" ht="15" customHeight="1" x14ac:dyDescent="0.25">
      <c r="A55" s="63" t="s">
        <v>7445</v>
      </c>
      <c r="B55" s="63" t="s">
        <v>7446</v>
      </c>
      <c r="C55" s="63" t="s">
        <v>7447</v>
      </c>
      <c r="D55" s="65" t="s">
        <v>7343</v>
      </c>
      <c r="E55" s="63" t="s">
        <v>14</v>
      </c>
      <c r="F55" s="39">
        <v>900</v>
      </c>
      <c r="G55" s="63" t="str">
        <f>IF(F55&gt;='Weight Category L_U Table'!$H$14,"ERROR",IF(F55&gt;'Weight Category L_U Table'!$G$14,"MEDIUM",IF(F55&gt;='Weight Category L_U Table'!$G$17,"SMALL",IF(F55&lt;'Weight Category L_U Table'!$G$18,"LIGHT"))))</f>
        <v>LIGHT</v>
      </c>
      <c r="H55" s="39" t="str">
        <f>IF(F55&gt;='Weight Category L_U Table'!$K$15,"ERROR",IF(F55&gt;'Weight Category L_U Table'!$J$15,"UPPER MEDIUM",IF(F55&gt;'Weight Category L_U Table'!$J$16,"LOWER MEDIUM",IF(F55&gt;='Weight Category L_U Table'!$J$17,"SMALL",IF(F55&lt;'Weight Category L_U Table'!$J$18,"LIGHT")))))</f>
        <v>LIGHT</v>
      </c>
      <c r="I55" s="41" t="s">
        <v>570</v>
      </c>
      <c r="J55" s="41"/>
      <c r="K55" s="41"/>
      <c r="L55" s="42"/>
    </row>
    <row r="56" spans="1:12" s="21" customFormat="1" ht="15" customHeight="1" x14ac:dyDescent="0.25">
      <c r="A56" s="63" t="s">
        <v>7445</v>
      </c>
      <c r="B56" s="63" t="s">
        <v>7448</v>
      </c>
      <c r="C56" s="63" t="s">
        <v>7447</v>
      </c>
      <c r="D56" s="65" t="s">
        <v>7343</v>
      </c>
      <c r="E56" s="63" t="s">
        <v>14</v>
      </c>
      <c r="F56" s="39">
        <v>900</v>
      </c>
      <c r="G56" s="63" t="str">
        <f>IF(F56&gt;='Weight Category L_U Table'!$H$14,"ERROR",IF(F56&gt;'Weight Category L_U Table'!$G$14,"MEDIUM",IF(F56&gt;='Weight Category L_U Table'!$G$17,"SMALL",IF(F56&lt;'Weight Category L_U Table'!$G$18,"LIGHT"))))</f>
        <v>LIGHT</v>
      </c>
      <c r="H56" s="39" t="str">
        <f>IF(F56&gt;='Weight Category L_U Table'!$K$15,"ERROR",IF(F56&gt;'Weight Category L_U Table'!$J$15,"UPPER MEDIUM",IF(F56&gt;'Weight Category L_U Table'!$J$16,"LOWER MEDIUM",IF(F56&gt;='Weight Category L_U Table'!$J$17,"SMALL",IF(F56&lt;'Weight Category L_U Table'!$J$18,"LIGHT")))))</f>
        <v>LIGHT</v>
      </c>
      <c r="I56" s="41" t="s">
        <v>570</v>
      </c>
      <c r="J56" s="41"/>
      <c r="K56" s="41"/>
      <c r="L56" s="42"/>
    </row>
    <row r="57" spans="1:12" s="21" customFormat="1" ht="15" customHeight="1" x14ac:dyDescent="0.25">
      <c r="A57" s="63" t="s">
        <v>7449</v>
      </c>
      <c r="B57" s="63" t="s">
        <v>7450</v>
      </c>
      <c r="C57" s="63" t="s">
        <v>7451</v>
      </c>
      <c r="D57" s="65" t="s">
        <v>7343</v>
      </c>
      <c r="E57" s="63" t="s">
        <v>14</v>
      </c>
      <c r="F57" s="39">
        <v>900</v>
      </c>
      <c r="G57" s="63" t="str">
        <f>IF(F57&gt;='Weight Category L_U Table'!$H$14,"ERROR",IF(F57&gt;'Weight Category L_U Table'!$G$14,"MEDIUM",IF(F57&gt;='Weight Category L_U Table'!$G$17,"SMALL",IF(F57&lt;'Weight Category L_U Table'!$G$18,"LIGHT"))))</f>
        <v>LIGHT</v>
      </c>
      <c r="H57" s="39" t="str">
        <f>IF(F57&gt;='Weight Category L_U Table'!$K$15,"ERROR",IF(F57&gt;'Weight Category L_U Table'!$J$15,"UPPER MEDIUM",IF(F57&gt;'Weight Category L_U Table'!$J$16,"LOWER MEDIUM",IF(F57&gt;='Weight Category L_U Table'!$J$17,"SMALL",IF(F57&lt;'Weight Category L_U Table'!$J$18,"LIGHT")))))</f>
        <v>LIGHT</v>
      </c>
      <c r="I57" s="41" t="s">
        <v>570</v>
      </c>
      <c r="J57" s="47"/>
      <c r="K57" s="47"/>
      <c r="L57" s="42"/>
    </row>
    <row r="58" spans="1:12" s="21" customFormat="1" ht="15" customHeight="1" x14ac:dyDescent="0.25">
      <c r="A58" s="63" t="s">
        <v>7449</v>
      </c>
      <c r="B58" s="63" t="s">
        <v>7452</v>
      </c>
      <c r="C58" s="63" t="s">
        <v>7451</v>
      </c>
      <c r="D58" s="65" t="s">
        <v>7343</v>
      </c>
      <c r="E58" s="63" t="s">
        <v>14</v>
      </c>
      <c r="F58" s="39">
        <v>900</v>
      </c>
      <c r="G58" s="63" t="str">
        <f>IF(F58&gt;='Weight Category L_U Table'!$H$14,"ERROR",IF(F58&gt;'Weight Category L_U Table'!$G$14,"MEDIUM",IF(F58&gt;='Weight Category L_U Table'!$G$17,"SMALL",IF(F58&lt;'Weight Category L_U Table'!$G$18,"LIGHT"))))</f>
        <v>LIGHT</v>
      </c>
      <c r="H58" s="39" t="str">
        <f>IF(F58&gt;='Weight Category L_U Table'!$K$15,"ERROR",IF(F58&gt;'Weight Category L_U Table'!$J$15,"UPPER MEDIUM",IF(F58&gt;'Weight Category L_U Table'!$J$16,"LOWER MEDIUM",IF(F58&gt;='Weight Category L_U Table'!$J$17,"SMALL",IF(F58&lt;'Weight Category L_U Table'!$J$18,"LIGHT")))))</f>
        <v>LIGHT</v>
      </c>
      <c r="I58" s="41" t="s">
        <v>570</v>
      </c>
      <c r="J58" s="47"/>
      <c r="K58" s="47"/>
      <c r="L58" s="42"/>
    </row>
    <row r="59" spans="1:12" s="21" customFormat="1" ht="15" customHeight="1" x14ac:dyDescent="0.25">
      <c r="A59" s="65" t="s">
        <v>7453</v>
      </c>
      <c r="B59" s="65" t="s">
        <v>7454</v>
      </c>
      <c r="C59" s="65" t="s">
        <v>7455</v>
      </c>
      <c r="D59" s="65" t="s">
        <v>7343</v>
      </c>
      <c r="E59" s="65" t="s">
        <v>14</v>
      </c>
      <c r="F59" s="7">
        <v>953</v>
      </c>
      <c r="G59" s="65" t="str">
        <f>IF(F59&gt;='Weight Category L_U Table'!$H$14,"ERROR",IF(F59&gt;'Weight Category L_U Table'!$G$14,"MEDIUM",IF(F59&gt;='Weight Category L_U Table'!$G$17,"SMALL",IF(F59&lt;'Weight Category L_U Table'!$G$18,"LIGHT"))))</f>
        <v>LIGHT</v>
      </c>
      <c r="H59" s="7" t="str">
        <f>IF(F59&gt;='Weight Category L_U Table'!$K$15,"ERROR",IF(F59&gt;'Weight Category L_U Table'!$J$15,"UPPER MEDIUM",IF(F59&gt;'Weight Category L_U Table'!$J$16,"LOWER MEDIUM",IF(F59&gt;='Weight Category L_U Table'!$J$17,"SMALL",IF(F59&lt;'Weight Category L_U Table'!$J$18,"LIGHT")))))</f>
        <v>LIGHT</v>
      </c>
      <c r="I59" s="6" t="s">
        <v>37</v>
      </c>
      <c r="J59" s="6" t="s">
        <v>7456</v>
      </c>
      <c r="K59" s="6">
        <v>3</v>
      </c>
      <c r="L59" s="6"/>
    </row>
    <row r="60" spans="1:12" ht="15" customHeight="1" x14ac:dyDescent="0.25">
      <c r="A60" s="65" t="s">
        <v>7453</v>
      </c>
      <c r="B60" s="65" t="s">
        <v>7457</v>
      </c>
      <c r="C60" s="65" t="s">
        <v>7455</v>
      </c>
      <c r="D60" s="65" t="s">
        <v>7343</v>
      </c>
      <c r="E60" s="65" t="s">
        <v>14</v>
      </c>
      <c r="F60" s="7">
        <v>953</v>
      </c>
      <c r="G60" s="65" t="str">
        <f>IF(F60&gt;='Weight Category L_U Table'!$H$14,"ERROR",IF(F60&gt;'Weight Category L_U Table'!$G$14,"MEDIUM",IF(F60&gt;='Weight Category L_U Table'!$G$17,"SMALL",IF(F60&lt;'Weight Category L_U Table'!$G$18,"LIGHT"))))</f>
        <v>LIGHT</v>
      </c>
      <c r="H60" s="7" t="str">
        <f>IF(F60&gt;='Weight Category L_U Table'!$K$15,"ERROR",IF(F60&gt;'Weight Category L_U Table'!$J$15,"UPPER MEDIUM",IF(F60&gt;'Weight Category L_U Table'!$J$16,"LOWER MEDIUM",IF(F60&gt;='Weight Category L_U Table'!$J$17,"SMALL",IF(F60&lt;'Weight Category L_U Table'!$J$18,"LIGHT")))))</f>
        <v>LIGHT</v>
      </c>
      <c r="I60" s="6" t="s">
        <v>37</v>
      </c>
      <c r="J60" s="6" t="s">
        <v>7456</v>
      </c>
      <c r="K60" s="6">
        <v>3</v>
      </c>
      <c r="L60" s="6"/>
    </row>
    <row r="61" spans="1:12" ht="15" customHeight="1" x14ac:dyDescent="0.25">
      <c r="A61" s="65" t="s">
        <v>7458</v>
      </c>
      <c r="B61" s="65" t="s">
        <v>274</v>
      </c>
      <c r="C61" s="65" t="s">
        <v>7455</v>
      </c>
      <c r="D61" s="65" t="s">
        <v>7343</v>
      </c>
      <c r="E61" s="65" t="s">
        <v>14</v>
      </c>
      <c r="F61" s="7">
        <v>953</v>
      </c>
      <c r="G61" s="65" t="str">
        <f>IF(F61&gt;='Weight Category L_U Table'!$H$14,"ERROR",IF(F61&gt;'Weight Category L_U Table'!$G$14,"MEDIUM",IF(F61&gt;='Weight Category L_U Table'!$G$17,"SMALL",IF(F61&lt;'Weight Category L_U Table'!$G$18,"LIGHT"))))</f>
        <v>LIGHT</v>
      </c>
      <c r="H61" s="7" t="str">
        <f>IF(F61&gt;='Weight Category L_U Table'!$K$15,"ERROR",IF(F61&gt;'Weight Category L_U Table'!$J$15,"UPPER MEDIUM",IF(F61&gt;'Weight Category L_U Table'!$J$16,"LOWER MEDIUM",IF(F61&gt;='Weight Category L_U Table'!$J$17,"SMALL",IF(F61&lt;'Weight Category L_U Table'!$J$18,"LIGHT")))))</f>
        <v>LIGHT</v>
      </c>
      <c r="I61" s="6" t="s">
        <v>37</v>
      </c>
      <c r="J61" s="6" t="s">
        <v>7456</v>
      </c>
      <c r="K61" s="6">
        <v>3</v>
      </c>
      <c r="L61" s="6"/>
    </row>
    <row r="62" spans="1:12" ht="15" customHeight="1" x14ac:dyDescent="0.25">
      <c r="A62" s="65" t="s">
        <v>7459</v>
      </c>
      <c r="B62" s="65" t="s">
        <v>7460</v>
      </c>
      <c r="C62" s="65" t="s">
        <v>7420</v>
      </c>
      <c r="D62" s="65" t="s">
        <v>7343</v>
      </c>
      <c r="E62" s="65" t="s">
        <v>14</v>
      </c>
      <c r="F62" s="7">
        <v>975</v>
      </c>
      <c r="G62" s="65" t="str">
        <f>IF(F62&gt;='Weight Category L_U Table'!$H$14,"ERROR",IF(F62&gt;'Weight Category L_U Table'!$G$14,"MEDIUM",IF(F62&gt;='Weight Category L_U Table'!$G$17,"SMALL",IF(F62&lt;'Weight Category L_U Table'!$G$18,"LIGHT"))))</f>
        <v>LIGHT</v>
      </c>
      <c r="H62" s="7" t="str">
        <f>IF(F62&gt;='Weight Category L_U Table'!$K$15,"ERROR",IF(F62&gt;'Weight Category L_U Table'!$J$15,"UPPER MEDIUM",IF(F62&gt;'Weight Category L_U Table'!$J$16,"LOWER MEDIUM",IF(F62&gt;='Weight Category L_U Table'!$J$17,"SMALL",IF(F62&lt;'Weight Category L_U Table'!$J$18,"LIGHT")))))</f>
        <v>LIGHT</v>
      </c>
      <c r="I62" s="6" t="s">
        <v>89</v>
      </c>
      <c r="J62" s="6" t="s">
        <v>7461</v>
      </c>
      <c r="K62" s="6">
        <v>3</v>
      </c>
      <c r="L62" s="6"/>
    </row>
    <row r="63" spans="1:12" ht="15" customHeight="1" x14ac:dyDescent="0.25">
      <c r="A63" s="65" t="s">
        <v>7462</v>
      </c>
      <c r="B63" s="65" t="s">
        <v>7460</v>
      </c>
      <c r="C63" s="65" t="s">
        <v>7420</v>
      </c>
      <c r="D63" s="65" t="s">
        <v>7343</v>
      </c>
      <c r="E63" s="65" t="s">
        <v>14</v>
      </c>
      <c r="F63" s="7">
        <v>975</v>
      </c>
      <c r="G63" s="65" t="str">
        <f>IF(F63&gt;='Weight Category L_U Table'!$H$14,"ERROR",IF(F63&gt;'Weight Category L_U Table'!$G$14,"MEDIUM",IF(F63&gt;='Weight Category L_U Table'!$G$17,"SMALL",IF(F63&lt;'Weight Category L_U Table'!$G$18,"LIGHT"))))</f>
        <v>LIGHT</v>
      </c>
      <c r="H63" s="7" t="str">
        <f>IF(F63&gt;='Weight Category L_U Table'!$K$15,"ERROR",IF(F63&gt;'Weight Category L_U Table'!$J$15,"UPPER MEDIUM",IF(F63&gt;'Weight Category L_U Table'!$J$16,"LOWER MEDIUM",IF(F63&gt;='Weight Category L_U Table'!$J$17,"SMALL",IF(F63&lt;'Weight Category L_U Table'!$J$18,"LIGHT")))))</f>
        <v>LIGHT</v>
      </c>
      <c r="I63" s="6" t="s">
        <v>89</v>
      </c>
      <c r="J63" s="6" t="s">
        <v>7461</v>
      </c>
      <c r="K63" s="6">
        <v>3</v>
      </c>
      <c r="L63" s="6"/>
    </row>
    <row r="64" spans="1:12" ht="15" customHeight="1" x14ac:dyDescent="0.25">
      <c r="A64" s="65" t="s">
        <v>5781</v>
      </c>
      <c r="B64" s="65" t="s">
        <v>7463</v>
      </c>
      <c r="C64" s="65" t="s">
        <v>7420</v>
      </c>
      <c r="D64" s="65" t="s">
        <v>7343</v>
      </c>
      <c r="E64" s="65" t="s">
        <v>14</v>
      </c>
      <c r="F64" s="7">
        <v>975</v>
      </c>
      <c r="G64" s="65" t="str">
        <f>IF(F64&gt;='Weight Category L_U Table'!$H$14,"ERROR",IF(F64&gt;'Weight Category L_U Table'!$G$14,"MEDIUM",IF(F64&gt;='Weight Category L_U Table'!$G$17,"SMALL",IF(F64&lt;'Weight Category L_U Table'!$G$18,"LIGHT"))))</f>
        <v>LIGHT</v>
      </c>
      <c r="H64" s="7" t="str">
        <f>IF(F64&gt;='Weight Category L_U Table'!$K$15,"ERROR",IF(F64&gt;'Weight Category L_U Table'!$J$15,"UPPER MEDIUM",IF(F64&gt;'Weight Category L_U Table'!$J$16,"LOWER MEDIUM",IF(F64&gt;='Weight Category L_U Table'!$J$17,"SMALL",IF(F64&lt;'Weight Category L_U Table'!$J$18,"LIGHT")))))</f>
        <v>LIGHT</v>
      </c>
      <c r="I64" s="6" t="s">
        <v>89</v>
      </c>
      <c r="J64" s="6" t="s">
        <v>7421</v>
      </c>
      <c r="K64" s="6">
        <v>5</v>
      </c>
      <c r="L64" s="6"/>
    </row>
    <row r="65" spans="1:12" ht="15" customHeight="1" x14ac:dyDescent="0.25">
      <c r="A65" s="65" t="s">
        <v>5781</v>
      </c>
      <c r="B65" s="65" t="s">
        <v>7464</v>
      </c>
      <c r="C65" s="65" t="s">
        <v>7420</v>
      </c>
      <c r="D65" s="65" t="s">
        <v>7343</v>
      </c>
      <c r="E65" s="65" t="s">
        <v>14</v>
      </c>
      <c r="F65" s="7">
        <v>975</v>
      </c>
      <c r="G65" s="65" t="str">
        <f>IF(F65&gt;='Weight Category L_U Table'!$H$14,"ERROR",IF(F65&gt;'Weight Category L_U Table'!$G$14,"MEDIUM",IF(F65&gt;='Weight Category L_U Table'!$G$17,"SMALL",IF(F65&lt;'Weight Category L_U Table'!$G$18,"LIGHT"))))</f>
        <v>LIGHT</v>
      </c>
      <c r="H65" s="7" t="str">
        <f>IF(F65&gt;='Weight Category L_U Table'!$K$15,"ERROR",IF(F65&gt;'Weight Category L_U Table'!$J$15,"UPPER MEDIUM",IF(F65&gt;'Weight Category L_U Table'!$J$16,"LOWER MEDIUM",IF(F65&gt;='Weight Category L_U Table'!$J$17,"SMALL",IF(F65&lt;'Weight Category L_U Table'!$J$18,"LIGHT")))))</f>
        <v>LIGHT</v>
      </c>
      <c r="I65" s="6" t="s">
        <v>89</v>
      </c>
      <c r="J65" s="6" t="s">
        <v>7421</v>
      </c>
      <c r="K65" s="6">
        <v>5</v>
      </c>
      <c r="L65" s="6"/>
    </row>
    <row r="66" spans="1:12" ht="15" customHeight="1" x14ac:dyDescent="0.25">
      <c r="A66" s="63" t="s">
        <v>7358</v>
      </c>
      <c r="B66" s="63" t="s">
        <v>7465</v>
      </c>
      <c r="C66" s="63" t="s">
        <v>7466</v>
      </c>
      <c r="D66" s="65" t="s">
        <v>7343</v>
      </c>
      <c r="E66" s="63" t="s">
        <v>14</v>
      </c>
      <c r="F66" s="39">
        <v>1000</v>
      </c>
      <c r="G66" s="63" t="str">
        <f>IF(F66&gt;='Weight Category L_U Table'!$H$14,"ERROR",IF(F66&gt;'Weight Category L_U Table'!$G$14,"MEDIUM",IF(F66&gt;='Weight Category L_U Table'!$G$17,"SMALL",IF(F66&lt;'Weight Category L_U Table'!$G$18,"LIGHT"))))</f>
        <v>LIGHT</v>
      </c>
      <c r="H66" s="39" t="str">
        <f>IF(F66&gt;='Weight Category L_U Table'!$K$15,"ERROR",IF(F66&gt;'Weight Category L_U Table'!$J$15,"UPPER MEDIUM",IF(F66&gt;'Weight Category L_U Table'!$J$16,"LOWER MEDIUM",IF(F66&gt;='Weight Category L_U Table'!$J$17,"SMALL",IF(F66&lt;'Weight Category L_U Table'!$J$18,"LIGHT")))))</f>
        <v>LIGHT</v>
      </c>
      <c r="I66" s="41" t="s">
        <v>570</v>
      </c>
      <c r="J66" s="41"/>
      <c r="K66" s="41"/>
      <c r="L66" s="42"/>
    </row>
    <row r="67" spans="1:12" s="21" customFormat="1" ht="15" customHeight="1" x14ac:dyDescent="0.25">
      <c r="A67" s="65" t="s">
        <v>7467</v>
      </c>
      <c r="B67" s="65" t="s">
        <v>7468</v>
      </c>
      <c r="C67" s="65" t="s">
        <v>7469</v>
      </c>
      <c r="D67" s="65" t="s">
        <v>7343</v>
      </c>
      <c r="E67" s="65" t="s">
        <v>14</v>
      </c>
      <c r="F67" s="7">
        <v>1134</v>
      </c>
      <c r="G67" s="65" t="str">
        <f>IF(F67&gt;='Weight Category L_U Table'!$H$14,"ERROR",IF(F67&gt;'Weight Category L_U Table'!$G$14,"MEDIUM",IF(F67&gt;='Weight Category L_U Table'!$G$17,"SMALL",IF(F67&lt;'Weight Category L_U Table'!$G$18,"LIGHT"))))</f>
        <v>LIGHT</v>
      </c>
      <c r="H67" s="7" t="str">
        <f>IF(F67&gt;='Weight Category L_U Table'!$K$15,"ERROR",IF(F67&gt;'Weight Category L_U Table'!$J$15,"UPPER MEDIUM",IF(F67&gt;'Weight Category L_U Table'!$J$16,"LOWER MEDIUM",IF(F67&gt;='Weight Category L_U Table'!$J$17,"SMALL",IF(F67&lt;'Weight Category L_U Table'!$J$18,"LIGHT")))))</f>
        <v>LIGHT</v>
      </c>
      <c r="I67" s="6" t="s">
        <v>37</v>
      </c>
      <c r="J67" s="6" t="s">
        <v>7470</v>
      </c>
      <c r="K67" s="6">
        <v>19</v>
      </c>
      <c r="L67" s="6"/>
    </row>
    <row r="68" spans="1:12" ht="15" customHeight="1" x14ac:dyDescent="0.25">
      <c r="A68" s="65" t="s">
        <v>7467</v>
      </c>
      <c r="B68" s="65" t="s">
        <v>7471</v>
      </c>
      <c r="C68" s="65" t="s">
        <v>7469</v>
      </c>
      <c r="D68" s="65" t="s">
        <v>7343</v>
      </c>
      <c r="E68" s="65" t="s">
        <v>14</v>
      </c>
      <c r="F68" s="7">
        <v>1134</v>
      </c>
      <c r="G68" s="65" t="str">
        <f>IF(F68&gt;='Weight Category L_U Table'!$H$14,"ERROR",IF(F68&gt;'Weight Category L_U Table'!$G$14,"MEDIUM",IF(F68&gt;='Weight Category L_U Table'!$G$17,"SMALL",IF(F68&lt;'Weight Category L_U Table'!$G$18,"LIGHT"))))</f>
        <v>LIGHT</v>
      </c>
      <c r="H68" s="7" t="str">
        <f>IF(F68&gt;='Weight Category L_U Table'!$K$15,"ERROR",IF(F68&gt;'Weight Category L_U Table'!$J$15,"UPPER MEDIUM",IF(F68&gt;'Weight Category L_U Table'!$J$16,"LOWER MEDIUM",IF(F68&gt;='Weight Category L_U Table'!$J$17,"SMALL",IF(F68&lt;'Weight Category L_U Table'!$J$18,"LIGHT")))))</f>
        <v>LIGHT</v>
      </c>
      <c r="I68" s="6" t="s">
        <v>37</v>
      </c>
      <c r="J68" s="6" t="s">
        <v>7470</v>
      </c>
      <c r="K68" s="6">
        <v>19</v>
      </c>
      <c r="L68" s="6"/>
    </row>
    <row r="69" spans="1:12" ht="15" customHeight="1" x14ac:dyDescent="0.25">
      <c r="A69" s="65" t="s">
        <v>7467</v>
      </c>
      <c r="B69" s="65" t="s">
        <v>7472</v>
      </c>
      <c r="C69" s="65" t="s">
        <v>7469</v>
      </c>
      <c r="D69" s="65" t="s">
        <v>7343</v>
      </c>
      <c r="E69" s="65" t="s">
        <v>14</v>
      </c>
      <c r="F69" s="7">
        <v>1134</v>
      </c>
      <c r="G69" s="65" t="str">
        <f>IF(F69&gt;='Weight Category L_U Table'!$H$14,"ERROR",IF(F69&gt;'Weight Category L_U Table'!$G$14,"MEDIUM",IF(F69&gt;='Weight Category L_U Table'!$G$17,"SMALL",IF(F69&lt;'Weight Category L_U Table'!$G$18,"LIGHT"))))</f>
        <v>LIGHT</v>
      </c>
      <c r="H69" s="7" t="str">
        <f>IF(F69&gt;='Weight Category L_U Table'!$K$15,"ERROR",IF(F69&gt;'Weight Category L_U Table'!$J$15,"UPPER MEDIUM",IF(F69&gt;'Weight Category L_U Table'!$J$16,"LOWER MEDIUM",IF(F69&gt;='Weight Category L_U Table'!$J$17,"SMALL",IF(F69&lt;'Weight Category L_U Table'!$J$18,"LIGHT")))))</f>
        <v>LIGHT</v>
      </c>
      <c r="I69" s="6" t="s">
        <v>37</v>
      </c>
      <c r="J69" s="6" t="s">
        <v>7470</v>
      </c>
      <c r="K69" s="6">
        <v>19</v>
      </c>
      <c r="L69" s="6"/>
    </row>
    <row r="70" spans="1:12" ht="15" customHeight="1" x14ac:dyDescent="0.25">
      <c r="A70" s="65" t="s">
        <v>7371</v>
      </c>
      <c r="B70" s="65" t="s">
        <v>7473</v>
      </c>
      <c r="C70" s="65" t="s">
        <v>7474</v>
      </c>
      <c r="D70" s="65" t="s">
        <v>7343</v>
      </c>
      <c r="E70" s="65" t="s">
        <v>14</v>
      </c>
      <c r="F70" s="7">
        <v>1089</v>
      </c>
      <c r="G70" s="65" t="str">
        <f>IF(F70&gt;='Weight Category L_U Table'!$H$14,"ERROR",IF(F70&gt;'Weight Category L_U Table'!$G$14,"MEDIUM",IF(F70&gt;='Weight Category L_U Table'!$G$17,"SMALL",IF(F70&lt;'Weight Category L_U Table'!$G$18,"LIGHT"))))</f>
        <v>LIGHT</v>
      </c>
      <c r="H70" s="7" t="str">
        <f>IF(F70&gt;='Weight Category L_U Table'!$K$15,"ERROR",IF(F70&gt;'Weight Category L_U Table'!$J$15,"UPPER MEDIUM",IF(F70&gt;'Weight Category L_U Table'!$J$16,"LOWER MEDIUM",IF(F70&gt;='Weight Category L_U Table'!$J$17,"SMALL",IF(F70&lt;'Weight Category L_U Table'!$J$18,"LIGHT")))))</f>
        <v>LIGHT</v>
      </c>
      <c r="I70" s="6" t="s">
        <v>89</v>
      </c>
      <c r="J70" s="6" t="s">
        <v>7475</v>
      </c>
      <c r="K70" s="6">
        <v>7</v>
      </c>
      <c r="L70" s="6"/>
    </row>
    <row r="71" spans="1:12" ht="15" customHeight="1" x14ac:dyDescent="0.25">
      <c r="A71" s="65" t="s">
        <v>7371</v>
      </c>
      <c r="B71" s="65" t="s">
        <v>7476</v>
      </c>
      <c r="C71" s="65" t="s">
        <v>7474</v>
      </c>
      <c r="D71" s="65" t="s">
        <v>7343</v>
      </c>
      <c r="E71" s="65" t="s">
        <v>14</v>
      </c>
      <c r="F71" s="7">
        <v>1089</v>
      </c>
      <c r="G71" s="65" t="str">
        <f>IF(F71&gt;='Weight Category L_U Table'!$H$14,"ERROR",IF(F71&gt;'Weight Category L_U Table'!$G$14,"MEDIUM",IF(F71&gt;='Weight Category L_U Table'!$G$17,"SMALL",IF(F71&lt;'Weight Category L_U Table'!$G$18,"LIGHT"))))</f>
        <v>LIGHT</v>
      </c>
      <c r="H71" s="7" t="str">
        <f>IF(F71&gt;='Weight Category L_U Table'!$K$15,"ERROR",IF(F71&gt;'Weight Category L_U Table'!$J$15,"UPPER MEDIUM",IF(F71&gt;'Weight Category L_U Table'!$J$16,"LOWER MEDIUM",IF(F71&gt;='Weight Category L_U Table'!$J$17,"SMALL",IF(F71&lt;'Weight Category L_U Table'!$J$18,"LIGHT")))))</f>
        <v>LIGHT</v>
      </c>
      <c r="I71" s="6" t="s">
        <v>89</v>
      </c>
      <c r="J71" s="6" t="s">
        <v>7475</v>
      </c>
      <c r="K71" s="6">
        <v>7</v>
      </c>
      <c r="L71" s="6"/>
    </row>
    <row r="72" spans="1:12" ht="15" customHeight="1" x14ac:dyDescent="0.25">
      <c r="A72" s="65" t="s">
        <v>7371</v>
      </c>
      <c r="B72" s="65" t="s">
        <v>7477</v>
      </c>
      <c r="C72" s="65" t="s">
        <v>7474</v>
      </c>
      <c r="D72" s="65" t="s">
        <v>7343</v>
      </c>
      <c r="E72" s="65" t="s">
        <v>14</v>
      </c>
      <c r="F72" s="7">
        <v>1089</v>
      </c>
      <c r="G72" s="65" t="str">
        <f>IF(F72&gt;='Weight Category L_U Table'!$H$14,"ERROR",IF(F72&gt;'Weight Category L_U Table'!$G$14,"MEDIUM",IF(F72&gt;='Weight Category L_U Table'!$G$17,"SMALL",IF(F72&lt;'Weight Category L_U Table'!$G$18,"LIGHT"))))</f>
        <v>LIGHT</v>
      </c>
      <c r="H72" s="7" t="str">
        <f>IF(F72&gt;='Weight Category L_U Table'!$K$15,"ERROR",IF(F72&gt;'Weight Category L_U Table'!$J$15,"UPPER MEDIUM",IF(F72&gt;'Weight Category L_U Table'!$J$16,"LOWER MEDIUM",IF(F72&gt;='Weight Category L_U Table'!$J$17,"SMALL",IF(F72&lt;'Weight Category L_U Table'!$J$18,"LIGHT")))))</f>
        <v>LIGHT</v>
      </c>
      <c r="I72" s="6" t="s">
        <v>89</v>
      </c>
      <c r="J72" s="6" t="s">
        <v>7475</v>
      </c>
      <c r="K72" s="6">
        <v>7</v>
      </c>
      <c r="L72" s="6"/>
    </row>
    <row r="73" spans="1:12" ht="15" customHeight="1" x14ac:dyDescent="0.25">
      <c r="A73" s="65" t="s">
        <v>7371</v>
      </c>
      <c r="B73" s="65" t="s">
        <v>7478</v>
      </c>
      <c r="C73" s="65" t="s">
        <v>7474</v>
      </c>
      <c r="D73" s="65" t="s">
        <v>7343</v>
      </c>
      <c r="E73" s="65" t="s">
        <v>14</v>
      </c>
      <c r="F73" s="7">
        <v>1134</v>
      </c>
      <c r="G73" s="65" t="str">
        <f>IF(F73&gt;='Weight Category L_U Table'!$H$14,"ERROR",IF(F73&gt;'Weight Category L_U Table'!$G$14,"MEDIUM",IF(F73&gt;='Weight Category L_U Table'!$G$17,"SMALL",IF(F73&lt;'Weight Category L_U Table'!$G$18,"LIGHT"))))</f>
        <v>LIGHT</v>
      </c>
      <c r="H73" s="7" t="str">
        <f>IF(F73&gt;='Weight Category L_U Table'!$K$15,"ERROR",IF(F73&gt;'Weight Category L_U Table'!$J$15,"UPPER MEDIUM",IF(F73&gt;'Weight Category L_U Table'!$J$16,"LOWER MEDIUM",IF(F73&gt;='Weight Category L_U Table'!$J$17,"SMALL",IF(F73&lt;'Weight Category L_U Table'!$J$18,"LIGHT")))))</f>
        <v>LIGHT</v>
      </c>
      <c r="I73" s="6" t="s">
        <v>89</v>
      </c>
      <c r="J73" s="6" t="s">
        <v>7475</v>
      </c>
      <c r="K73" s="6">
        <v>7</v>
      </c>
      <c r="L73" s="6"/>
    </row>
    <row r="74" spans="1:12" ht="15" customHeight="1" x14ac:dyDescent="0.25">
      <c r="A74" s="65" t="s">
        <v>7371</v>
      </c>
      <c r="B74" s="65" t="s">
        <v>7479</v>
      </c>
      <c r="C74" s="65" t="s">
        <v>7474</v>
      </c>
      <c r="D74" s="65" t="s">
        <v>7343</v>
      </c>
      <c r="E74" s="65" t="s">
        <v>14</v>
      </c>
      <c r="F74" s="7">
        <v>1134</v>
      </c>
      <c r="G74" s="65" t="str">
        <f>IF(F74&gt;='Weight Category L_U Table'!$H$14,"ERROR",IF(F74&gt;'Weight Category L_U Table'!$G$14,"MEDIUM",IF(F74&gt;='Weight Category L_U Table'!$G$17,"SMALL",IF(F74&lt;'Weight Category L_U Table'!$G$18,"LIGHT"))))</f>
        <v>LIGHT</v>
      </c>
      <c r="H74" s="7" t="str">
        <f>IF(F74&gt;='Weight Category L_U Table'!$K$15,"ERROR",IF(F74&gt;'Weight Category L_U Table'!$J$15,"UPPER MEDIUM",IF(F74&gt;'Weight Category L_U Table'!$J$16,"LOWER MEDIUM",IF(F74&gt;='Weight Category L_U Table'!$J$17,"SMALL",IF(F74&lt;'Weight Category L_U Table'!$J$18,"LIGHT")))))</f>
        <v>LIGHT</v>
      </c>
      <c r="I74" s="6" t="s">
        <v>89</v>
      </c>
      <c r="J74" s="6" t="s">
        <v>7475</v>
      </c>
      <c r="K74" s="6">
        <v>7</v>
      </c>
      <c r="L74" s="6"/>
    </row>
    <row r="75" spans="1:12" ht="15" customHeight="1" x14ac:dyDescent="0.25">
      <c r="A75" s="66" t="s">
        <v>7453</v>
      </c>
      <c r="B75" s="66" t="s">
        <v>7480</v>
      </c>
      <c r="C75" s="66" t="s">
        <v>7481</v>
      </c>
      <c r="D75" s="65" t="s">
        <v>7343</v>
      </c>
      <c r="E75" s="66" t="s">
        <v>14</v>
      </c>
      <c r="F75" s="43">
        <v>1153</v>
      </c>
      <c r="G75" s="66" t="str">
        <f>IF(F75&gt;='Weight Category L_U Table'!$H$14,"ERROR",IF(F75&gt;'Weight Category L_U Table'!$G$14,"MEDIUM",IF(F75&gt;='Weight Category L_U Table'!$G$17,"SMALL",IF(F75&lt;'Weight Category L_U Table'!$G$18,"LIGHT"))))</f>
        <v>LIGHT</v>
      </c>
      <c r="H75" s="43" t="str">
        <f>IF(F75&gt;='Weight Category L_U Table'!$K$15,"ERROR",IF(F75&gt;'Weight Category L_U Table'!$J$15,"UPPER MEDIUM",IF(F75&gt;'Weight Category L_U Table'!$J$16,"LOWER MEDIUM",IF(F75&gt;='Weight Category L_U Table'!$J$17,"SMALL",IF(F75&lt;'Weight Category L_U Table'!$J$18,"LIGHT")))))</f>
        <v>LIGHT</v>
      </c>
      <c r="I75" s="45" t="s">
        <v>59</v>
      </c>
      <c r="J75" s="45"/>
      <c r="K75" s="45"/>
      <c r="L75" s="46" t="s">
        <v>7482</v>
      </c>
    </row>
    <row r="76" spans="1:12" s="20" customFormat="1" ht="15" customHeight="1" x14ac:dyDescent="0.25">
      <c r="A76" s="66" t="s">
        <v>7453</v>
      </c>
      <c r="B76" s="66" t="s">
        <v>7483</v>
      </c>
      <c r="C76" s="66" t="s">
        <v>7481</v>
      </c>
      <c r="D76" s="65" t="s">
        <v>7343</v>
      </c>
      <c r="E76" s="66" t="s">
        <v>14</v>
      </c>
      <c r="F76" s="43">
        <v>1153</v>
      </c>
      <c r="G76" s="66" t="str">
        <f>IF(F76&gt;='Weight Category L_U Table'!$H$14,"ERROR",IF(F76&gt;'Weight Category L_U Table'!$G$14,"MEDIUM",IF(F76&gt;='Weight Category L_U Table'!$G$17,"SMALL",IF(F76&lt;'Weight Category L_U Table'!$G$18,"LIGHT"))))</f>
        <v>LIGHT</v>
      </c>
      <c r="H76" s="43" t="str">
        <f>IF(F76&gt;='Weight Category L_U Table'!$K$15,"ERROR",IF(F76&gt;'Weight Category L_U Table'!$J$15,"UPPER MEDIUM",IF(F76&gt;'Weight Category L_U Table'!$J$16,"LOWER MEDIUM",IF(F76&gt;='Weight Category L_U Table'!$J$17,"SMALL",IF(F76&lt;'Weight Category L_U Table'!$J$18,"LIGHT")))))</f>
        <v>LIGHT</v>
      </c>
      <c r="I76" s="45" t="s">
        <v>59</v>
      </c>
      <c r="J76" s="45"/>
      <c r="K76" s="45"/>
      <c r="L76" s="46" t="s">
        <v>7482</v>
      </c>
    </row>
    <row r="77" spans="1:12" s="20" customFormat="1" ht="15" customHeight="1" x14ac:dyDescent="0.25">
      <c r="A77" s="66" t="s">
        <v>7453</v>
      </c>
      <c r="B77" s="66" t="s">
        <v>7484</v>
      </c>
      <c r="C77" s="66" t="s">
        <v>7481</v>
      </c>
      <c r="D77" s="65" t="s">
        <v>7343</v>
      </c>
      <c r="E77" s="66" t="s">
        <v>14</v>
      </c>
      <c r="F77" s="43">
        <v>1153</v>
      </c>
      <c r="G77" s="66" t="str">
        <f>IF(F77&gt;='Weight Category L_U Table'!$H$14,"ERROR",IF(F77&gt;'Weight Category L_U Table'!$G$14,"MEDIUM",IF(F77&gt;='Weight Category L_U Table'!$G$17,"SMALL",IF(F77&lt;'Weight Category L_U Table'!$G$18,"LIGHT"))))</f>
        <v>LIGHT</v>
      </c>
      <c r="H77" s="43" t="str">
        <f>IF(F77&gt;='Weight Category L_U Table'!$K$15,"ERROR",IF(F77&gt;'Weight Category L_U Table'!$J$15,"UPPER MEDIUM",IF(F77&gt;'Weight Category L_U Table'!$J$16,"LOWER MEDIUM",IF(F77&gt;='Weight Category L_U Table'!$J$17,"SMALL",IF(F77&lt;'Weight Category L_U Table'!$J$18,"LIGHT")))))</f>
        <v>LIGHT</v>
      </c>
      <c r="I77" s="45" t="s">
        <v>59</v>
      </c>
      <c r="J77" s="45"/>
      <c r="K77" s="45"/>
      <c r="L77" s="46" t="s">
        <v>7482</v>
      </c>
    </row>
    <row r="78" spans="1:12" s="20" customFormat="1" ht="15" customHeight="1" x14ac:dyDescent="0.25">
      <c r="A78" s="65" t="s">
        <v>7485</v>
      </c>
      <c r="B78" s="65">
        <v>200</v>
      </c>
      <c r="C78" s="65" t="s">
        <v>7420</v>
      </c>
      <c r="D78" s="65" t="s">
        <v>7343</v>
      </c>
      <c r="E78" s="65" t="s">
        <v>14</v>
      </c>
      <c r="F78" s="7">
        <v>1157</v>
      </c>
      <c r="G78" s="65" t="str">
        <f>IF(F78&gt;='Weight Category L_U Table'!$H$14,"ERROR",IF(F78&gt;'Weight Category L_U Table'!$G$14,"MEDIUM",IF(F78&gt;='Weight Category L_U Table'!$G$17,"SMALL",IF(F78&lt;'Weight Category L_U Table'!$G$18,"LIGHT"))))</f>
        <v>LIGHT</v>
      </c>
      <c r="H78" s="7" t="str">
        <f>IF(F78&gt;='Weight Category L_U Table'!$K$15,"ERROR",IF(F78&gt;'Weight Category L_U Table'!$J$15,"UPPER MEDIUM",IF(F78&gt;'Weight Category L_U Table'!$J$16,"LOWER MEDIUM",IF(F78&gt;='Weight Category L_U Table'!$J$17,"SMALL",IF(F78&lt;'Weight Category L_U Table'!$J$18,"LIGHT")))))</f>
        <v>LIGHT</v>
      </c>
      <c r="I78" s="6" t="s">
        <v>89</v>
      </c>
      <c r="J78" s="6" t="s">
        <v>7421</v>
      </c>
      <c r="K78" s="6">
        <v>5</v>
      </c>
      <c r="L78" s="6"/>
    </row>
    <row r="79" spans="1:12" ht="15" customHeight="1" x14ac:dyDescent="0.25">
      <c r="A79" s="65" t="s">
        <v>7485</v>
      </c>
      <c r="B79" s="65">
        <v>269</v>
      </c>
      <c r="C79" s="65" t="s">
        <v>7420</v>
      </c>
      <c r="D79" s="65" t="s">
        <v>7343</v>
      </c>
      <c r="E79" s="65" t="s">
        <v>14</v>
      </c>
      <c r="F79" s="7">
        <v>1157</v>
      </c>
      <c r="G79" s="65" t="str">
        <f>IF(F79&gt;='Weight Category L_U Table'!$H$14,"ERROR",IF(F79&gt;'Weight Category L_U Table'!$G$14,"MEDIUM",IF(F79&gt;='Weight Category L_U Table'!$G$17,"SMALL",IF(F79&lt;'Weight Category L_U Table'!$G$18,"LIGHT"))))</f>
        <v>LIGHT</v>
      </c>
      <c r="H79" s="7" t="str">
        <f>IF(F79&gt;='Weight Category L_U Table'!$K$15,"ERROR",IF(F79&gt;'Weight Category L_U Table'!$J$15,"UPPER MEDIUM",IF(F79&gt;'Weight Category L_U Table'!$J$16,"LOWER MEDIUM",IF(F79&gt;='Weight Category L_U Table'!$J$17,"SMALL",IF(F79&lt;'Weight Category L_U Table'!$J$18,"LIGHT")))))</f>
        <v>LIGHT</v>
      </c>
      <c r="I79" s="6" t="s">
        <v>89</v>
      </c>
      <c r="J79" s="6" t="s">
        <v>7421</v>
      </c>
      <c r="K79" s="6">
        <v>5</v>
      </c>
      <c r="L79" s="6"/>
    </row>
    <row r="80" spans="1:12" ht="15" customHeight="1" x14ac:dyDescent="0.25">
      <c r="A80" s="65" t="s">
        <v>7485</v>
      </c>
      <c r="B80" s="65">
        <v>280</v>
      </c>
      <c r="C80" s="65" t="s">
        <v>7420</v>
      </c>
      <c r="D80" s="65" t="s">
        <v>7343</v>
      </c>
      <c r="E80" s="65" t="s">
        <v>14</v>
      </c>
      <c r="F80" s="7">
        <v>1157</v>
      </c>
      <c r="G80" s="65" t="str">
        <f>IF(F80&gt;='Weight Category L_U Table'!$H$14,"ERROR",IF(F80&gt;'Weight Category L_U Table'!$G$14,"MEDIUM",IF(F80&gt;='Weight Category L_U Table'!$G$17,"SMALL",IF(F80&lt;'Weight Category L_U Table'!$G$18,"LIGHT"))))</f>
        <v>LIGHT</v>
      </c>
      <c r="H80" s="7" t="str">
        <f>IF(F80&gt;='Weight Category L_U Table'!$K$15,"ERROR",IF(F80&gt;'Weight Category L_U Table'!$J$15,"UPPER MEDIUM",IF(F80&gt;'Weight Category L_U Table'!$J$16,"LOWER MEDIUM",IF(F80&gt;='Weight Category L_U Table'!$J$17,"SMALL",IF(F80&lt;'Weight Category L_U Table'!$J$18,"LIGHT")))))</f>
        <v>LIGHT</v>
      </c>
      <c r="I80" s="6" t="s">
        <v>89</v>
      </c>
      <c r="J80" s="6" t="s">
        <v>7421</v>
      </c>
      <c r="K80" s="6">
        <v>5</v>
      </c>
      <c r="L80" s="6"/>
    </row>
    <row r="81" spans="1:12" ht="15" customHeight="1" x14ac:dyDescent="0.25">
      <c r="A81" s="65" t="s">
        <v>7485</v>
      </c>
      <c r="B81" s="65">
        <v>300</v>
      </c>
      <c r="C81" s="65" t="s">
        <v>7420</v>
      </c>
      <c r="D81" s="65" t="s">
        <v>7343</v>
      </c>
      <c r="E81" s="65" t="s">
        <v>14</v>
      </c>
      <c r="F81" s="7">
        <v>1157</v>
      </c>
      <c r="G81" s="65" t="str">
        <f>IF(F81&gt;='Weight Category L_U Table'!$H$14,"ERROR",IF(F81&gt;'Weight Category L_U Table'!$G$14,"MEDIUM",IF(F81&gt;='Weight Category L_U Table'!$G$17,"SMALL",IF(F81&lt;'Weight Category L_U Table'!$G$18,"LIGHT"))))</f>
        <v>LIGHT</v>
      </c>
      <c r="H81" s="7" t="str">
        <f>IF(F81&gt;='Weight Category L_U Table'!$K$15,"ERROR",IF(F81&gt;'Weight Category L_U Table'!$J$15,"UPPER MEDIUM",IF(F81&gt;'Weight Category L_U Table'!$J$16,"LOWER MEDIUM",IF(F81&gt;='Weight Category L_U Table'!$J$17,"SMALL",IF(F81&lt;'Weight Category L_U Table'!$J$18,"LIGHT")))))</f>
        <v>LIGHT</v>
      </c>
      <c r="I81" s="6" t="s">
        <v>89</v>
      </c>
      <c r="J81" s="6" t="s">
        <v>7421</v>
      </c>
      <c r="K81" s="6">
        <v>5</v>
      </c>
      <c r="L81" s="6"/>
    </row>
    <row r="82" spans="1:12" ht="15" customHeight="1" x14ac:dyDescent="0.25">
      <c r="A82" s="65" t="s">
        <v>7485</v>
      </c>
      <c r="B82" s="65" t="s">
        <v>7486</v>
      </c>
      <c r="C82" s="65" t="s">
        <v>7420</v>
      </c>
      <c r="D82" s="65" t="s">
        <v>7343</v>
      </c>
      <c r="E82" s="65" t="s">
        <v>14</v>
      </c>
      <c r="F82" s="7">
        <v>1157</v>
      </c>
      <c r="G82" s="65" t="str">
        <f>IF(F82&gt;='Weight Category L_U Table'!$H$14,"ERROR",IF(F82&gt;'Weight Category L_U Table'!$G$14,"MEDIUM",IF(F82&gt;='Weight Category L_U Table'!$G$17,"SMALL",IF(F82&lt;'Weight Category L_U Table'!$G$18,"LIGHT"))))</f>
        <v>LIGHT</v>
      </c>
      <c r="H82" s="7" t="str">
        <f>IF(F82&gt;='Weight Category L_U Table'!$K$15,"ERROR",IF(F82&gt;'Weight Category L_U Table'!$J$15,"UPPER MEDIUM",IF(F82&gt;'Weight Category L_U Table'!$J$16,"LOWER MEDIUM",IF(F82&gt;='Weight Category L_U Table'!$J$17,"SMALL",IF(F82&lt;'Weight Category L_U Table'!$J$18,"LIGHT")))))</f>
        <v>LIGHT</v>
      </c>
      <c r="I82" s="6" t="s">
        <v>89</v>
      </c>
      <c r="J82" s="6" t="s">
        <v>7421</v>
      </c>
      <c r="K82" s="6">
        <v>5</v>
      </c>
      <c r="L82" s="6"/>
    </row>
    <row r="83" spans="1:12" ht="15" customHeight="1" x14ac:dyDescent="0.25">
      <c r="A83" s="65" t="s">
        <v>7485</v>
      </c>
      <c r="B83" s="65" t="s">
        <v>7487</v>
      </c>
      <c r="C83" s="65" t="s">
        <v>7420</v>
      </c>
      <c r="D83" s="65" t="s">
        <v>7343</v>
      </c>
      <c r="E83" s="65" t="s">
        <v>14</v>
      </c>
      <c r="F83" s="7">
        <v>1157</v>
      </c>
      <c r="G83" s="65" t="str">
        <f>IF(F83&gt;='Weight Category L_U Table'!$H$14,"ERROR",IF(F83&gt;'Weight Category L_U Table'!$G$14,"MEDIUM",IF(F83&gt;='Weight Category L_U Table'!$G$17,"SMALL",IF(F83&lt;'Weight Category L_U Table'!$G$18,"LIGHT"))))</f>
        <v>LIGHT</v>
      </c>
      <c r="H83" s="7" t="str">
        <f>IF(F83&gt;='Weight Category L_U Table'!$K$15,"ERROR",IF(F83&gt;'Weight Category L_U Table'!$J$15,"UPPER MEDIUM",IF(F83&gt;'Weight Category L_U Table'!$J$16,"LOWER MEDIUM",IF(F83&gt;='Weight Category L_U Table'!$J$17,"SMALL",IF(F83&lt;'Weight Category L_U Table'!$J$18,"LIGHT")))))</f>
        <v>LIGHT</v>
      </c>
      <c r="I83" s="6" t="s">
        <v>89</v>
      </c>
      <c r="J83" s="6" t="s">
        <v>7421</v>
      </c>
      <c r="K83" s="6">
        <v>5</v>
      </c>
      <c r="L83" s="6"/>
    </row>
    <row r="84" spans="1:12" ht="15" customHeight="1" x14ac:dyDescent="0.25">
      <c r="A84" s="65" t="s">
        <v>7485</v>
      </c>
      <c r="B84" s="65" t="s">
        <v>7488</v>
      </c>
      <c r="C84" s="65" t="s">
        <v>7420</v>
      </c>
      <c r="D84" s="65" t="s">
        <v>7343</v>
      </c>
      <c r="E84" s="65" t="s">
        <v>14</v>
      </c>
      <c r="F84" s="7">
        <v>1157</v>
      </c>
      <c r="G84" s="65" t="str">
        <f>IF(F84&gt;='Weight Category L_U Table'!$H$14,"ERROR",IF(F84&gt;'Weight Category L_U Table'!$G$14,"MEDIUM",IF(F84&gt;='Weight Category L_U Table'!$G$17,"SMALL",IF(F84&lt;'Weight Category L_U Table'!$G$18,"LIGHT"))))</f>
        <v>LIGHT</v>
      </c>
      <c r="H84" s="7" t="str">
        <f>IF(F84&gt;='Weight Category L_U Table'!$K$15,"ERROR",IF(F84&gt;'Weight Category L_U Table'!$J$15,"UPPER MEDIUM",IF(F84&gt;'Weight Category L_U Table'!$J$16,"LOWER MEDIUM",IF(F84&gt;='Weight Category L_U Table'!$J$17,"SMALL",IF(F84&lt;'Weight Category L_U Table'!$J$18,"LIGHT")))))</f>
        <v>LIGHT</v>
      </c>
      <c r="I84" s="6" t="s">
        <v>89</v>
      </c>
      <c r="J84" s="6" t="s">
        <v>7421</v>
      </c>
      <c r="K84" s="6">
        <v>5</v>
      </c>
      <c r="L84" s="6"/>
    </row>
    <row r="85" spans="1:12" ht="15" customHeight="1" x14ac:dyDescent="0.25">
      <c r="A85" s="65" t="s">
        <v>7485</v>
      </c>
      <c r="B85" s="65" t="s">
        <v>7489</v>
      </c>
      <c r="C85" s="65" t="s">
        <v>7420</v>
      </c>
      <c r="D85" s="65" t="s">
        <v>7343</v>
      </c>
      <c r="E85" s="65" t="s">
        <v>14</v>
      </c>
      <c r="F85" s="7">
        <v>1157</v>
      </c>
      <c r="G85" s="65" t="str">
        <f>IF(F85&gt;='Weight Category L_U Table'!$H$14,"ERROR",IF(F85&gt;'Weight Category L_U Table'!$G$14,"MEDIUM",IF(F85&gt;='Weight Category L_U Table'!$G$17,"SMALL",IF(F85&lt;'Weight Category L_U Table'!$G$18,"LIGHT"))))</f>
        <v>LIGHT</v>
      </c>
      <c r="H85" s="7" t="str">
        <f>IF(F85&gt;='Weight Category L_U Table'!$K$15,"ERROR",IF(F85&gt;'Weight Category L_U Table'!$J$15,"UPPER MEDIUM",IF(F85&gt;'Weight Category L_U Table'!$J$16,"LOWER MEDIUM",IF(F85&gt;='Weight Category L_U Table'!$J$17,"SMALL",IF(F85&lt;'Weight Category L_U Table'!$J$18,"LIGHT")))))</f>
        <v>LIGHT</v>
      </c>
      <c r="I85" s="6" t="s">
        <v>89</v>
      </c>
      <c r="J85" s="6" t="s">
        <v>7421</v>
      </c>
      <c r="K85" s="6">
        <v>5</v>
      </c>
      <c r="L85" s="6"/>
    </row>
    <row r="86" spans="1:12" ht="15" customHeight="1" x14ac:dyDescent="0.25">
      <c r="A86" s="65" t="s">
        <v>7485</v>
      </c>
      <c r="B86" s="65" t="s">
        <v>7490</v>
      </c>
      <c r="C86" s="65" t="s">
        <v>7420</v>
      </c>
      <c r="D86" s="65" t="s">
        <v>7343</v>
      </c>
      <c r="E86" s="65" t="s">
        <v>14</v>
      </c>
      <c r="F86" s="7">
        <v>1157</v>
      </c>
      <c r="G86" s="65" t="str">
        <f>IF(F86&gt;='Weight Category L_U Table'!$H$14,"ERROR",IF(F86&gt;'Weight Category L_U Table'!$G$14,"MEDIUM",IF(F86&gt;='Weight Category L_U Table'!$G$17,"SMALL",IF(F86&lt;'Weight Category L_U Table'!$G$18,"LIGHT"))))</f>
        <v>LIGHT</v>
      </c>
      <c r="H86" s="7" t="str">
        <f>IF(F86&gt;='Weight Category L_U Table'!$K$15,"ERROR",IF(F86&gt;'Weight Category L_U Table'!$J$15,"UPPER MEDIUM",IF(F86&gt;'Weight Category L_U Table'!$J$16,"LOWER MEDIUM",IF(F86&gt;='Weight Category L_U Table'!$J$17,"SMALL",IF(F86&lt;'Weight Category L_U Table'!$J$18,"LIGHT")))))</f>
        <v>LIGHT</v>
      </c>
      <c r="I86" s="6" t="s">
        <v>89</v>
      </c>
      <c r="J86" s="6" t="s">
        <v>7421</v>
      </c>
      <c r="K86" s="6">
        <v>5</v>
      </c>
      <c r="L86" s="6"/>
    </row>
    <row r="87" spans="1:12" ht="15" customHeight="1" x14ac:dyDescent="0.25">
      <c r="A87" s="65" t="s">
        <v>7485</v>
      </c>
      <c r="B87" s="65" t="s">
        <v>7491</v>
      </c>
      <c r="C87" s="65" t="s">
        <v>7420</v>
      </c>
      <c r="D87" s="65" t="s">
        <v>7343</v>
      </c>
      <c r="E87" s="65" t="s">
        <v>14</v>
      </c>
      <c r="F87" s="7">
        <v>1157</v>
      </c>
      <c r="G87" s="65" t="str">
        <f>IF(F87&gt;='Weight Category L_U Table'!$H$14,"ERROR",IF(F87&gt;'Weight Category L_U Table'!$G$14,"MEDIUM",IF(F87&gt;='Weight Category L_U Table'!$G$17,"SMALL",IF(F87&lt;'Weight Category L_U Table'!$G$18,"LIGHT"))))</f>
        <v>LIGHT</v>
      </c>
      <c r="H87" s="7" t="str">
        <f>IF(F87&gt;='Weight Category L_U Table'!$K$15,"ERROR",IF(F87&gt;'Weight Category L_U Table'!$J$15,"UPPER MEDIUM",IF(F87&gt;'Weight Category L_U Table'!$J$16,"LOWER MEDIUM",IF(F87&gt;='Weight Category L_U Table'!$J$17,"SMALL",IF(F87&lt;'Weight Category L_U Table'!$J$18,"LIGHT")))))</f>
        <v>LIGHT</v>
      </c>
      <c r="I87" s="6" t="s">
        <v>89</v>
      </c>
      <c r="J87" s="6" t="s">
        <v>7421</v>
      </c>
      <c r="K87" s="6">
        <v>5</v>
      </c>
      <c r="L87" s="6"/>
    </row>
    <row r="88" spans="1:12" ht="15" customHeight="1" x14ac:dyDescent="0.25">
      <c r="A88" s="65" t="s">
        <v>7485</v>
      </c>
      <c r="B88" s="65" t="s">
        <v>7492</v>
      </c>
      <c r="C88" s="65" t="s">
        <v>7420</v>
      </c>
      <c r="D88" s="65" t="s">
        <v>7343</v>
      </c>
      <c r="E88" s="65" t="s">
        <v>14</v>
      </c>
      <c r="F88" s="7">
        <v>1157</v>
      </c>
      <c r="G88" s="65" t="str">
        <f>IF(F88&gt;='Weight Category L_U Table'!$H$14,"ERROR",IF(F88&gt;'Weight Category L_U Table'!$G$14,"MEDIUM",IF(F88&gt;='Weight Category L_U Table'!$G$17,"SMALL",IF(F88&lt;'Weight Category L_U Table'!$G$18,"LIGHT"))))</f>
        <v>LIGHT</v>
      </c>
      <c r="H88" s="7" t="str">
        <f>IF(F88&gt;='Weight Category L_U Table'!$K$15,"ERROR",IF(F88&gt;'Weight Category L_U Table'!$J$15,"UPPER MEDIUM",IF(F88&gt;'Weight Category L_U Table'!$J$16,"LOWER MEDIUM",IF(F88&gt;='Weight Category L_U Table'!$J$17,"SMALL",IF(F88&lt;'Weight Category L_U Table'!$J$18,"LIGHT")))))</f>
        <v>LIGHT</v>
      </c>
      <c r="I88" s="6" t="s">
        <v>89</v>
      </c>
      <c r="J88" s="6" t="s">
        <v>7421</v>
      </c>
      <c r="K88" s="6">
        <v>5</v>
      </c>
      <c r="L88" s="6"/>
    </row>
    <row r="89" spans="1:12" ht="15" customHeight="1" x14ac:dyDescent="0.25">
      <c r="A89" s="65" t="s">
        <v>3494</v>
      </c>
      <c r="B89" s="65" t="s">
        <v>7493</v>
      </c>
      <c r="C89" s="65" t="s">
        <v>7420</v>
      </c>
      <c r="D89" s="65" t="s">
        <v>7343</v>
      </c>
      <c r="E89" s="65" t="s">
        <v>14</v>
      </c>
      <c r="F89" s="7">
        <v>1157</v>
      </c>
      <c r="G89" s="65" t="str">
        <f>IF(F89&gt;='Weight Category L_U Table'!$H$14,"ERROR",IF(F89&gt;'Weight Category L_U Table'!$G$14,"MEDIUM",IF(F89&gt;='Weight Category L_U Table'!$G$17,"SMALL",IF(F89&lt;'Weight Category L_U Table'!$G$18,"LIGHT"))))</f>
        <v>LIGHT</v>
      </c>
      <c r="H89" s="7" t="str">
        <f>IF(F89&gt;='Weight Category L_U Table'!$K$15,"ERROR",IF(F89&gt;'Weight Category L_U Table'!$J$15,"UPPER MEDIUM",IF(F89&gt;'Weight Category L_U Table'!$J$16,"LOWER MEDIUM",IF(F89&gt;='Weight Category L_U Table'!$J$17,"SMALL",IF(F89&lt;'Weight Category L_U Table'!$J$18,"LIGHT")))))</f>
        <v>LIGHT</v>
      </c>
      <c r="I89" s="6" t="s">
        <v>89</v>
      </c>
      <c r="J89" s="6" t="s">
        <v>7421</v>
      </c>
      <c r="K89" s="6">
        <v>5</v>
      </c>
      <c r="L89" s="6"/>
    </row>
    <row r="90" spans="1:12" ht="15" customHeight="1" x14ac:dyDescent="0.25">
      <c r="A90" s="65" t="s">
        <v>5781</v>
      </c>
      <c r="B90" s="65">
        <v>269</v>
      </c>
      <c r="C90" s="65" t="s">
        <v>7420</v>
      </c>
      <c r="D90" s="65" t="s">
        <v>7343</v>
      </c>
      <c r="E90" s="65" t="s">
        <v>14</v>
      </c>
      <c r="F90" s="7">
        <v>1157</v>
      </c>
      <c r="G90" s="65" t="str">
        <f>IF(F90&gt;='Weight Category L_U Table'!$H$14,"ERROR",IF(F90&gt;'Weight Category L_U Table'!$G$14,"MEDIUM",IF(F90&gt;='Weight Category L_U Table'!$G$17,"SMALL",IF(F90&lt;'Weight Category L_U Table'!$G$18,"LIGHT"))))</f>
        <v>LIGHT</v>
      </c>
      <c r="H90" s="7" t="str">
        <f>IF(F90&gt;='Weight Category L_U Table'!$K$15,"ERROR",IF(F90&gt;'Weight Category L_U Table'!$J$15,"UPPER MEDIUM",IF(F90&gt;'Weight Category L_U Table'!$J$16,"LOWER MEDIUM",IF(F90&gt;='Weight Category L_U Table'!$J$17,"SMALL",IF(F90&lt;'Weight Category L_U Table'!$J$18,"LIGHT")))))</f>
        <v>LIGHT</v>
      </c>
      <c r="I90" s="6" t="s">
        <v>89</v>
      </c>
      <c r="J90" s="6" t="s">
        <v>7421</v>
      </c>
      <c r="K90" s="6">
        <v>5</v>
      </c>
      <c r="L90" s="6"/>
    </row>
    <row r="91" spans="1:12" ht="15" customHeight="1" x14ac:dyDescent="0.25">
      <c r="A91" s="65" t="s">
        <v>5781</v>
      </c>
      <c r="B91" s="65">
        <v>300</v>
      </c>
      <c r="C91" s="65" t="s">
        <v>7420</v>
      </c>
      <c r="D91" s="65" t="s">
        <v>7343</v>
      </c>
      <c r="E91" s="65" t="s">
        <v>14</v>
      </c>
      <c r="F91" s="7">
        <v>1157</v>
      </c>
      <c r="G91" s="65" t="str">
        <f>IF(F91&gt;='Weight Category L_U Table'!$H$14,"ERROR",IF(F91&gt;'Weight Category L_U Table'!$G$14,"MEDIUM",IF(F91&gt;='Weight Category L_U Table'!$G$17,"SMALL",IF(F91&lt;'Weight Category L_U Table'!$G$18,"LIGHT"))))</f>
        <v>LIGHT</v>
      </c>
      <c r="H91" s="7" t="str">
        <f>IF(F91&gt;='Weight Category L_U Table'!$K$15,"ERROR",IF(F91&gt;'Weight Category L_U Table'!$J$15,"UPPER MEDIUM",IF(F91&gt;'Weight Category L_U Table'!$J$16,"LOWER MEDIUM",IF(F91&gt;='Weight Category L_U Table'!$J$17,"SMALL",IF(F91&lt;'Weight Category L_U Table'!$J$18,"LIGHT")))))</f>
        <v>LIGHT</v>
      </c>
      <c r="I91" s="6" t="s">
        <v>89</v>
      </c>
      <c r="J91" s="6" t="s">
        <v>7421</v>
      </c>
      <c r="K91" s="6">
        <v>5</v>
      </c>
      <c r="L91" s="6"/>
    </row>
    <row r="92" spans="1:12" ht="15" customHeight="1" x14ac:dyDescent="0.25">
      <c r="A92" s="65" t="s">
        <v>5781</v>
      </c>
      <c r="B92" s="65" t="s">
        <v>7487</v>
      </c>
      <c r="C92" s="65" t="s">
        <v>7420</v>
      </c>
      <c r="D92" s="65" t="s">
        <v>7343</v>
      </c>
      <c r="E92" s="65" t="s">
        <v>14</v>
      </c>
      <c r="F92" s="7">
        <v>1157</v>
      </c>
      <c r="G92" s="65" t="str">
        <f>IF(F92&gt;='Weight Category L_U Table'!$H$14,"ERROR",IF(F92&gt;'Weight Category L_U Table'!$G$14,"MEDIUM",IF(F92&gt;='Weight Category L_U Table'!$G$17,"SMALL",IF(F92&lt;'Weight Category L_U Table'!$G$18,"LIGHT"))))</f>
        <v>LIGHT</v>
      </c>
      <c r="H92" s="7" t="str">
        <f>IF(F92&gt;='Weight Category L_U Table'!$K$15,"ERROR",IF(F92&gt;'Weight Category L_U Table'!$J$15,"UPPER MEDIUM",IF(F92&gt;'Weight Category L_U Table'!$J$16,"LOWER MEDIUM",IF(F92&gt;='Weight Category L_U Table'!$J$17,"SMALL",IF(F92&lt;'Weight Category L_U Table'!$J$18,"LIGHT")))))</f>
        <v>LIGHT</v>
      </c>
      <c r="I92" s="6" t="s">
        <v>89</v>
      </c>
      <c r="J92" s="6" t="s">
        <v>7421</v>
      </c>
      <c r="K92" s="6">
        <v>5</v>
      </c>
      <c r="L92" s="6"/>
    </row>
    <row r="93" spans="1:12" ht="15" customHeight="1" x14ac:dyDescent="0.25">
      <c r="A93" s="65" t="s">
        <v>5781</v>
      </c>
      <c r="B93" s="65" t="s">
        <v>7488</v>
      </c>
      <c r="C93" s="65" t="s">
        <v>7420</v>
      </c>
      <c r="D93" s="65" t="s">
        <v>7343</v>
      </c>
      <c r="E93" s="65" t="s">
        <v>14</v>
      </c>
      <c r="F93" s="7">
        <v>1157</v>
      </c>
      <c r="G93" s="65" t="str">
        <f>IF(F93&gt;='Weight Category L_U Table'!$H$14,"ERROR",IF(F93&gt;'Weight Category L_U Table'!$G$14,"MEDIUM",IF(F93&gt;='Weight Category L_U Table'!$G$17,"SMALL",IF(F93&lt;'Weight Category L_U Table'!$G$18,"LIGHT"))))</f>
        <v>LIGHT</v>
      </c>
      <c r="H93" s="7" t="str">
        <f>IF(F93&gt;='Weight Category L_U Table'!$K$15,"ERROR",IF(F93&gt;'Weight Category L_U Table'!$J$15,"UPPER MEDIUM",IF(F93&gt;'Weight Category L_U Table'!$J$16,"LOWER MEDIUM",IF(F93&gt;='Weight Category L_U Table'!$J$17,"SMALL",IF(F93&lt;'Weight Category L_U Table'!$J$18,"LIGHT")))))</f>
        <v>LIGHT</v>
      </c>
      <c r="I93" s="6" t="s">
        <v>89</v>
      </c>
      <c r="J93" s="6" t="s">
        <v>7421</v>
      </c>
      <c r="K93" s="6">
        <v>5</v>
      </c>
      <c r="L93" s="6"/>
    </row>
    <row r="94" spans="1:12" ht="15" customHeight="1" x14ac:dyDescent="0.25">
      <c r="A94" s="65" t="s">
        <v>5781</v>
      </c>
      <c r="B94" s="65" t="s">
        <v>7489</v>
      </c>
      <c r="C94" s="65" t="s">
        <v>7420</v>
      </c>
      <c r="D94" s="65" t="s">
        <v>7343</v>
      </c>
      <c r="E94" s="65" t="s">
        <v>14</v>
      </c>
      <c r="F94" s="7">
        <v>1157</v>
      </c>
      <c r="G94" s="65" t="str">
        <f>IF(F94&gt;='Weight Category L_U Table'!$H$14,"ERROR",IF(F94&gt;'Weight Category L_U Table'!$G$14,"MEDIUM",IF(F94&gt;='Weight Category L_U Table'!$G$17,"SMALL",IF(F94&lt;'Weight Category L_U Table'!$G$18,"LIGHT"))))</f>
        <v>LIGHT</v>
      </c>
      <c r="H94" s="7" t="str">
        <f>IF(F94&gt;='Weight Category L_U Table'!$K$15,"ERROR",IF(F94&gt;'Weight Category L_U Table'!$J$15,"UPPER MEDIUM",IF(F94&gt;'Weight Category L_U Table'!$J$16,"LOWER MEDIUM",IF(F94&gt;='Weight Category L_U Table'!$J$17,"SMALL",IF(F94&lt;'Weight Category L_U Table'!$J$18,"LIGHT")))))</f>
        <v>LIGHT</v>
      </c>
      <c r="I94" s="6" t="s">
        <v>89</v>
      </c>
      <c r="J94" s="6" t="s">
        <v>7421</v>
      </c>
      <c r="K94" s="6">
        <v>5</v>
      </c>
      <c r="L94" s="6"/>
    </row>
    <row r="95" spans="1:12" ht="15" customHeight="1" x14ac:dyDescent="0.25">
      <c r="A95" s="65" t="s">
        <v>5781</v>
      </c>
      <c r="B95" s="65" t="s">
        <v>7490</v>
      </c>
      <c r="C95" s="65" t="s">
        <v>7420</v>
      </c>
      <c r="D95" s="65" t="s">
        <v>7343</v>
      </c>
      <c r="E95" s="65" t="s">
        <v>14</v>
      </c>
      <c r="F95" s="7">
        <v>1157</v>
      </c>
      <c r="G95" s="65" t="str">
        <f>IF(F95&gt;='Weight Category L_U Table'!$H$14,"ERROR",IF(F95&gt;'Weight Category L_U Table'!$G$14,"MEDIUM",IF(F95&gt;='Weight Category L_U Table'!$G$17,"SMALL",IF(F95&lt;'Weight Category L_U Table'!$G$18,"LIGHT"))))</f>
        <v>LIGHT</v>
      </c>
      <c r="H95" s="7" t="str">
        <f>IF(F95&gt;='Weight Category L_U Table'!$K$15,"ERROR",IF(F95&gt;'Weight Category L_U Table'!$J$15,"UPPER MEDIUM",IF(F95&gt;'Weight Category L_U Table'!$J$16,"LOWER MEDIUM",IF(F95&gt;='Weight Category L_U Table'!$J$17,"SMALL",IF(F95&lt;'Weight Category L_U Table'!$J$18,"LIGHT")))))</f>
        <v>LIGHT</v>
      </c>
      <c r="I95" s="6" t="s">
        <v>89</v>
      </c>
      <c r="J95" s="6" t="s">
        <v>7421</v>
      </c>
      <c r="K95" s="6">
        <v>5</v>
      </c>
      <c r="L95" s="6"/>
    </row>
    <row r="96" spans="1:12" ht="15" customHeight="1" x14ac:dyDescent="0.25">
      <c r="A96" s="65" t="s">
        <v>5781</v>
      </c>
      <c r="B96" s="65" t="s">
        <v>7491</v>
      </c>
      <c r="C96" s="65" t="s">
        <v>7420</v>
      </c>
      <c r="D96" s="65" t="s">
        <v>7343</v>
      </c>
      <c r="E96" s="65" t="s">
        <v>14</v>
      </c>
      <c r="F96" s="7">
        <v>1157</v>
      </c>
      <c r="G96" s="65" t="str">
        <f>IF(F96&gt;='Weight Category L_U Table'!$H$14,"ERROR",IF(F96&gt;'Weight Category L_U Table'!$G$14,"MEDIUM",IF(F96&gt;='Weight Category L_U Table'!$G$17,"SMALL",IF(F96&lt;'Weight Category L_U Table'!$G$18,"LIGHT"))))</f>
        <v>LIGHT</v>
      </c>
      <c r="H96" s="7" t="str">
        <f>IF(F96&gt;='Weight Category L_U Table'!$K$15,"ERROR",IF(F96&gt;'Weight Category L_U Table'!$J$15,"UPPER MEDIUM",IF(F96&gt;'Weight Category L_U Table'!$J$16,"LOWER MEDIUM",IF(F96&gt;='Weight Category L_U Table'!$J$17,"SMALL",IF(F96&lt;'Weight Category L_U Table'!$J$18,"LIGHT")))))</f>
        <v>LIGHT</v>
      </c>
      <c r="I96" s="6" t="s">
        <v>89</v>
      </c>
      <c r="J96" s="6" t="s">
        <v>7421</v>
      </c>
      <c r="K96" s="6">
        <v>5</v>
      </c>
      <c r="L96" s="6"/>
    </row>
    <row r="97" spans="1:12" ht="15" customHeight="1" x14ac:dyDescent="0.25">
      <c r="A97" s="65" t="s">
        <v>5781</v>
      </c>
      <c r="B97" s="65" t="s">
        <v>7492</v>
      </c>
      <c r="C97" s="65" t="s">
        <v>7420</v>
      </c>
      <c r="D97" s="65" t="s">
        <v>7343</v>
      </c>
      <c r="E97" s="65" t="s">
        <v>14</v>
      </c>
      <c r="F97" s="7">
        <v>1157</v>
      </c>
      <c r="G97" s="65" t="str">
        <f>IF(F97&gt;='Weight Category L_U Table'!$H$14,"ERROR",IF(F97&gt;'Weight Category L_U Table'!$G$14,"MEDIUM",IF(F97&gt;='Weight Category L_U Table'!$G$17,"SMALL",IF(F97&lt;'Weight Category L_U Table'!$G$18,"LIGHT"))))</f>
        <v>LIGHT</v>
      </c>
      <c r="H97" s="7" t="str">
        <f>IF(F97&gt;='Weight Category L_U Table'!$K$15,"ERROR",IF(F97&gt;'Weight Category L_U Table'!$J$15,"UPPER MEDIUM",IF(F97&gt;'Weight Category L_U Table'!$J$16,"LOWER MEDIUM",IF(F97&gt;='Weight Category L_U Table'!$J$17,"SMALL",IF(F97&lt;'Weight Category L_U Table'!$J$18,"LIGHT")))))</f>
        <v>LIGHT</v>
      </c>
      <c r="I97" s="6" t="s">
        <v>89</v>
      </c>
      <c r="J97" s="6" t="s">
        <v>7421</v>
      </c>
      <c r="K97" s="6">
        <v>5</v>
      </c>
      <c r="L97" s="6"/>
    </row>
    <row r="98" spans="1:12" ht="15" customHeight="1" x14ac:dyDescent="0.25">
      <c r="A98" s="65" t="s">
        <v>7494</v>
      </c>
      <c r="B98" s="65" t="s">
        <v>7495</v>
      </c>
      <c r="C98" s="65" t="s">
        <v>7420</v>
      </c>
      <c r="D98" s="65" t="s">
        <v>7343</v>
      </c>
      <c r="E98" s="65" t="s">
        <v>14</v>
      </c>
      <c r="F98" s="7">
        <v>1157</v>
      </c>
      <c r="G98" s="65" t="str">
        <f>IF(F98&gt;='Weight Category L_U Table'!$H$14,"ERROR",IF(F98&gt;'Weight Category L_U Table'!$G$14,"MEDIUM",IF(F98&gt;='Weight Category L_U Table'!$G$17,"SMALL",IF(F98&lt;'Weight Category L_U Table'!$G$18,"LIGHT"))))</f>
        <v>LIGHT</v>
      </c>
      <c r="H98" s="7" t="str">
        <f>IF(F98&gt;='Weight Category L_U Table'!$K$15,"ERROR",IF(F98&gt;'Weight Category L_U Table'!$J$15,"UPPER MEDIUM",IF(F98&gt;'Weight Category L_U Table'!$J$16,"LOWER MEDIUM",IF(F98&gt;='Weight Category L_U Table'!$J$17,"SMALL",IF(F98&lt;'Weight Category L_U Table'!$J$18,"LIGHT")))))</f>
        <v>LIGHT</v>
      </c>
      <c r="I98" s="6" t="s">
        <v>89</v>
      </c>
      <c r="J98" s="6" t="s">
        <v>7421</v>
      </c>
      <c r="K98" s="6">
        <v>5</v>
      </c>
      <c r="L98" s="6"/>
    </row>
    <row r="99" spans="1:12" ht="15" customHeight="1" x14ac:dyDescent="0.25">
      <c r="A99" s="65" t="s">
        <v>7494</v>
      </c>
      <c r="B99" s="65" t="s">
        <v>7496</v>
      </c>
      <c r="C99" s="65" t="s">
        <v>7420</v>
      </c>
      <c r="D99" s="65" t="s">
        <v>7343</v>
      </c>
      <c r="E99" s="65" t="s">
        <v>14</v>
      </c>
      <c r="F99" s="7">
        <v>1157</v>
      </c>
      <c r="G99" s="65" t="str">
        <f>IF(F99&gt;='Weight Category L_U Table'!$H$14,"ERROR",IF(F99&gt;'Weight Category L_U Table'!$G$14,"MEDIUM",IF(F99&gt;='Weight Category L_U Table'!$G$17,"SMALL",IF(F99&lt;'Weight Category L_U Table'!$G$18,"LIGHT"))))</f>
        <v>LIGHT</v>
      </c>
      <c r="H99" s="7" t="str">
        <f>IF(F99&gt;='Weight Category L_U Table'!$K$15,"ERROR",IF(F99&gt;'Weight Category L_U Table'!$J$15,"UPPER MEDIUM",IF(F99&gt;'Weight Category L_U Table'!$J$16,"LOWER MEDIUM",IF(F99&gt;='Weight Category L_U Table'!$J$17,"SMALL",IF(F99&lt;'Weight Category L_U Table'!$J$18,"LIGHT")))))</f>
        <v>LIGHT</v>
      </c>
      <c r="I99" s="6" t="s">
        <v>89</v>
      </c>
      <c r="J99" s="6" t="s">
        <v>7421</v>
      </c>
      <c r="K99" s="6">
        <v>5</v>
      </c>
      <c r="L99" s="6"/>
    </row>
    <row r="100" spans="1:12" ht="15" customHeight="1" x14ac:dyDescent="0.25">
      <c r="A100" s="65" t="s">
        <v>7453</v>
      </c>
      <c r="B100" s="65" t="s">
        <v>7497</v>
      </c>
      <c r="C100" s="65" t="s">
        <v>7420</v>
      </c>
      <c r="D100" s="65" t="s">
        <v>7343</v>
      </c>
      <c r="E100" s="65" t="s">
        <v>14</v>
      </c>
      <c r="F100" s="7">
        <v>1157</v>
      </c>
      <c r="G100" s="65" t="str">
        <f>IF(F100&gt;='Weight Category L_U Table'!$H$14,"ERROR",IF(F100&gt;'Weight Category L_U Table'!$G$14,"MEDIUM",IF(F100&gt;='Weight Category L_U Table'!$G$17,"SMALL",IF(F100&lt;'Weight Category L_U Table'!$G$18,"LIGHT"))))</f>
        <v>LIGHT</v>
      </c>
      <c r="H100" s="7" t="str">
        <f>IF(F100&gt;='Weight Category L_U Table'!$K$15,"ERROR",IF(F100&gt;'Weight Category L_U Table'!$J$15,"UPPER MEDIUM",IF(F100&gt;'Weight Category L_U Table'!$J$16,"LOWER MEDIUM",IF(F100&gt;='Weight Category L_U Table'!$J$17,"SMALL",IF(F100&lt;'Weight Category L_U Table'!$J$18,"LIGHT")))))</f>
        <v>LIGHT</v>
      </c>
      <c r="I100" s="6" t="s">
        <v>89</v>
      </c>
      <c r="J100" s="6" t="s">
        <v>7421</v>
      </c>
      <c r="K100" s="6">
        <v>5</v>
      </c>
      <c r="L100" s="6"/>
    </row>
    <row r="101" spans="1:12" ht="15" customHeight="1" x14ac:dyDescent="0.25">
      <c r="A101" s="65" t="s">
        <v>5781</v>
      </c>
      <c r="B101" s="65">
        <v>330</v>
      </c>
      <c r="C101" s="65" t="s">
        <v>7498</v>
      </c>
      <c r="D101" s="65" t="s">
        <v>7343</v>
      </c>
      <c r="E101" s="64" t="s">
        <v>14</v>
      </c>
      <c r="F101" s="59">
        <v>1157</v>
      </c>
      <c r="G101" s="65" t="str">
        <f>IF(F101&gt;='Weight Category L_U Table'!$H$14,"ERROR",IF(F101&gt;'Weight Category L_U Table'!$G$14,"MEDIUM",IF(F101&gt;='Weight Category L_U Table'!$G$17,"SMALL",IF(F101&lt;'Weight Category L_U Table'!$G$18,"LIGHT"))))</f>
        <v>LIGHT</v>
      </c>
      <c r="H101" s="7" t="str">
        <f>IF(F101&gt;='Weight Category L_U Table'!$K$15,"ERROR",IF(F101&gt;'Weight Category L_U Table'!$J$15,"UPPER MEDIUM",IF(F101&gt;'Weight Category L_U Table'!$J$16,"LOWER MEDIUM",IF(F101&gt;='Weight Category L_U Table'!$J$17,"SMALL",IF(F101&lt;'Weight Category L_U Table'!$J$18,"LIGHT")))))</f>
        <v>LIGHT</v>
      </c>
      <c r="I101" s="6" t="s">
        <v>89</v>
      </c>
      <c r="J101" s="6" t="s">
        <v>7499</v>
      </c>
      <c r="K101" s="6">
        <v>2</v>
      </c>
      <c r="L101" s="6"/>
    </row>
    <row r="102" spans="1:12" ht="15" customHeight="1" x14ac:dyDescent="0.25">
      <c r="A102" s="65" t="s">
        <v>5781</v>
      </c>
      <c r="B102" s="65">
        <v>333</v>
      </c>
      <c r="C102" s="65" t="s">
        <v>7498</v>
      </c>
      <c r="D102" s="65" t="s">
        <v>7343</v>
      </c>
      <c r="E102" s="64" t="s">
        <v>14</v>
      </c>
      <c r="F102" s="59">
        <v>1157</v>
      </c>
      <c r="G102" s="65" t="str">
        <f>IF(F102&gt;='Weight Category L_U Table'!$H$14,"ERROR",IF(F102&gt;'Weight Category L_U Table'!$G$14,"MEDIUM",IF(F102&gt;='Weight Category L_U Table'!$G$17,"SMALL",IF(F102&lt;'Weight Category L_U Table'!$G$18,"LIGHT"))))</f>
        <v>LIGHT</v>
      </c>
      <c r="H102" s="7" t="str">
        <f>IF(F102&gt;='Weight Category L_U Table'!$K$15,"ERROR",IF(F102&gt;'Weight Category L_U Table'!$J$15,"UPPER MEDIUM",IF(F102&gt;'Weight Category L_U Table'!$J$16,"LOWER MEDIUM",IF(F102&gt;='Weight Category L_U Table'!$J$17,"SMALL",IF(F102&lt;'Weight Category L_U Table'!$J$18,"LIGHT")))))</f>
        <v>LIGHT</v>
      </c>
      <c r="I102" s="6" t="s">
        <v>89</v>
      </c>
      <c r="J102" s="6" t="s">
        <v>7499</v>
      </c>
      <c r="K102" s="6">
        <v>2</v>
      </c>
      <c r="L102" s="6"/>
    </row>
    <row r="103" spans="1:12" ht="15" customHeight="1" x14ac:dyDescent="0.25">
      <c r="A103" s="65" t="s">
        <v>5781</v>
      </c>
      <c r="B103" s="65" t="s">
        <v>7500</v>
      </c>
      <c r="C103" s="65" t="s">
        <v>7498</v>
      </c>
      <c r="D103" s="65" t="s">
        <v>7343</v>
      </c>
      <c r="E103" s="64" t="s">
        <v>14</v>
      </c>
      <c r="F103" s="59">
        <v>1157</v>
      </c>
      <c r="G103" s="65" t="str">
        <f>IF(F103&gt;='Weight Category L_U Table'!$H$14,"ERROR",IF(F103&gt;'Weight Category L_U Table'!$G$14,"MEDIUM",IF(F103&gt;='Weight Category L_U Table'!$G$17,"SMALL",IF(F103&lt;'Weight Category L_U Table'!$G$18,"LIGHT"))))</f>
        <v>LIGHT</v>
      </c>
      <c r="H103" s="7" t="str">
        <f>IF(F103&gt;='Weight Category L_U Table'!$K$15,"ERROR",IF(F103&gt;'Weight Category L_U Table'!$J$15,"UPPER MEDIUM",IF(F103&gt;'Weight Category L_U Table'!$J$16,"LOWER MEDIUM",IF(F103&gt;='Weight Category L_U Table'!$J$17,"SMALL",IF(F103&lt;'Weight Category L_U Table'!$J$18,"LIGHT")))))</f>
        <v>LIGHT</v>
      </c>
      <c r="I103" s="6" t="s">
        <v>89</v>
      </c>
      <c r="J103" s="6" t="s">
        <v>7499</v>
      </c>
      <c r="K103" s="6">
        <v>2</v>
      </c>
      <c r="L103" s="6"/>
    </row>
    <row r="104" spans="1:12" ht="15" customHeight="1" x14ac:dyDescent="0.25">
      <c r="A104" s="65" t="s">
        <v>5781</v>
      </c>
      <c r="B104" s="65" t="s">
        <v>7501</v>
      </c>
      <c r="C104" s="65" t="s">
        <v>7498</v>
      </c>
      <c r="D104" s="65" t="s">
        <v>7343</v>
      </c>
      <c r="E104" s="64" t="s">
        <v>14</v>
      </c>
      <c r="F104" s="59">
        <v>1157</v>
      </c>
      <c r="G104" s="65" t="str">
        <f>IF(F104&gt;='Weight Category L_U Table'!$H$14,"ERROR",IF(F104&gt;'Weight Category L_U Table'!$G$14,"MEDIUM",IF(F104&gt;='Weight Category L_U Table'!$G$17,"SMALL",IF(F104&lt;'Weight Category L_U Table'!$G$18,"LIGHT"))))</f>
        <v>LIGHT</v>
      </c>
      <c r="H104" s="7" t="str">
        <f>IF(F104&gt;='Weight Category L_U Table'!$K$15,"ERROR",IF(F104&gt;'Weight Category L_U Table'!$J$15,"UPPER MEDIUM",IF(F104&gt;'Weight Category L_U Table'!$J$16,"LOWER MEDIUM",IF(F104&gt;='Weight Category L_U Table'!$J$17,"SMALL",IF(F104&lt;'Weight Category L_U Table'!$J$18,"LIGHT")))))</f>
        <v>LIGHT</v>
      </c>
      <c r="I104" s="6" t="s">
        <v>89</v>
      </c>
      <c r="J104" s="6" t="s">
        <v>7499</v>
      </c>
      <c r="K104" s="6">
        <v>2</v>
      </c>
      <c r="L104" s="6"/>
    </row>
    <row r="105" spans="1:12" ht="15" customHeight="1" x14ac:dyDescent="0.25">
      <c r="A105" s="65" t="s">
        <v>7494</v>
      </c>
      <c r="B105" s="65" t="s">
        <v>7502</v>
      </c>
      <c r="C105" s="65" t="s">
        <v>7498</v>
      </c>
      <c r="D105" s="65" t="s">
        <v>7343</v>
      </c>
      <c r="E105" s="64" t="s">
        <v>14</v>
      </c>
      <c r="F105" s="59">
        <v>1157</v>
      </c>
      <c r="G105" s="65" t="str">
        <f>IF(F105&gt;='Weight Category L_U Table'!$H$14,"ERROR",IF(F105&gt;'Weight Category L_U Table'!$G$14,"MEDIUM",IF(F105&gt;='Weight Category L_U Table'!$G$17,"SMALL",IF(F105&lt;'Weight Category L_U Table'!$G$18,"LIGHT"))))</f>
        <v>LIGHT</v>
      </c>
      <c r="H105" s="7" t="str">
        <f>IF(F105&gt;='Weight Category L_U Table'!$K$15,"ERROR",IF(F105&gt;'Weight Category L_U Table'!$J$15,"UPPER MEDIUM",IF(F105&gt;'Weight Category L_U Table'!$J$16,"LOWER MEDIUM",IF(F105&gt;='Weight Category L_U Table'!$J$17,"SMALL",IF(F105&lt;'Weight Category L_U Table'!$J$18,"LIGHT")))))</f>
        <v>LIGHT</v>
      </c>
      <c r="I105" s="6" t="s">
        <v>89</v>
      </c>
      <c r="J105" s="6" t="s">
        <v>7499</v>
      </c>
      <c r="K105" s="6">
        <v>2</v>
      </c>
      <c r="L105" s="6"/>
    </row>
    <row r="106" spans="1:12" ht="15" customHeight="1" x14ac:dyDescent="0.25">
      <c r="A106" s="65" t="s">
        <v>7453</v>
      </c>
      <c r="B106" s="65" t="s">
        <v>7503</v>
      </c>
      <c r="C106" s="65" t="s">
        <v>7498</v>
      </c>
      <c r="D106" s="65" t="s">
        <v>7343</v>
      </c>
      <c r="E106" s="64" t="s">
        <v>14</v>
      </c>
      <c r="F106" s="59">
        <v>1157</v>
      </c>
      <c r="G106" s="65" t="str">
        <f>IF(F106&gt;='Weight Category L_U Table'!$H$14,"ERROR",IF(F106&gt;'Weight Category L_U Table'!$G$14,"MEDIUM",IF(F106&gt;='Weight Category L_U Table'!$G$17,"SMALL",IF(F106&lt;'Weight Category L_U Table'!$G$18,"LIGHT"))))</f>
        <v>LIGHT</v>
      </c>
      <c r="H106" s="7" t="str">
        <f>IF(F106&gt;='Weight Category L_U Table'!$K$15,"ERROR",IF(F106&gt;'Weight Category L_U Table'!$J$15,"UPPER MEDIUM",IF(F106&gt;'Weight Category L_U Table'!$J$16,"LOWER MEDIUM",IF(F106&gt;='Weight Category L_U Table'!$J$17,"SMALL",IF(F106&lt;'Weight Category L_U Table'!$J$18,"LIGHT")))))</f>
        <v>LIGHT</v>
      </c>
      <c r="I106" s="6" t="s">
        <v>89</v>
      </c>
      <c r="J106" s="6" t="s">
        <v>7499</v>
      </c>
      <c r="K106" s="6">
        <v>2</v>
      </c>
      <c r="L106" s="6"/>
    </row>
    <row r="107" spans="1:12" ht="15" customHeight="1" x14ac:dyDescent="0.25">
      <c r="A107" s="65" t="s">
        <v>7504</v>
      </c>
      <c r="B107" s="65">
        <v>280</v>
      </c>
      <c r="C107" s="65" t="s">
        <v>7505</v>
      </c>
      <c r="D107" s="65" t="s">
        <v>7343</v>
      </c>
      <c r="E107" s="65" t="s">
        <v>14</v>
      </c>
      <c r="F107" s="7">
        <v>975</v>
      </c>
      <c r="G107" s="65" t="str">
        <f>IF(F107&gt;='Weight Category L_U Table'!$H$14,"ERROR",IF(F107&gt;'Weight Category L_U Table'!$G$14,"MEDIUM",IF(F107&gt;='Weight Category L_U Table'!$G$17,"SMALL",IF(F107&lt;'Weight Category L_U Table'!$G$18,"LIGHT"))))</f>
        <v>LIGHT</v>
      </c>
      <c r="H107" s="7" t="str">
        <f>IF(F107&gt;='Weight Category L_U Table'!$K$15,"ERROR",IF(F107&gt;'Weight Category L_U Table'!$J$15,"UPPER MEDIUM",IF(F107&gt;'Weight Category L_U Table'!$J$16,"LOWER MEDIUM",IF(F107&gt;='Weight Category L_U Table'!$J$17,"SMALL",IF(F107&lt;'Weight Category L_U Table'!$J$18,"LIGHT")))))</f>
        <v>LIGHT</v>
      </c>
      <c r="I107" s="6" t="s">
        <v>89</v>
      </c>
      <c r="J107" s="113" t="s">
        <v>7506</v>
      </c>
      <c r="K107" s="6">
        <v>7</v>
      </c>
      <c r="L107" s="6"/>
    </row>
    <row r="108" spans="1:12" ht="15" customHeight="1" x14ac:dyDescent="0.25">
      <c r="A108" s="65" t="s">
        <v>7504</v>
      </c>
      <c r="B108" s="65" t="s">
        <v>7507</v>
      </c>
      <c r="C108" s="65" t="s">
        <v>7505</v>
      </c>
      <c r="D108" s="65" t="s">
        <v>7343</v>
      </c>
      <c r="E108" s="65" t="s">
        <v>14</v>
      </c>
      <c r="F108" s="7">
        <v>975</v>
      </c>
      <c r="G108" s="65" t="str">
        <f>IF(F108&gt;='Weight Category L_U Table'!$H$14,"ERROR",IF(F108&gt;'Weight Category L_U Table'!$G$14,"MEDIUM",IF(F108&gt;='Weight Category L_U Table'!$G$17,"SMALL",IF(F108&lt;'Weight Category L_U Table'!$G$18,"LIGHT"))))</f>
        <v>LIGHT</v>
      </c>
      <c r="H108" s="7" t="str">
        <f>IF(F108&gt;='Weight Category L_U Table'!$K$15,"ERROR",IF(F108&gt;'Weight Category L_U Table'!$J$15,"UPPER MEDIUM",IF(F108&gt;'Weight Category L_U Table'!$J$16,"LOWER MEDIUM",IF(F108&gt;='Weight Category L_U Table'!$J$17,"SMALL",IF(F108&lt;'Weight Category L_U Table'!$J$18,"LIGHT")))))</f>
        <v>LIGHT</v>
      </c>
      <c r="I108" s="6" t="s">
        <v>89</v>
      </c>
      <c r="J108" s="113" t="s">
        <v>7506</v>
      </c>
      <c r="K108" s="6">
        <v>7</v>
      </c>
      <c r="L108" s="6"/>
    </row>
    <row r="109" spans="1:12" ht="15" customHeight="1" x14ac:dyDescent="0.25">
      <c r="A109" s="65" t="s">
        <v>7504</v>
      </c>
      <c r="B109" s="65" t="s">
        <v>7508</v>
      </c>
      <c r="C109" s="65" t="s">
        <v>7505</v>
      </c>
      <c r="D109" s="65" t="s">
        <v>7343</v>
      </c>
      <c r="E109" s="65" t="s">
        <v>14</v>
      </c>
      <c r="F109" s="7">
        <v>1179</v>
      </c>
      <c r="G109" s="65" t="str">
        <f>IF(F109&gt;='Weight Category L_U Table'!$H$14,"ERROR",IF(F109&gt;'Weight Category L_U Table'!$G$14,"MEDIUM",IF(F109&gt;='Weight Category L_U Table'!$G$17,"SMALL",IF(F109&lt;'Weight Category L_U Table'!$G$18,"LIGHT"))))</f>
        <v>LIGHT</v>
      </c>
      <c r="H109" s="7" t="str">
        <f>IF(F109&gt;='Weight Category L_U Table'!$K$15,"ERROR",IF(F109&gt;'Weight Category L_U Table'!$J$15,"UPPER MEDIUM",IF(F109&gt;'Weight Category L_U Table'!$J$16,"LOWER MEDIUM",IF(F109&gt;='Weight Category L_U Table'!$J$17,"SMALL",IF(F109&lt;'Weight Category L_U Table'!$J$18,"LIGHT")))))</f>
        <v>LIGHT</v>
      </c>
      <c r="I109" s="6" t="s">
        <v>89</v>
      </c>
      <c r="J109" s="113" t="s">
        <v>7506</v>
      </c>
      <c r="K109" s="6">
        <v>7</v>
      </c>
      <c r="L109" s="6" t="s">
        <v>7509</v>
      </c>
    </row>
    <row r="110" spans="1:12" ht="15" customHeight="1" x14ac:dyDescent="0.25">
      <c r="A110" s="65" t="s">
        <v>7504</v>
      </c>
      <c r="B110" s="65" t="s">
        <v>7510</v>
      </c>
      <c r="C110" s="65" t="s">
        <v>7505</v>
      </c>
      <c r="D110" s="65" t="s">
        <v>7343</v>
      </c>
      <c r="E110" s="65" t="s">
        <v>14</v>
      </c>
      <c r="F110" s="7">
        <v>1179</v>
      </c>
      <c r="G110" s="65" t="str">
        <f>IF(F110&gt;='Weight Category L_U Table'!$H$14,"ERROR",IF(F110&gt;'Weight Category L_U Table'!$G$14,"MEDIUM",IF(F110&gt;='Weight Category L_U Table'!$G$17,"SMALL",IF(F110&lt;'Weight Category L_U Table'!$G$18,"LIGHT"))))</f>
        <v>LIGHT</v>
      </c>
      <c r="H110" s="7" t="str">
        <f>IF(F110&gt;='Weight Category L_U Table'!$K$15,"ERROR",IF(F110&gt;'Weight Category L_U Table'!$J$15,"UPPER MEDIUM",IF(F110&gt;'Weight Category L_U Table'!$J$16,"LOWER MEDIUM",IF(F110&gt;='Weight Category L_U Table'!$J$17,"SMALL",IF(F110&lt;'Weight Category L_U Table'!$J$18,"LIGHT")))))</f>
        <v>LIGHT</v>
      </c>
      <c r="I110" s="6" t="s">
        <v>89</v>
      </c>
      <c r="J110" s="113" t="s">
        <v>7506</v>
      </c>
      <c r="K110" s="6">
        <v>7</v>
      </c>
      <c r="L110" s="6" t="s">
        <v>7511</v>
      </c>
    </row>
    <row r="111" spans="1:12" ht="15" customHeight="1" x14ac:dyDescent="0.25">
      <c r="A111" s="65" t="s">
        <v>7504</v>
      </c>
      <c r="B111" s="65" t="s">
        <v>7512</v>
      </c>
      <c r="C111" s="65" t="s">
        <v>7505</v>
      </c>
      <c r="D111" s="65" t="s">
        <v>7343</v>
      </c>
      <c r="E111" s="65" t="s">
        <v>14</v>
      </c>
      <c r="F111" s="7">
        <v>1179</v>
      </c>
      <c r="G111" s="65" t="str">
        <f>IF(F111&gt;='Weight Category L_U Table'!$H$14,"ERROR",IF(F111&gt;'Weight Category L_U Table'!$G$14,"MEDIUM",IF(F111&gt;='Weight Category L_U Table'!$G$17,"SMALL",IF(F111&lt;'Weight Category L_U Table'!$G$18,"LIGHT"))))</f>
        <v>LIGHT</v>
      </c>
      <c r="H111" s="7" t="str">
        <f>IF(F111&gt;='Weight Category L_U Table'!$K$15,"ERROR",IF(F111&gt;'Weight Category L_U Table'!$J$15,"UPPER MEDIUM",IF(F111&gt;'Weight Category L_U Table'!$J$16,"LOWER MEDIUM",IF(F111&gt;='Weight Category L_U Table'!$J$17,"SMALL",IF(F111&lt;'Weight Category L_U Table'!$J$18,"LIGHT")))))</f>
        <v>LIGHT</v>
      </c>
      <c r="I111" s="6" t="s">
        <v>89</v>
      </c>
      <c r="J111" s="113" t="s">
        <v>7506</v>
      </c>
      <c r="K111" s="6">
        <v>7</v>
      </c>
      <c r="L111" s="6"/>
    </row>
    <row r="112" spans="1:12" ht="15" customHeight="1" x14ac:dyDescent="0.25">
      <c r="A112" s="65" t="s">
        <v>7504</v>
      </c>
      <c r="B112" s="65" t="s">
        <v>7513</v>
      </c>
      <c r="C112" s="65" t="s">
        <v>7505</v>
      </c>
      <c r="D112" s="65" t="s">
        <v>7343</v>
      </c>
      <c r="E112" s="65" t="s">
        <v>14</v>
      </c>
      <c r="F112" s="7">
        <v>1179</v>
      </c>
      <c r="G112" s="65" t="str">
        <f>IF(F112&gt;='Weight Category L_U Table'!$H$14,"ERROR",IF(F112&gt;'Weight Category L_U Table'!$G$14,"MEDIUM",IF(F112&gt;='Weight Category L_U Table'!$G$17,"SMALL",IF(F112&lt;'Weight Category L_U Table'!$G$18,"LIGHT"))))</f>
        <v>LIGHT</v>
      </c>
      <c r="H112" s="7" t="str">
        <f>IF(F112&gt;='Weight Category L_U Table'!$K$15,"ERROR",IF(F112&gt;'Weight Category L_U Table'!$J$15,"UPPER MEDIUM",IF(F112&gt;'Weight Category L_U Table'!$J$16,"LOWER MEDIUM",IF(F112&gt;='Weight Category L_U Table'!$J$17,"SMALL",IF(F112&lt;'Weight Category L_U Table'!$J$18,"LIGHT")))))</f>
        <v>LIGHT</v>
      </c>
      <c r="I112" s="6" t="s">
        <v>89</v>
      </c>
      <c r="J112" s="113" t="s">
        <v>7506</v>
      </c>
      <c r="K112" s="6">
        <v>7</v>
      </c>
      <c r="L112" s="6" t="s">
        <v>7514</v>
      </c>
    </row>
    <row r="113" spans="1:12" ht="15" customHeight="1" x14ac:dyDescent="0.25">
      <c r="A113" s="65" t="s">
        <v>7504</v>
      </c>
      <c r="B113" s="65">
        <v>480</v>
      </c>
      <c r="C113" s="65" t="s">
        <v>7515</v>
      </c>
      <c r="D113" s="65" t="s">
        <v>7343</v>
      </c>
      <c r="E113" s="65" t="s">
        <v>14</v>
      </c>
      <c r="F113" s="7">
        <v>1361</v>
      </c>
      <c r="G113" s="65" t="str">
        <f>IF(F113&gt;='Weight Category L_U Table'!$H$14,"ERROR",IF(F113&gt;'Weight Category L_U Table'!$G$14,"MEDIUM",IF(F113&gt;='Weight Category L_U Table'!$G$17,"SMALL",IF(F113&lt;'Weight Category L_U Table'!$G$18,"LIGHT"))))</f>
        <v>LIGHT</v>
      </c>
      <c r="H113" s="7" t="str">
        <f>IF(F113&gt;='Weight Category L_U Table'!$K$15,"ERROR",IF(F113&gt;'Weight Category L_U Table'!$J$15,"UPPER MEDIUM",IF(F113&gt;'Weight Category L_U Table'!$J$16,"LOWER MEDIUM",IF(F113&gt;='Weight Category L_U Table'!$J$17,"SMALL",IF(F113&lt;'Weight Category L_U Table'!$J$18,"LIGHT")))))</f>
        <v>LIGHT</v>
      </c>
      <c r="I113" s="6" t="s">
        <v>89</v>
      </c>
      <c r="J113" s="113" t="s">
        <v>7506</v>
      </c>
      <c r="K113" s="6">
        <v>7</v>
      </c>
      <c r="L113" s="6" t="s">
        <v>7516</v>
      </c>
    </row>
    <row r="114" spans="1:12" ht="15" customHeight="1" x14ac:dyDescent="0.25">
      <c r="A114" s="65" t="s">
        <v>7517</v>
      </c>
      <c r="B114" s="65" t="s">
        <v>7518</v>
      </c>
      <c r="C114" s="65" t="s">
        <v>7519</v>
      </c>
      <c r="D114" s="65" t="s">
        <v>7343</v>
      </c>
      <c r="E114" s="65" t="s">
        <v>14</v>
      </c>
      <c r="F114" s="7">
        <v>1200</v>
      </c>
      <c r="G114" s="65" t="str">
        <f>IF(F114&gt;='Weight Category L_U Table'!$H$14,"ERROR",IF(F114&gt;'Weight Category L_U Table'!$G$14,"MEDIUM",IF(F114&gt;='Weight Category L_U Table'!$G$17,"SMALL",IF(F114&lt;'Weight Category L_U Table'!$G$18,"LIGHT"))))</f>
        <v>LIGHT</v>
      </c>
      <c r="H114" s="7" t="str">
        <f>IF(F114&gt;='Weight Category L_U Table'!$K$15,"ERROR",IF(F114&gt;'Weight Category L_U Table'!$J$15,"UPPER MEDIUM",IF(F114&gt;'Weight Category L_U Table'!$J$16,"LOWER MEDIUM",IF(F114&gt;='Weight Category L_U Table'!$J$17,"SMALL",IF(F114&lt;'Weight Category L_U Table'!$J$18,"LIGHT")))))</f>
        <v>LIGHT</v>
      </c>
      <c r="I114" s="6" t="s">
        <v>59</v>
      </c>
      <c r="J114" s="6"/>
      <c r="K114" s="6"/>
      <c r="L114" s="6"/>
    </row>
    <row r="115" spans="1:12" ht="15" customHeight="1" x14ac:dyDescent="0.25">
      <c r="A115" s="63" t="s">
        <v>3494</v>
      </c>
      <c r="B115" s="63" t="s">
        <v>7520</v>
      </c>
      <c r="C115" s="63" t="s">
        <v>7521</v>
      </c>
      <c r="D115" s="65" t="s">
        <v>7343</v>
      </c>
      <c r="E115" s="63" t="s">
        <v>14</v>
      </c>
      <c r="F115" s="39">
        <v>1200</v>
      </c>
      <c r="G115" s="63" t="str">
        <f>IF(F115&gt;='Weight Category L_U Table'!$H$14,"ERROR",IF(F115&gt;'Weight Category L_U Table'!$G$14,"MEDIUM",IF(F115&gt;='Weight Category L_U Table'!$G$17,"SMALL",IF(F115&lt;'Weight Category L_U Table'!$G$18,"LIGHT"))))</f>
        <v>LIGHT</v>
      </c>
      <c r="H115" s="39" t="str">
        <f>IF(F115&gt;='Weight Category L_U Table'!$K$15,"ERROR",IF(F115&gt;'Weight Category L_U Table'!$J$15,"UPPER MEDIUM",IF(F115&gt;'Weight Category L_U Table'!$J$16,"LOWER MEDIUM",IF(F115&gt;='Weight Category L_U Table'!$J$17,"SMALL",IF(F115&lt;'Weight Category L_U Table'!$J$18,"LIGHT")))))</f>
        <v>LIGHT</v>
      </c>
      <c r="I115" s="41" t="s">
        <v>570</v>
      </c>
      <c r="J115" s="41"/>
      <c r="K115" s="41"/>
      <c r="L115" s="42"/>
    </row>
    <row r="116" spans="1:12" ht="15" customHeight="1" x14ac:dyDescent="0.25">
      <c r="A116" s="65" t="s">
        <v>7371</v>
      </c>
      <c r="B116" s="65" t="s">
        <v>7522</v>
      </c>
      <c r="C116" s="65" t="s">
        <v>7523</v>
      </c>
      <c r="D116" s="65" t="s">
        <v>7343</v>
      </c>
      <c r="E116" s="65" t="s">
        <v>14</v>
      </c>
      <c r="F116" s="7">
        <v>1315</v>
      </c>
      <c r="G116" s="65" t="str">
        <f>IF(F116&gt;='Weight Category L_U Table'!$H$14,"ERROR",IF(F116&gt;'Weight Category L_U Table'!$G$14,"MEDIUM",IF(F116&gt;='Weight Category L_U Table'!$G$17,"SMALL",IF(F116&lt;'Weight Category L_U Table'!$G$18,"LIGHT"))))</f>
        <v>LIGHT</v>
      </c>
      <c r="H116" s="7" t="str">
        <f>IF(F116&gt;='Weight Category L_U Table'!$K$15,"ERROR",IF(F116&gt;'Weight Category L_U Table'!$J$15,"UPPER MEDIUM",IF(F116&gt;'Weight Category L_U Table'!$J$16,"LOWER MEDIUM",IF(F116&gt;='Weight Category L_U Table'!$J$17,"SMALL",IF(F116&lt;'Weight Category L_U Table'!$J$18,"LIGHT")))))</f>
        <v>LIGHT</v>
      </c>
      <c r="I116" s="6" t="s">
        <v>89</v>
      </c>
      <c r="J116" s="6" t="s">
        <v>7524</v>
      </c>
      <c r="K116" s="6">
        <v>4</v>
      </c>
      <c r="L116" s="6"/>
    </row>
    <row r="117" spans="1:12" ht="15" customHeight="1" x14ac:dyDescent="0.25">
      <c r="A117" s="65" t="s">
        <v>2379</v>
      </c>
      <c r="B117" s="65" t="s">
        <v>7525</v>
      </c>
      <c r="C117" s="65" t="s">
        <v>7526</v>
      </c>
      <c r="D117" s="65" t="s">
        <v>7343</v>
      </c>
      <c r="E117" s="65" t="s">
        <v>14</v>
      </c>
      <c r="F117" s="7">
        <v>1248</v>
      </c>
      <c r="G117" s="65" t="str">
        <f>IF(F117&gt;='Weight Category L_U Table'!$H$14,"ERROR",IF(F117&gt;'Weight Category L_U Table'!$G$14,"MEDIUM",IF(F117&gt;='Weight Category L_U Table'!$G$17,"SMALL",IF(F117&lt;'Weight Category L_U Table'!$G$18,"LIGHT"))))</f>
        <v>LIGHT</v>
      </c>
      <c r="H117" s="7" t="str">
        <f>IF(F117&gt;='Weight Category L_U Table'!$K$15,"ERROR",IF(F117&gt;'Weight Category L_U Table'!$J$15,"UPPER MEDIUM",IF(F117&gt;'Weight Category L_U Table'!$J$16,"LOWER MEDIUM",IF(F117&gt;='Weight Category L_U Table'!$J$17,"SMALL",IF(F117&lt;'Weight Category L_U Table'!$J$18,"LIGHT")))))</f>
        <v>LIGHT</v>
      </c>
      <c r="I117" s="6" t="s">
        <v>37</v>
      </c>
      <c r="J117" s="6" t="s">
        <v>7527</v>
      </c>
      <c r="K117" s="6">
        <v>11</v>
      </c>
      <c r="L117" s="6"/>
    </row>
    <row r="118" spans="1:12" ht="15" customHeight="1" x14ac:dyDescent="0.25">
      <c r="A118" s="65" t="s">
        <v>7528</v>
      </c>
      <c r="B118" s="65" t="s">
        <v>7525</v>
      </c>
      <c r="C118" s="65" t="s">
        <v>7526</v>
      </c>
      <c r="D118" s="65" t="s">
        <v>7343</v>
      </c>
      <c r="E118" s="65" t="s">
        <v>14</v>
      </c>
      <c r="F118" s="7">
        <v>1248</v>
      </c>
      <c r="G118" s="65" t="str">
        <f>IF(F118&gt;='Weight Category L_U Table'!$H$14,"ERROR",IF(F118&gt;'Weight Category L_U Table'!$G$14,"MEDIUM",IF(F118&gt;='Weight Category L_U Table'!$G$17,"SMALL",IF(F118&lt;'Weight Category L_U Table'!$G$18,"LIGHT"))))</f>
        <v>LIGHT</v>
      </c>
      <c r="H118" s="7" t="str">
        <f>IF(F118&gt;='Weight Category L_U Table'!$K$15,"ERROR",IF(F118&gt;'Weight Category L_U Table'!$J$15,"UPPER MEDIUM",IF(F118&gt;'Weight Category L_U Table'!$J$16,"LOWER MEDIUM",IF(F118&gt;='Weight Category L_U Table'!$J$17,"SMALL",IF(F118&lt;'Weight Category L_U Table'!$J$18,"LIGHT")))))</f>
        <v>LIGHT</v>
      </c>
      <c r="I118" s="6" t="s">
        <v>37</v>
      </c>
      <c r="J118" s="6" t="s">
        <v>7527</v>
      </c>
      <c r="K118" s="6">
        <v>11</v>
      </c>
      <c r="L118" s="6"/>
    </row>
    <row r="119" spans="1:12" ht="15" customHeight="1" x14ac:dyDescent="0.25">
      <c r="A119" s="65" t="s">
        <v>7467</v>
      </c>
      <c r="B119" s="65" t="s">
        <v>7525</v>
      </c>
      <c r="C119" s="65" t="s">
        <v>7526</v>
      </c>
      <c r="D119" s="65" t="s">
        <v>7343</v>
      </c>
      <c r="E119" s="65" t="s">
        <v>14</v>
      </c>
      <c r="F119" s="7">
        <v>1248</v>
      </c>
      <c r="G119" s="65" t="str">
        <f>IF(F119&gt;='Weight Category L_U Table'!$H$14,"ERROR",IF(F119&gt;'Weight Category L_U Table'!$G$14,"MEDIUM",IF(F119&gt;='Weight Category L_U Table'!$G$17,"SMALL",IF(F119&lt;'Weight Category L_U Table'!$G$18,"LIGHT"))))</f>
        <v>LIGHT</v>
      </c>
      <c r="H119" s="7" t="str">
        <f>IF(F119&gt;='Weight Category L_U Table'!$K$15,"ERROR",IF(F119&gt;'Weight Category L_U Table'!$J$15,"UPPER MEDIUM",IF(F119&gt;'Weight Category L_U Table'!$J$16,"LOWER MEDIUM",IF(F119&gt;='Weight Category L_U Table'!$J$17,"SMALL",IF(F119&lt;'Weight Category L_U Table'!$J$18,"LIGHT")))))</f>
        <v>LIGHT</v>
      </c>
      <c r="I119" s="6" t="s">
        <v>37</v>
      </c>
      <c r="J119" s="6" t="s">
        <v>7527</v>
      </c>
      <c r="K119" s="6">
        <v>11</v>
      </c>
      <c r="L119" s="6"/>
    </row>
    <row r="120" spans="1:12" ht="15" customHeight="1" x14ac:dyDescent="0.25">
      <c r="A120" s="65" t="s">
        <v>7529</v>
      </c>
      <c r="B120" s="65" t="s">
        <v>28</v>
      </c>
      <c r="C120" s="65" t="s">
        <v>7526</v>
      </c>
      <c r="D120" s="65" t="s">
        <v>7343</v>
      </c>
      <c r="E120" s="65" t="s">
        <v>14</v>
      </c>
      <c r="F120" s="7">
        <v>1248</v>
      </c>
      <c r="G120" s="65" t="str">
        <f>IF(F120&gt;='Weight Category L_U Table'!$H$14,"ERROR",IF(F120&gt;'Weight Category L_U Table'!$G$14,"MEDIUM",IF(F120&gt;='Weight Category L_U Table'!$G$17,"SMALL",IF(F120&lt;'Weight Category L_U Table'!$G$18,"LIGHT"))))</f>
        <v>LIGHT</v>
      </c>
      <c r="H120" s="7" t="str">
        <f>IF(F120&gt;='Weight Category L_U Table'!$K$15,"ERROR",IF(F120&gt;'Weight Category L_U Table'!$J$15,"UPPER MEDIUM",IF(F120&gt;'Weight Category L_U Table'!$J$16,"LOWER MEDIUM",IF(F120&gt;='Weight Category L_U Table'!$J$17,"SMALL",IF(F120&lt;'Weight Category L_U Table'!$J$18,"LIGHT")))))</f>
        <v>LIGHT</v>
      </c>
      <c r="I120" s="6" t="s">
        <v>37</v>
      </c>
      <c r="J120" s="6" t="s">
        <v>7527</v>
      </c>
      <c r="K120" s="6">
        <v>11</v>
      </c>
      <c r="L120" s="6"/>
    </row>
    <row r="121" spans="1:12" s="21" customFormat="1" ht="15" customHeight="1" x14ac:dyDescent="0.25">
      <c r="A121" s="65" t="s">
        <v>7529</v>
      </c>
      <c r="B121" s="65" t="s">
        <v>7530</v>
      </c>
      <c r="C121" s="65" t="s">
        <v>7526</v>
      </c>
      <c r="D121" s="65" t="s">
        <v>7343</v>
      </c>
      <c r="E121" s="65" t="s">
        <v>14</v>
      </c>
      <c r="F121" s="7">
        <v>1248</v>
      </c>
      <c r="G121" s="65" t="str">
        <f>IF(F121&gt;='Weight Category L_U Table'!$H$14,"ERROR",IF(F121&gt;'Weight Category L_U Table'!$G$14,"MEDIUM",IF(F121&gt;='Weight Category L_U Table'!$G$17,"SMALL",IF(F121&lt;'Weight Category L_U Table'!$G$18,"LIGHT"))))</f>
        <v>LIGHT</v>
      </c>
      <c r="H121" s="7" t="str">
        <f>IF(F121&gt;='Weight Category L_U Table'!$K$15,"ERROR",IF(F121&gt;'Weight Category L_U Table'!$J$15,"UPPER MEDIUM",IF(F121&gt;'Weight Category L_U Table'!$J$16,"LOWER MEDIUM",IF(F121&gt;='Weight Category L_U Table'!$J$17,"SMALL",IF(F121&lt;'Weight Category L_U Table'!$J$18,"LIGHT")))))</f>
        <v>LIGHT</v>
      </c>
      <c r="I121" s="6" t="s">
        <v>37</v>
      </c>
      <c r="J121" s="6" t="s">
        <v>7527</v>
      </c>
      <c r="K121" s="6">
        <v>11</v>
      </c>
      <c r="L121" s="6"/>
    </row>
    <row r="122" spans="1:12" ht="15" customHeight="1" x14ac:dyDescent="0.25">
      <c r="A122" s="65" t="s">
        <v>7529</v>
      </c>
      <c r="B122" s="65" t="s">
        <v>7531</v>
      </c>
      <c r="C122" s="65" t="s">
        <v>7526</v>
      </c>
      <c r="D122" s="65" t="s">
        <v>7343</v>
      </c>
      <c r="E122" s="65" t="s">
        <v>14</v>
      </c>
      <c r="F122" s="7">
        <v>1248</v>
      </c>
      <c r="G122" s="65" t="str">
        <f>IF(F122&gt;='Weight Category L_U Table'!$H$14,"ERROR",IF(F122&gt;'Weight Category L_U Table'!$G$14,"MEDIUM",IF(F122&gt;='Weight Category L_U Table'!$G$17,"SMALL",IF(F122&lt;'Weight Category L_U Table'!$G$18,"LIGHT"))))</f>
        <v>LIGHT</v>
      </c>
      <c r="H122" s="7" t="str">
        <f>IF(F122&gt;='Weight Category L_U Table'!$K$15,"ERROR",IF(F122&gt;'Weight Category L_U Table'!$J$15,"UPPER MEDIUM",IF(F122&gt;'Weight Category L_U Table'!$J$16,"LOWER MEDIUM",IF(F122&gt;='Weight Category L_U Table'!$J$17,"SMALL",IF(F122&lt;'Weight Category L_U Table'!$J$18,"LIGHT")))))</f>
        <v>LIGHT</v>
      </c>
      <c r="I122" s="6" t="s">
        <v>37</v>
      </c>
      <c r="J122" s="6" t="s">
        <v>7527</v>
      </c>
      <c r="K122" s="6">
        <v>11</v>
      </c>
      <c r="L122" s="6"/>
    </row>
    <row r="123" spans="1:12" ht="15" customHeight="1" x14ac:dyDescent="0.25">
      <c r="A123" s="65" t="s">
        <v>7529</v>
      </c>
      <c r="B123" s="65" t="s">
        <v>7532</v>
      </c>
      <c r="C123" s="65" t="s">
        <v>7526</v>
      </c>
      <c r="D123" s="65" t="s">
        <v>7343</v>
      </c>
      <c r="E123" s="65" t="s">
        <v>14</v>
      </c>
      <c r="F123" s="7">
        <v>1248</v>
      </c>
      <c r="G123" s="65" t="str">
        <f>IF(F123&gt;='Weight Category L_U Table'!$H$14,"ERROR",IF(F123&gt;'Weight Category L_U Table'!$G$14,"MEDIUM",IF(F123&gt;='Weight Category L_U Table'!$G$17,"SMALL",IF(F123&lt;'Weight Category L_U Table'!$G$18,"LIGHT"))))</f>
        <v>LIGHT</v>
      </c>
      <c r="H123" s="7" t="str">
        <f>IF(F123&gt;='Weight Category L_U Table'!$K$15,"ERROR",IF(F123&gt;'Weight Category L_U Table'!$J$15,"UPPER MEDIUM",IF(F123&gt;'Weight Category L_U Table'!$J$16,"LOWER MEDIUM",IF(F123&gt;='Weight Category L_U Table'!$J$17,"SMALL",IF(F123&lt;'Weight Category L_U Table'!$J$18,"LIGHT")))))</f>
        <v>LIGHT</v>
      </c>
      <c r="I123" s="6" t="s">
        <v>37</v>
      </c>
      <c r="J123" s="6" t="s">
        <v>7527</v>
      </c>
      <c r="K123" s="6">
        <v>11</v>
      </c>
      <c r="L123" s="6"/>
    </row>
    <row r="124" spans="1:12" ht="15" customHeight="1" x14ac:dyDescent="0.25">
      <c r="A124" s="65" t="s">
        <v>7533</v>
      </c>
      <c r="B124" s="65" t="s">
        <v>7534</v>
      </c>
      <c r="C124" s="65" t="s">
        <v>7535</v>
      </c>
      <c r="D124" s="65" t="s">
        <v>7343</v>
      </c>
      <c r="E124" s="65" t="s">
        <v>14</v>
      </c>
      <c r="F124" s="7">
        <v>1248</v>
      </c>
      <c r="G124" s="65" t="str">
        <f>IF(F124&gt;='Weight Category L_U Table'!$H$14,"ERROR",IF(F124&gt;'Weight Category L_U Table'!$G$14,"MEDIUM",IF(F124&gt;='Weight Category L_U Table'!$G$17,"SMALL",IF(F124&lt;'Weight Category L_U Table'!$G$18,"LIGHT"))))</f>
        <v>LIGHT</v>
      </c>
      <c r="H124" s="7" t="str">
        <f>IF(F124&gt;='Weight Category L_U Table'!$K$15,"ERROR",IF(F124&gt;'Weight Category L_U Table'!$J$15,"UPPER MEDIUM",IF(F124&gt;'Weight Category L_U Table'!$J$16,"LOWER MEDIUM",IF(F124&gt;='Weight Category L_U Table'!$J$17,"SMALL",IF(F124&lt;'Weight Category L_U Table'!$J$18,"LIGHT")))))</f>
        <v>LIGHT</v>
      </c>
      <c r="I124" s="6" t="s">
        <v>37</v>
      </c>
      <c r="J124" s="6" t="s">
        <v>7536</v>
      </c>
      <c r="K124" s="6">
        <v>12</v>
      </c>
      <c r="L124" s="6"/>
    </row>
    <row r="125" spans="1:12" ht="15" customHeight="1" x14ac:dyDescent="0.25">
      <c r="A125" s="65" t="s">
        <v>7533</v>
      </c>
      <c r="B125" s="65" t="s">
        <v>31</v>
      </c>
      <c r="C125" s="65" t="s">
        <v>7535</v>
      </c>
      <c r="D125" s="65" t="s">
        <v>7343</v>
      </c>
      <c r="E125" s="65" t="s">
        <v>14</v>
      </c>
      <c r="F125" s="7">
        <v>1248</v>
      </c>
      <c r="G125" s="65" t="str">
        <f>IF(F125&gt;='Weight Category L_U Table'!$H$14,"ERROR",IF(F125&gt;'Weight Category L_U Table'!$G$14,"MEDIUM",IF(F125&gt;='Weight Category L_U Table'!$G$17,"SMALL",IF(F125&lt;'Weight Category L_U Table'!$G$18,"LIGHT"))))</f>
        <v>LIGHT</v>
      </c>
      <c r="H125" s="7" t="str">
        <f>IF(F125&gt;='Weight Category L_U Table'!$K$15,"ERROR",IF(F125&gt;'Weight Category L_U Table'!$J$15,"UPPER MEDIUM",IF(F125&gt;'Weight Category L_U Table'!$J$16,"LOWER MEDIUM",IF(F125&gt;='Weight Category L_U Table'!$J$17,"SMALL",IF(F125&lt;'Weight Category L_U Table'!$J$18,"LIGHT")))))</f>
        <v>LIGHT</v>
      </c>
      <c r="I125" s="6" t="s">
        <v>37</v>
      </c>
      <c r="J125" s="6" t="s">
        <v>7536</v>
      </c>
      <c r="K125" s="6">
        <v>12</v>
      </c>
      <c r="L125" s="6"/>
    </row>
    <row r="126" spans="1:12" ht="15" customHeight="1" x14ac:dyDescent="0.25">
      <c r="A126" s="65" t="s">
        <v>7537</v>
      </c>
      <c r="B126" s="65" t="s">
        <v>7538</v>
      </c>
      <c r="C126" s="65" t="s">
        <v>7539</v>
      </c>
      <c r="D126" s="65" t="s">
        <v>7343</v>
      </c>
      <c r="E126" s="65" t="s">
        <v>14</v>
      </c>
      <c r="F126" s="7">
        <v>1293</v>
      </c>
      <c r="G126" s="65" t="str">
        <f>IF(F126&gt;='Weight Category L_U Table'!$H$14,"ERROR",IF(F126&gt;'Weight Category L_U Table'!$G$14,"MEDIUM",IF(F126&gt;='Weight Category L_U Table'!$G$17,"SMALL",IF(F126&lt;'Weight Category L_U Table'!$G$18,"LIGHT"))))</f>
        <v>LIGHT</v>
      </c>
      <c r="H126" s="7" t="str">
        <f>IF(F126&gt;='Weight Category L_U Table'!$K$15,"ERROR",IF(F126&gt;'Weight Category L_U Table'!$J$15,"UPPER MEDIUM",IF(F126&gt;'Weight Category L_U Table'!$J$16,"LOWER MEDIUM",IF(F126&gt;='Weight Category L_U Table'!$J$17,"SMALL",IF(F126&lt;'Weight Category L_U Table'!$J$18,"LIGHT")))))</f>
        <v>LIGHT</v>
      </c>
      <c r="I126" s="6" t="s">
        <v>37</v>
      </c>
      <c r="J126" s="6" t="s">
        <v>7540</v>
      </c>
      <c r="K126" s="6">
        <v>15</v>
      </c>
      <c r="L126" s="6"/>
    </row>
    <row r="127" spans="1:12" ht="15" customHeight="1" x14ac:dyDescent="0.25">
      <c r="A127" s="63" t="s">
        <v>7453</v>
      </c>
      <c r="B127" s="63" t="s">
        <v>7541</v>
      </c>
      <c r="C127" s="63" t="s">
        <v>7542</v>
      </c>
      <c r="D127" s="65" t="s">
        <v>7343</v>
      </c>
      <c r="E127" s="63" t="s">
        <v>14</v>
      </c>
      <c r="F127" s="39">
        <v>1300</v>
      </c>
      <c r="G127" s="63" t="str">
        <f>IF(F127&gt;='Weight Category L_U Table'!$H$14,"ERROR",IF(F127&gt;'Weight Category L_U Table'!$G$14,"MEDIUM",IF(F127&gt;='Weight Category L_U Table'!$G$17,"SMALL",IF(F127&lt;'Weight Category L_U Table'!$G$18,"LIGHT"))))</f>
        <v>LIGHT</v>
      </c>
      <c r="H127" s="39" t="str">
        <f>IF(F127&gt;='Weight Category L_U Table'!$K$15,"ERROR",IF(F127&gt;'Weight Category L_U Table'!$J$15,"UPPER MEDIUM",IF(F127&gt;'Weight Category L_U Table'!$J$16,"LOWER MEDIUM",IF(F127&gt;='Weight Category L_U Table'!$J$17,"SMALL",IF(F127&lt;'Weight Category L_U Table'!$J$18,"LIGHT")))))</f>
        <v>LIGHT</v>
      </c>
      <c r="I127" s="41" t="s">
        <v>570</v>
      </c>
      <c r="J127" s="41"/>
      <c r="K127" s="41"/>
      <c r="L127" s="42"/>
    </row>
    <row r="128" spans="1:12" ht="15" customHeight="1" x14ac:dyDescent="0.25">
      <c r="A128" s="65" t="s">
        <v>7423</v>
      </c>
      <c r="B128" s="65">
        <v>305</v>
      </c>
      <c r="C128" s="65" t="s">
        <v>7543</v>
      </c>
      <c r="D128" s="65" t="s">
        <v>7343</v>
      </c>
      <c r="E128" s="65" t="s">
        <v>14</v>
      </c>
      <c r="F128" s="7">
        <v>1316</v>
      </c>
      <c r="G128" s="65" t="str">
        <f>IF(F128&gt;='Weight Category L_U Table'!$H$14,"ERROR",IF(F128&gt;'Weight Category L_U Table'!$G$14,"MEDIUM",IF(F128&gt;='Weight Category L_U Table'!$G$17,"SMALL",IF(F128&lt;'Weight Category L_U Table'!$G$18,"LIGHT"))))</f>
        <v>LIGHT</v>
      </c>
      <c r="H128" s="7" t="str">
        <f>IF(F128&gt;='Weight Category L_U Table'!$K$15,"ERROR",IF(F128&gt;'Weight Category L_U Table'!$J$15,"UPPER MEDIUM",IF(F128&gt;'Weight Category L_U Table'!$J$16,"LOWER MEDIUM",IF(F128&gt;='Weight Category L_U Table'!$J$17,"SMALL",IF(F128&lt;'Weight Category L_U Table'!$J$18,"LIGHT")))))</f>
        <v>LIGHT</v>
      </c>
      <c r="I128" s="6" t="s">
        <v>37</v>
      </c>
      <c r="J128" s="6" t="s">
        <v>7544</v>
      </c>
      <c r="K128" s="6">
        <v>10</v>
      </c>
      <c r="L128" s="6"/>
    </row>
    <row r="129" spans="1:12" ht="15" customHeight="1" x14ac:dyDescent="0.25">
      <c r="A129" s="65" t="s">
        <v>7545</v>
      </c>
      <c r="B129" s="65" t="s">
        <v>7546</v>
      </c>
      <c r="C129" s="65" t="s">
        <v>7547</v>
      </c>
      <c r="D129" s="65" t="s">
        <v>7343</v>
      </c>
      <c r="E129" s="65" t="s">
        <v>14</v>
      </c>
      <c r="F129" s="7">
        <v>1338</v>
      </c>
      <c r="G129" s="65" t="str">
        <f>IF(F129&gt;='Weight Category L_U Table'!$H$14,"ERROR",IF(F129&gt;'Weight Category L_U Table'!$G$14,"MEDIUM",IF(F129&gt;='Weight Category L_U Table'!$G$17,"SMALL",IF(F129&lt;'Weight Category L_U Table'!$G$18,"LIGHT"))))</f>
        <v>LIGHT</v>
      </c>
      <c r="H129" s="7" t="str">
        <f>IF(F129&gt;='Weight Category L_U Table'!$K$15,"ERROR",IF(F129&gt;'Weight Category L_U Table'!$J$15,"UPPER MEDIUM",IF(F129&gt;'Weight Category L_U Table'!$J$16,"LOWER MEDIUM",IF(F129&gt;='Weight Category L_U Table'!$J$17,"SMALL",IF(F129&lt;'Weight Category L_U Table'!$J$18,"LIGHT")))))</f>
        <v>LIGHT</v>
      </c>
      <c r="I129" s="6" t="s">
        <v>37</v>
      </c>
      <c r="J129" s="6" t="s">
        <v>7548</v>
      </c>
      <c r="K129" s="6">
        <v>14</v>
      </c>
      <c r="L129" s="6"/>
    </row>
    <row r="130" spans="1:12" ht="15" customHeight="1" x14ac:dyDescent="0.25">
      <c r="A130" s="65" t="s">
        <v>906</v>
      </c>
      <c r="B130" s="65" t="s">
        <v>7549</v>
      </c>
      <c r="C130" s="65" t="s">
        <v>7547</v>
      </c>
      <c r="D130" s="65" t="s">
        <v>7343</v>
      </c>
      <c r="E130" s="65" t="s">
        <v>14</v>
      </c>
      <c r="F130" s="7">
        <v>1338</v>
      </c>
      <c r="G130" s="65" t="str">
        <f>IF(F130&gt;='Weight Category L_U Table'!$H$14,"ERROR",IF(F130&gt;'Weight Category L_U Table'!$G$14,"MEDIUM",IF(F130&gt;='Weight Category L_U Table'!$G$17,"SMALL",IF(F130&lt;'Weight Category L_U Table'!$G$18,"LIGHT"))))</f>
        <v>LIGHT</v>
      </c>
      <c r="H130" s="7" t="str">
        <f>IF(F130&gt;='Weight Category L_U Table'!$K$15,"ERROR",IF(F130&gt;'Weight Category L_U Table'!$J$15,"UPPER MEDIUM",IF(F130&gt;'Weight Category L_U Table'!$J$16,"LOWER MEDIUM",IF(F130&gt;='Weight Category L_U Table'!$J$17,"SMALL",IF(F130&lt;'Weight Category L_U Table'!$J$18,"LIGHT")))))</f>
        <v>LIGHT</v>
      </c>
      <c r="I130" s="6" t="s">
        <v>37</v>
      </c>
      <c r="J130" s="6" t="s">
        <v>7548</v>
      </c>
      <c r="K130" s="6">
        <v>14</v>
      </c>
      <c r="L130" s="6"/>
    </row>
    <row r="131" spans="1:12" ht="15" customHeight="1" x14ac:dyDescent="0.25">
      <c r="A131" s="65" t="s">
        <v>906</v>
      </c>
      <c r="B131" s="65" t="s">
        <v>7550</v>
      </c>
      <c r="C131" s="65" t="s">
        <v>7547</v>
      </c>
      <c r="D131" s="65" t="s">
        <v>7343</v>
      </c>
      <c r="E131" s="65" t="s">
        <v>14</v>
      </c>
      <c r="F131" s="7">
        <v>1338</v>
      </c>
      <c r="G131" s="65" t="str">
        <f>IF(F131&gt;='Weight Category L_U Table'!$H$14,"ERROR",IF(F131&gt;'Weight Category L_U Table'!$G$14,"MEDIUM",IF(F131&gt;='Weight Category L_U Table'!$G$17,"SMALL",IF(F131&lt;'Weight Category L_U Table'!$G$18,"LIGHT"))))</f>
        <v>LIGHT</v>
      </c>
      <c r="H131" s="7" t="str">
        <f>IF(F131&gt;='Weight Category L_U Table'!$K$15,"ERROR",IF(F131&gt;'Weight Category L_U Table'!$J$15,"UPPER MEDIUM",IF(F131&gt;'Weight Category L_U Table'!$J$16,"LOWER MEDIUM",IF(F131&gt;='Weight Category L_U Table'!$J$17,"SMALL",IF(F131&lt;'Weight Category L_U Table'!$J$18,"LIGHT")))))</f>
        <v>LIGHT</v>
      </c>
      <c r="I131" s="6" t="s">
        <v>37</v>
      </c>
      <c r="J131" s="6" t="s">
        <v>7548</v>
      </c>
      <c r="K131" s="6">
        <v>14</v>
      </c>
      <c r="L131" s="6"/>
    </row>
    <row r="132" spans="1:12" ht="15" customHeight="1" x14ac:dyDescent="0.25">
      <c r="A132" s="65" t="s">
        <v>906</v>
      </c>
      <c r="B132" s="65" t="s">
        <v>7551</v>
      </c>
      <c r="C132" s="65" t="s">
        <v>7547</v>
      </c>
      <c r="D132" s="65" t="s">
        <v>7343</v>
      </c>
      <c r="E132" s="65" t="s">
        <v>14</v>
      </c>
      <c r="F132" s="7">
        <v>1338</v>
      </c>
      <c r="G132" s="65" t="str">
        <f>IF(F132&gt;='Weight Category L_U Table'!$H$14,"ERROR",IF(F132&gt;'Weight Category L_U Table'!$G$14,"MEDIUM",IF(F132&gt;='Weight Category L_U Table'!$G$17,"SMALL",IF(F132&lt;'Weight Category L_U Table'!$G$18,"LIGHT"))))</f>
        <v>LIGHT</v>
      </c>
      <c r="H132" s="7" t="str">
        <f>IF(F132&gt;='Weight Category L_U Table'!$K$15,"ERROR",IF(F132&gt;'Weight Category L_U Table'!$J$15,"UPPER MEDIUM",IF(F132&gt;'Weight Category L_U Table'!$J$16,"LOWER MEDIUM",IF(F132&gt;='Weight Category L_U Table'!$J$17,"SMALL",IF(F132&lt;'Weight Category L_U Table'!$J$18,"LIGHT")))))</f>
        <v>LIGHT</v>
      </c>
      <c r="I132" s="6" t="s">
        <v>37</v>
      </c>
      <c r="J132" s="6" t="s">
        <v>7548</v>
      </c>
      <c r="K132" s="6">
        <v>14</v>
      </c>
      <c r="L132" s="6"/>
    </row>
    <row r="133" spans="1:12" ht="15" customHeight="1" x14ac:dyDescent="0.25">
      <c r="A133" s="65" t="s">
        <v>906</v>
      </c>
      <c r="B133" s="65" t="s">
        <v>7552</v>
      </c>
      <c r="C133" s="65" t="s">
        <v>7547</v>
      </c>
      <c r="D133" s="65" t="s">
        <v>7343</v>
      </c>
      <c r="E133" s="65" t="s">
        <v>14</v>
      </c>
      <c r="F133" s="7">
        <v>1338</v>
      </c>
      <c r="G133" s="65" t="str">
        <f>IF(F133&gt;='Weight Category L_U Table'!$H$14,"ERROR",IF(F133&gt;'Weight Category L_U Table'!$G$14,"MEDIUM",IF(F133&gt;='Weight Category L_U Table'!$G$17,"SMALL",IF(F133&lt;'Weight Category L_U Table'!$G$18,"LIGHT"))))</f>
        <v>LIGHT</v>
      </c>
      <c r="H133" s="7" t="str">
        <f>IF(F133&gt;='Weight Category L_U Table'!$K$15,"ERROR",IF(F133&gt;'Weight Category L_U Table'!$J$15,"UPPER MEDIUM",IF(F133&gt;'Weight Category L_U Table'!$J$16,"LOWER MEDIUM",IF(F133&gt;='Weight Category L_U Table'!$J$17,"SMALL",IF(F133&lt;'Weight Category L_U Table'!$J$18,"LIGHT")))))</f>
        <v>LIGHT</v>
      </c>
      <c r="I133" s="6" t="s">
        <v>37</v>
      </c>
      <c r="J133" s="6" t="s">
        <v>7548</v>
      </c>
      <c r="K133" s="6">
        <v>14</v>
      </c>
      <c r="L133" s="6"/>
    </row>
    <row r="134" spans="1:12" ht="15" customHeight="1" x14ac:dyDescent="0.25">
      <c r="A134" s="65" t="s">
        <v>906</v>
      </c>
      <c r="B134" s="65" t="s">
        <v>7553</v>
      </c>
      <c r="C134" s="65" t="s">
        <v>7547</v>
      </c>
      <c r="D134" s="65" t="s">
        <v>7343</v>
      </c>
      <c r="E134" s="65" t="s">
        <v>14</v>
      </c>
      <c r="F134" s="7">
        <v>1338</v>
      </c>
      <c r="G134" s="65" t="str">
        <f>IF(F134&gt;='Weight Category L_U Table'!$H$14,"ERROR",IF(F134&gt;'Weight Category L_U Table'!$G$14,"MEDIUM",IF(F134&gt;='Weight Category L_U Table'!$G$17,"SMALL",IF(F134&lt;'Weight Category L_U Table'!$G$18,"LIGHT"))))</f>
        <v>LIGHT</v>
      </c>
      <c r="H134" s="7" t="str">
        <f>IF(F134&gt;='Weight Category L_U Table'!$K$15,"ERROR",IF(F134&gt;'Weight Category L_U Table'!$J$15,"UPPER MEDIUM",IF(F134&gt;'Weight Category L_U Table'!$J$16,"LOWER MEDIUM",IF(F134&gt;='Weight Category L_U Table'!$J$17,"SMALL",IF(F134&lt;'Weight Category L_U Table'!$J$18,"LIGHT")))))</f>
        <v>LIGHT</v>
      </c>
      <c r="I134" s="6" t="s">
        <v>37</v>
      </c>
      <c r="J134" s="6" t="s">
        <v>7548</v>
      </c>
      <c r="K134" s="6">
        <v>14</v>
      </c>
      <c r="L134" s="6"/>
    </row>
    <row r="135" spans="1:12" ht="15" customHeight="1" x14ac:dyDescent="0.25">
      <c r="A135" s="65" t="s">
        <v>906</v>
      </c>
      <c r="B135" s="65" t="s">
        <v>7554</v>
      </c>
      <c r="C135" s="65" t="s">
        <v>7547</v>
      </c>
      <c r="D135" s="65" t="s">
        <v>7343</v>
      </c>
      <c r="E135" s="65" t="s">
        <v>14</v>
      </c>
      <c r="F135" s="7">
        <v>1338</v>
      </c>
      <c r="G135" s="65" t="str">
        <f>IF(F135&gt;='Weight Category L_U Table'!$H$14,"ERROR",IF(F135&gt;'Weight Category L_U Table'!$G$14,"MEDIUM",IF(F135&gt;='Weight Category L_U Table'!$G$17,"SMALL",IF(F135&lt;'Weight Category L_U Table'!$G$18,"LIGHT"))))</f>
        <v>LIGHT</v>
      </c>
      <c r="H135" s="7" t="str">
        <f>IF(F135&gt;='Weight Category L_U Table'!$K$15,"ERROR",IF(F135&gt;'Weight Category L_U Table'!$J$15,"UPPER MEDIUM",IF(F135&gt;'Weight Category L_U Table'!$J$16,"LOWER MEDIUM",IF(F135&gt;='Weight Category L_U Table'!$J$17,"SMALL",IF(F135&lt;'Weight Category L_U Table'!$J$18,"LIGHT")))))</f>
        <v>LIGHT</v>
      </c>
      <c r="I135" s="6" t="s">
        <v>37</v>
      </c>
      <c r="J135" s="6" t="s">
        <v>7548</v>
      </c>
      <c r="K135" s="6">
        <v>14</v>
      </c>
      <c r="L135" s="6"/>
    </row>
    <row r="136" spans="1:12" ht="15" customHeight="1" x14ac:dyDescent="0.25">
      <c r="A136" s="65" t="s">
        <v>906</v>
      </c>
      <c r="B136" s="65" t="s">
        <v>7555</v>
      </c>
      <c r="C136" s="65" t="s">
        <v>7547</v>
      </c>
      <c r="D136" s="65" t="s">
        <v>7343</v>
      </c>
      <c r="E136" s="65" t="s">
        <v>14</v>
      </c>
      <c r="F136" s="7">
        <v>1338</v>
      </c>
      <c r="G136" s="65" t="str">
        <f>IF(F136&gt;='Weight Category L_U Table'!$H$14,"ERROR",IF(F136&gt;'Weight Category L_U Table'!$G$14,"MEDIUM",IF(F136&gt;='Weight Category L_U Table'!$G$17,"SMALL",IF(F136&lt;'Weight Category L_U Table'!$G$18,"LIGHT"))))</f>
        <v>LIGHT</v>
      </c>
      <c r="H136" s="7" t="str">
        <f>IF(F136&gt;='Weight Category L_U Table'!$K$15,"ERROR",IF(F136&gt;'Weight Category L_U Table'!$J$15,"UPPER MEDIUM",IF(F136&gt;'Weight Category L_U Table'!$J$16,"LOWER MEDIUM",IF(F136&gt;='Weight Category L_U Table'!$J$17,"SMALL",IF(F136&lt;'Weight Category L_U Table'!$J$18,"LIGHT")))))</f>
        <v>LIGHT</v>
      </c>
      <c r="I136" s="6" t="s">
        <v>37</v>
      </c>
      <c r="J136" s="6" t="s">
        <v>7548</v>
      </c>
      <c r="K136" s="6">
        <v>14</v>
      </c>
      <c r="L136" s="6"/>
    </row>
    <row r="137" spans="1:12" ht="15" customHeight="1" x14ac:dyDescent="0.25">
      <c r="A137" s="65" t="s">
        <v>6080</v>
      </c>
      <c r="B137" s="65" t="s">
        <v>7556</v>
      </c>
      <c r="C137" s="65" t="s">
        <v>7557</v>
      </c>
      <c r="D137" s="65" t="s">
        <v>7343</v>
      </c>
      <c r="E137" s="65" t="s">
        <v>14</v>
      </c>
      <c r="F137" s="7">
        <v>1338</v>
      </c>
      <c r="G137" s="65" t="str">
        <f>IF(F137&gt;='Weight Category L_U Table'!$H$14,"ERROR",IF(F137&gt;'Weight Category L_U Table'!$G$14,"MEDIUM",IF(F137&gt;='Weight Category L_U Table'!$G$17,"SMALL",IF(F137&lt;'Weight Category L_U Table'!$G$18,"LIGHT"))))</f>
        <v>LIGHT</v>
      </c>
      <c r="H137" s="7" t="str">
        <f>IF(F137&gt;='Weight Category L_U Table'!$K$15,"ERROR",IF(F137&gt;'Weight Category L_U Table'!$J$15,"UPPER MEDIUM",IF(F137&gt;'Weight Category L_U Table'!$J$16,"LOWER MEDIUM",IF(F137&gt;='Weight Category L_U Table'!$J$17,"SMALL",IF(F137&lt;'Weight Category L_U Table'!$J$18,"LIGHT")))))</f>
        <v>LIGHT</v>
      </c>
      <c r="I137" s="6" t="s">
        <v>37</v>
      </c>
      <c r="J137" s="6" t="s">
        <v>7548</v>
      </c>
      <c r="K137" s="6">
        <v>14</v>
      </c>
      <c r="L137" s="6"/>
    </row>
    <row r="138" spans="1:12" ht="15" customHeight="1" x14ac:dyDescent="0.25">
      <c r="A138" s="65" t="s">
        <v>7545</v>
      </c>
      <c r="B138" s="65" t="s">
        <v>7558</v>
      </c>
      <c r="C138" s="65" t="s">
        <v>7559</v>
      </c>
      <c r="D138" s="65" t="s">
        <v>7343</v>
      </c>
      <c r="E138" s="65" t="s">
        <v>14</v>
      </c>
      <c r="F138" s="7">
        <v>1361</v>
      </c>
      <c r="G138" s="65" t="str">
        <f>IF(F138&gt;='Weight Category L_U Table'!$H$14,"ERROR",IF(F138&gt;'Weight Category L_U Table'!$G$14,"MEDIUM",IF(F138&gt;='Weight Category L_U Table'!$G$17,"SMALL",IF(F138&lt;'Weight Category L_U Table'!$G$18,"LIGHT"))))</f>
        <v>LIGHT</v>
      </c>
      <c r="H138" s="7" t="str">
        <f>IF(F138&gt;='Weight Category L_U Table'!$K$15,"ERROR",IF(F138&gt;'Weight Category L_U Table'!$J$15,"UPPER MEDIUM",IF(F138&gt;'Weight Category L_U Table'!$J$16,"LOWER MEDIUM",IF(F138&gt;='Weight Category L_U Table'!$J$17,"SMALL",IF(F138&lt;'Weight Category L_U Table'!$J$18,"LIGHT")))))</f>
        <v>LIGHT</v>
      </c>
      <c r="I138" s="6" t="s">
        <v>89</v>
      </c>
      <c r="J138" s="6" t="s">
        <v>7560</v>
      </c>
      <c r="K138" s="6">
        <v>1</v>
      </c>
      <c r="L138" s="6"/>
    </row>
    <row r="139" spans="1:12" ht="15" customHeight="1" x14ac:dyDescent="0.25">
      <c r="A139" s="65" t="s">
        <v>7459</v>
      </c>
      <c r="B139" s="65" t="s">
        <v>7558</v>
      </c>
      <c r="C139" s="65" t="s">
        <v>7559</v>
      </c>
      <c r="D139" s="65" t="s">
        <v>7343</v>
      </c>
      <c r="E139" s="65" t="s">
        <v>14</v>
      </c>
      <c r="F139" s="7">
        <v>1361</v>
      </c>
      <c r="G139" s="65" t="str">
        <f>IF(F139&gt;='Weight Category L_U Table'!$H$14,"ERROR",IF(F139&gt;'Weight Category L_U Table'!$G$14,"MEDIUM",IF(F139&gt;='Weight Category L_U Table'!$G$17,"SMALL",IF(F139&lt;'Weight Category L_U Table'!$G$18,"LIGHT"))))</f>
        <v>LIGHT</v>
      </c>
      <c r="H139" s="7" t="str">
        <f>IF(F139&gt;='Weight Category L_U Table'!$K$15,"ERROR",IF(F139&gt;'Weight Category L_U Table'!$J$15,"UPPER MEDIUM",IF(F139&gt;'Weight Category L_U Table'!$J$16,"LOWER MEDIUM",IF(F139&gt;='Weight Category L_U Table'!$J$17,"SMALL",IF(F139&lt;'Weight Category L_U Table'!$J$18,"LIGHT")))))</f>
        <v>LIGHT</v>
      </c>
      <c r="I139" s="6" t="s">
        <v>89</v>
      </c>
      <c r="J139" s="6" t="s">
        <v>7560</v>
      </c>
      <c r="K139" s="6">
        <v>1</v>
      </c>
      <c r="L139" s="6"/>
    </row>
    <row r="140" spans="1:12" ht="15" customHeight="1" x14ac:dyDescent="0.25">
      <c r="A140" s="63" t="s">
        <v>7561</v>
      </c>
      <c r="B140" s="63" t="s">
        <v>7562</v>
      </c>
      <c r="C140" s="63" t="s">
        <v>7563</v>
      </c>
      <c r="D140" s="65" t="s">
        <v>7343</v>
      </c>
      <c r="E140" s="63" t="s">
        <v>14</v>
      </c>
      <c r="F140" s="39">
        <v>1400</v>
      </c>
      <c r="G140" s="63" t="str">
        <f>IF(F140&gt;='Weight Category L_U Table'!$H$14,"ERROR",IF(F140&gt;'Weight Category L_U Table'!$G$14,"MEDIUM",IF(F140&gt;='Weight Category L_U Table'!$G$17,"SMALL",IF(F140&lt;'Weight Category L_U Table'!$G$18,"LIGHT"))))</f>
        <v>LIGHT</v>
      </c>
      <c r="H140" s="39" t="str">
        <f>IF(F140&gt;='Weight Category L_U Table'!$K$15,"ERROR",IF(F140&gt;'Weight Category L_U Table'!$J$15,"UPPER MEDIUM",IF(F140&gt;'Weight Category L_U Table'!$J$16,"LOWER MEDIUM",IF(F140&gt;='Weight Category L_U Table'!$J$17,"SMALL",IF(F140&lt;'Weight Category L_U Table'!$J$18,"LIGHT")))))</f>
        <v>LIGHT</v>
      </c>
      <c r="I140" s="47" t="s">
        <v>570</v>
      </c>
      <c r="J140" s="47"/>
      <c r="K140" s="47"/>
      <c r="L140" s="42"/>
    </row>
    <row r="141" spans="1:12" s="21" customFormat="1" ht="15" customHeight="1" x14ac:dyDescent="0.25">
      <c r="A141" s="65" t="s">
        <v>7528</v>
      </c>
      <c r="B141" s="65" t="s">
        <v>7564</v>
      </c>
      <c r="C141" s="65" t="s">
        <v>7469</v>
      </c>
      <c r="D141" s="65" t="s">
        <v>7343</v>
      </c>
      <c r="E141" s="65" t="s">
        <v>14</v>
      </c>
      <c r="F141" s="7">
        <v>1406</v>
      </c>
      <c r="G141" s="65" t="str">
        <f>IF(F141&gt;='Weight Category L_U Table'!$H$14,"ERROR",IF(F141&gt;'Weight Category L_U Table'!$G$14,"MEDIUM",IF(F141&gt;='Weight Category L_U Table'!$G$17,"SMALL",IF(F141&lt;'Weight Category L_U Table'!$G$18,"LIGHT"))))</f>
        <v>LIGHT</v>
      </c>
      <c r="H141" s="7" t="str">
        <f>IF(F141&gt;='Weight Category L_U Table'!$K$15,"ERROR",IF(F141&gt;'Weight Category L_U Table'!$J$15,"UPPER MEDIUM",IF(F141&gt;'Weight Category L_U Table'!$J$16,"LOWER MEDIUM",IF(F141&gt;='Weight Category L_U Table'!$J$17,"SMALL",IF(F141&lt;'Weight Category L_U Table'!$J$18,"LIGHT")))))</f>
        <v>LIGHT</v>
      </c>
      <c r="I141" s="6" t="s">
        <v>37</v>
      </c>
      <c r="J141" s="6" t="s">
        <v>7565</v>
      </c>
      <c r="K141" s="6">
        <v>18</v>
      </c>
      <c r="L141" s="6"/>
    </row>
    <row r="142" spans="1:12" s="21" customFormat="1" ht="15" customHeight="1" x14ac:dyDescent="0.25">
      <c r="A142" s="65" t="s">
        <v>7467</v>
      </c>
      <c r="B142" s="65" t="s">
        <v>7566</v>
      </c>
      <c r="C142" s="65" t="s">
        <v>7469</v>
      </c>
      <c r="D142" s="65" t="s">
        <v>7343</v>
      </c>
      <c r="E142" s="65" t="s">
        <v>14</v>
      </c>
      <c r="F142" s="7">
        <v>1406</v>
      </c>
      <c r="G142" s="65" t="str">
        <f>IF(F142&gt;='Weight Category L_U Table'!$H$14,"ERROR",IF(F142&gt;'Weight Category L_U Table'!$G$14,"MEDIUM",IF(F142&gt;='Weight Category L_U Table'!$G$17,"SMALL",IF(F142&lt;'Weight Category L_U Table'!$G$18,"LIGHT"))))</f>
        <v>LIGHT</v>
      </c>
      <c r="H142" s="7" t="str">
        <f>IF(F142&gt;='Weight Category L_U Table'!$K$15,"ERROR",IF(F142&gt;'Weight Category L_U Table'!$J$15,"UPPER MEDIUM",IF(F142&gt;'Weight Category L_U Table'!$J$16,"LOWER MEDIUM",IF(F142&gt;='Weight Category L_U Table'!$J$17,"SMALL",IF(F142&lt;'Weight Category L_U Table'!$J$18,"LIGHT")))))</f>
        <v>LIGHT</v>
      </c>
      <c r="I142" s="6" t="s">
        <v>37</v>
      </c>
      <c r="J142" s="6" t="s">
        <v>7565</v>
      </c>
      <c r="K142" s="6">
        <v>18</v>
      </c>
      <c r="L142" s="6"/>
    </row>
    <row r="143" spans="1:12" ht="15" customHeight="1" x14ac:dyDescent="0.25">
      <c r="A143" s="65" t="s">
        <v>7467</v>
      </c>
      <c r="B143" s="65" t="s">
        <v>7564</v>
      </c>
      <c r="C143" s="65" t="s">
        <v>7469</v>
      </c>
      <c r="D143" s="65" t="s">
        <v>7343</v>
      </c>
      <c r="E143" s="65" t="s">
        <v>14</v>
      </c>
      <c r="F143" s="7">
        <v>1406</v>
      </c>
      <c r="G143" s="65" t="str">
        <f>IF(F143&gt;='Weight Category L_U Table'!$H$14,"ERROR",IF(F143&gt;'Weight Category L_U Table'!$G$14,"MEDIUM",IF(F143&gt;='Weight Category L_U Table'!$G$17,"SMALL",IF(F143&lt;'Weight Category L_U Table'!$G$18,"LIGHT"))))</f>
        <v>LIGHT</v>
      </c>
      <c r="H143" s="7" t="str">
        <f>IF(F143&gt;='Weight Category L_U Table'!$K$15,"ERROR",IF(F143&gt;'Weight Category L_U Table'!$J$15,"UPPER MEDIUM",IF(F143&gt;'Weight Category L_U Table'!$J$16,"LOWER MEDIUM",IF(F143&gt;='Weight Category L_U Table'!$J$17,"SMALL",IF(F143&lt;'Weight Category L_U Table'!$J$18,"LIGHT")))))</f>
        <v>LIGHT</v>
      </c>
      <c r="I143" s="6" t="s">
        <v>37</v>
      </c>
      <c r="J143" s="6" t="s">
        <v>7565</v>
      </c>
      <c r="K143" s="6">
        <v>18</v>
      </c>
      <c r="L143" s="6"/>
    </row>
    <row r="144" spans="1:12" ht="15" customHeight="1" x14ac:dyDescent="0.25">
      <c r="A144" s="65" t="s">
        <v>7467</v>
      </c>
      <c r="B144" s="65" t="s">
        <v>7567</v>
      </c>
      <c r="C144" s="65" t="s">
        <v>7469</v>
      </c>
      <c r="D144" s="65" t="s">
        <v>7343</v>
      </c>
      <c r="E144" s="65" t="s">
        <v>14</v>
      </c>
      <c r="F144" s="7">
        <v>1406</v>
      </c>
      <c r="G144" s="65" t="str">
        <f>IF(F144&gt;='Weight Category L_U Table'!$H$14,"ERROR",IF(F144&gt;'Weight Category L_U Table'!$G$14,"MEDIUM",IF(F144&gt;='Weight Category L_U Table'!$G$17,"SMALL",IF(F144&lt;'Weight Category L_U Table'!$G$18,"LIGHT"))))</f>
        <v>LIGHT</v>
      </c>
      <c r="H144" s="7" t="str">
        <f>IF(F144&gt;='Weight Category L_U Table'!$K$15,"ERROR",IF(F144&gt;'Weight Category L_U Table'!$J$15,"UPPER MEDIUM",IF(F144&gt;'Weight Category L_U Table'!$J$16,"LOWER MEDIUM",IF(F144&gt;='Weight Category L_U Table'!$J$17,"SMALL",IF(F144&lt;'Weight Category L_U Table'!$J$18,"LIGHT")))))</f>
        <v>LIGHT</v>
      </c>
      <c r="I144" s="6" t="s">
        <v>37</v>
      </c>
      <c r="J144" s="6" t="s">
        <v>7568</v>
      </c>
      <c r="K144" s="6">
        <v>6</v>
      </c>
      <c r="L144" s="6"/>
    </row>
    <row r="145" spans="1:12" ht="15" customHeight="1" x14ac:dyDescent="0.25">
      <c r="A145" s="65" t="s">
        <v>7467</v>
      </c>
      <c r="B145" s="65" t="s">
        <v>7569</v>
      </c>
      <c r="C145" s="65" t="s">
        <v>7469</v>
      </c>
      <c r="D145" s="65" t="s">
        <v>7343</v>
      </c>
      <c r="E145" s="65" t="s">
        <v>14</v>
      </c>
      <c r="F145" s="7">
        <v>1406</v>
      </c>
      <c r="G145" s="65" t="str">
        <f>IF(F145&gt;='Weight Category L_U Table'!$H$14,"ERROR",IF(F145&gt;'Weight Category L_U Table'!$G$14,"MEDIUM",IF(F145&gt;='Weight Category L_U Table'!$G$17,"SMALL",IF(F145&lt;'Weight Category L_U Table'!$G$18,"LIGHT"))))</f>
        <v>LIGHT</v>
      </c>
      <c r="H145" s="7" t="str">
        <f>IF(F145&gt;='Weight Category L_U Table'!$K$15,"ERROR",IF(F145&gt;'Weight Category L_U Table'!$J$15,"UPPER MEDIUM",IF(F145&gt;'Weight Category L_U Table'!$J$16,"LOWER MEDIUM",IF(F145&gt;='Weight Category L_U Table'!$J$17,"SMALL",IF(F145&lt;'Weight Category L_U Table'!$J$18,"LIGHT")))))</f>
        <v>LIGHT</v>
      </c>
      <c r="I145" s="6" t="s">
        <v>37</v>
      </c>
      <c r="J145" s="6" t="s">
        <v>7568</v>
      </c>
      <c r="K145" s="6">
        <v>6</v>
      </c>
      <c r="L145" s="6"/>
    </row>
    <row r="146" spans="1:12" ht="15" customHeight="1" x14ac:dyDescent="0.25">
      <c r="A146" s="65" t="s">
        <v>7467</v>
      </c>
      <c r="B146" s="65" t="s">
        <v>7570</v>
      </c>
      <c r="C146" s="65" t="s">
        <v>7469</v>
      </c>
      <c r="D146" s="65" t="s">
        <v>7343</v>
      </c>
      <c r="E146" s="65" t="s">
        <v>14</v>
      </c>
      <c r="F146" s="7">
        <v>1406</v>
      </c>
      <c r="G146" s="65" t="str">
        <f>IF(F146&gt;='Weight Category L_U Table'!$H$14,"ERROR",IF(F146&gt;'Weight Category L_U Table'!$G$14,"MEDIUM",IF(F146&gt;='Weight Category L_U Table'!$G$17,"SMALL",IF(F146&lt;'Weight Category L_U Table'!$G$18,"LIGHT"))))</f>
        <v>LIGHT</v>
      </c>
      <c r="H146" s="7" t="str">
        <f>IF(F146&gt;='Weight Category L_U Table'!$K$15,"ERROR",IF(F146&gt;'Weight Category L_U Table'!$J$15,"UPPER MEDIUM",IF(F146&gt;'Weight Category L_U Table'!$J$16,"LOWER MEDIUM",IF(F146&gt;='Weight Category L_U Table'!$J$17,"SMALL",IF(F146&lt;'Weight Category L_U Table'!$J$18,"LIGHT")))))</f>
        <v>LIGHT</v>
      </c>
      <c r="I146" s="6" t="s">
        <v>37</v>
      </c>
      <c r="J146" s="6" t="s">
        <v>7568</v>
      </c>
      <c r="K146" s="6">
        <v>6</v>
      </c>
      <c r="L146" s="6"/>
    </row>
    <row r="147" spans="1:12" ht="15" customHeight="1" x14ac:dyDescent="0.25">
      <c r="A147" s="65" t="s">
        <v>7467</v>
      </c>
      <c r="B147" s="65" t="s">
        <v>7571</v>
      </c>
      <c r="C147" s="65" t="s">
        <v>7469</v>
      </c>
      <c r="D147" s="65" t="s">
        <v>7343</v>
      </c>
      <c r="E147" s="65" t="s">
        <v>14</v>
      </c>
      <c r="F147" s="7">
        <v>1406</v>
      </c>
      <c r="G147" s="65" t="str">
        <f>IF(F147&gt;='Weight Category L_U Table'!$H$14,"ERROR",IF(F147&gt;'Weight Category L_U Table'!$G$14,"MEDIUM",IF(F147&gt;='Weight Category L_U Table'!$G$17,"SMALL",IF(F147&lt;'Weight Category L_U Table'!$G$18,"LIGHT"))))</f>
        <v>LIGHT</v>
      </c>
      <c r="H147" s="7" t="str">
        <f>IF(F147&gt;='Weight Category L_U Table'!$K$15,"ERROR",IF(F147&gt;'Weight Category L_U Table'!$J$15,"UPPER MEDIUM",IF(F147&gt;'Weight Category L_U Table'!$J$16,"LOWER MEDIUM",IF(F147&gt;='Weight Category L_U Table'!$J$17,"SMALL",IF(F147&lt;'Weight Category L_U Table'!$J$18,"LIGHT")))))</f>
        <v>LIGHT</v>
      </c>
      <c r="I147" s="6" t="s">
        <v>37</v>
      </c>
      <c r="J147" s="6" t="s">
        <v>7568</v>
      </c>
      <c r="K147" s="6">
        <v>6</v>
      </c>
      <c r="L147" s="6"/>
    </row>
    <row r="148" spans="1:12" s="21" customFormat="1" ht="15" customHeight="1" x14ac:dyDescent="0.25">
      <c r="A148" s="65" t="s">
        <v>3014</v>
      </c>
      <c r="B148" s="65" t="s">
        <v>7572</v>
      </c>
      <c r="C148" s="65" t="s">
        <v>7573</v>
      </c>
      <c r="D148" s="65" t="s">
        <v>7343</v>
      </c>
      <c r="E148" s="65" t="s">
        <v>14</v>
      </c>
      <c r="F148" s="7">
        <v>1450</v>
      </c>
      <c r="G148" s="65" t="str">
        <f>IF(F148&gt;='Weight Category L_U Table'!$H$14,"ERROR",IF(F148&gt;'Weight Category L_U Table'!$G$14,"MEDIUM",IF(F148&gt;='Weight Category L_U Table'!$G$17,"SMALL",IF(F148&lt;'Weight Category L_U Table'!$G$18,"LIGHT"))))</f>
        <v>LIGHT</v>
      </c>
      <c r="H148" s="7" t="str">
        <f>IF(F148&gt;='Weight Category L_U Table'!$K$15,"ERROR",IF(F148&gt;'Weight Category L_U Table'!$J$15,"UPPER MEDIUM",IF(F148&gt;'Weight Category L_U Table'!$J$16,"LOWER MEDIUM",IF(F148&gt;='Weight Category L_U Table'!$J$17,"SMALL",IF(F148&lt;'Weight Category L_U Table'!$J$18,"LIGHT")))))</f>
        <v>LIGHT</v>
      </c>
      <c r="I148" s="6" t="s">
        <v>59</v>
      </c>
      <c r="J148" s="6"/>
      <c r="K148" s="6"/>
      <c r="L148" s="6"/>
    </row>
    <row r="149" spans="1:12" s="21" customFormat="1" ht="15" customHeight="1" x14ac:dyDescent="0.25">
      <c r="A149" s="65" t="s">
        <v>3014</v>
      </c>
      <c r="B149" s="65" t="s">
        <v>7574</v>
      </c>
      <c r="C149" s="65" t="s">
        <v>7573</v>
      </c>
      <c r="D149" s="65" t="s">
        <v>7343</v>
      </c>
      <c r="E149" s="65" t="s">
        <v>14</v>
      </c>
      <c r="F149" s="7">
        <v>1450</v>
      </c>
      <c r="G149" s="65" t="str">
        <f>IF(F149&gt;='Weight Category L_U Table'!$H$14,"ERROR",IF(F149&gt;'Weight Category L_U Table'!$G$14,"MEDIUM",IF(F149&gt;='Weight Category L_U Table'!$G$17,"SMALL",IF(F149&lt;'Weight Category L_U Table'!$G$18,"LIGHT"))))</f>
        <v>LIGHT</v>
      </c>
      <c r="H149" s="7" t="str">
        <f>IF(F149&gt;='Weight Category L_U Table'!$K$15,"ERROR",IF(F149&gt;'Weight Category L_U Table'!$J$15,"UPPER MEDIUM",IF(F149&gt;'Weight Category L_U Table'!$J$16,"LOWER MEDIUM",IF(F149&gt;='Weight Category L_U Table'!$J$17,"SMALL",IF(F149&lt;'Weight Category L_U Table'!$J$18,"LIGHT")))))</f>
        <v>LIGHT</v>
      </c>
      <c r="I149" s="6" t="s">
        <v>59</v>
      </c>
      <c r="J149" s="6"/>
      <c r="K149" s="6"/>
      <c r="L149" s="6"/>
    </row>
    <row r="150" spans="1:12" ht="15" customHeight="1" x14ac:dyDescent="0.25">
      <c r="A150" s="65" t="s">
        <v>3014</v>
      </c>
      <c r="B150" s="65" t="s">
        <v>7575</v>
      </c>
      <c r="C150" s="65" t="s">
        <v>7576</v>
      </c>
      <c r="D150" s="65" t="s">
        <v>7343</v>
      </c>
      <c r="E150" s="65" t="s">
        <v>14</v>
      </c>
      <c r="F150" s="7">
        <v>1450</v>
      </c>
      <c r="G150" s="65" t="str">
        <f>IF(F150&gt;='Weight Category L_U Table'!$H$14,"ERROR",IF(F150&gt;'Weight Category L_U Table'!$G$14,"MEDIUM",IF(F150&gt;='Weight Category L_U Table'!$G$17,"SMALL",IF(F150&lt;'Weight Category L_U Table'!$G$18,"LIGHT"))))</f>
        <v>LIGHT</v>
      </c>
      <c r="H150" s="7" t="str">
        <f>IF(F150&gt;='Weight Category L_U Table'!$K$15,"ERROR",IF(F150&gt;'Weight Category L_U Table'!$J$15,"UPPER MEDIUM",IF(F150&gt;'Weight Category L_U Table'!$J$16,"LOWER MEDIUM",IF(F150&gt;='Weight Category L_U Table'!$J$17,"SMALL",IF(F150&lt;'Weight Category L_U Table'!$J$18,"LIGHT")))))</f>
        <v>LIGHT</v>
      </c>
      <c r="I150" s="6" t="s">
        <v>59</v>
      </c>
      <c r="J150" s="6"/>
      <c r="K150" s="6"/>
      <c r="L150" s="6"/>
    </row>
    <row r="151" spans="1:12" ht="15" customHeight="1" x14ac:dyDescent="0.25">
      <c r="A151" s="65" t="s">
        <v>3014</v>
      </c>
      <c r="B151" s="65" t="s">
        <v>7577</v>
      </c>
      <c r="C151" s="65" t="s">
        <v>7576</v>
      </c>
      <c r="D151" s="65" t="s">
        <v>7343</v>
      </c>
      <c r="E151" s="65" t="s">
        <v>14</v>
      </c>
      <c r="F151" s="7">
        <v>1450</v>
      </c>
      <c r="G151" s="65" t="str">
        <f>IF(F151&gt;='Weight Category L_U Table'!$H$14,"ERROR",IF(F151&gt;'Weight Category L_U Table'!$G$14,"MEDIUM",IF(F151&gt;='Weight Category L_U Table'!$G$17,"SMALL",IF(F151&lt;'Weight Category L_U Table'!$G$18,"LIGHT"))))</f>
        <v>LIGHT</v>
      </c>
      <c r="H151" s="7" t="str">
        <f>IF(F151&gt;='Weight Category L_U Table'!$K$15,"ERROR",IF(F151&gt;'Weight Category L_U Table'!$J$15,"UPPER MEDIUM",IF(F151&gt;'Weight Category L_U Table'!$J$16,"LOWER MEDIUM",IF(F151&gt;='Weight Category L_U Table'!$J$17,"SMALL",IF(F151&lt;'Weight Category L_U Table'!$J$18,"LIGHT")))))</f>
        <v>LIGHT</v>
      </c>
      <c r="I151" s="6" t="s">
        <v>59</v>
      </c>
      <c r="J151" s="6"/>
      <c r="K151" s="6"/>
      <c r="L151" s="6"/>
    </row>
    <row r="152" spans="1:12" ht="15" customHeight="1" x14ac:dyDescent="0.25">
      <c r="A152" s="65" t="s">
        <v>7578</v>
      </c>
      <c r="B152" s="65" t="s">
        <v>7579</v>
      </c>
      <c r="C152" s="65" t="s">
        <v>7580</v>
      </c>
      <c r="D152" s="65" t="s">
        <v>7343</v>
      </c>
      <c r="E152" s="65" t="s">
        <v>14</v>
      </c>
      <c r="F152" s="7">
        <v>1450</v>
      </c>
      <c r="G152" s="65" t="str">
        <f>IF(F152&gt;='Weight Category L_U Table'!$H$14,"ERROR",IF(F152&gt;'Weight Category L_U Table'!$G$14,"MEDIUM",IF(F152&gt;='Weight Category L_U Table'!$G$17,"SMALL",IF(F152&lt;'Weight Category L_U Table'!$G$18,"LIGHT"))))</f>
        <v>LIGHT</v>
      </c>
      <c r="H152" s="7" t="str">
        <f>IF(F152&gt;='Weight Category L_U Table'!$K$15,"ERROR",IF(F152&gt;'Weight Category L_U Table'!$J$15,"UPPER MEDIUM",IF(F152&gt;'Weight Category L_U Table'!$J$16,"LOWER MEDIUM",IF(F152&gt;='Weight Category L_U Table'!$J$17,"SMALL",IF(F152&lt;'Weight Category L_U Table'!$J$18,"LIGHT")))))</f>
        <v>LIGHT</v>
      </c>
      <c r="I152" s="6" t="s">
        <v>3250</v>
      </c>
      <c r="J152" s="6" t="s">
        <v>7581</v>
      </c>
      <c r="K152" s="6">
        <v>1</v>
      </c>
      <c r="L152" s="6"/>
    </row>
    <row r="153" spans="1:12" ht="15" customHeight="1" x14ac:dyDescent="0.25">
      <c r="A153" s="65" t="s">
        <v>7545</v>
      </c>
      <c r="B153" s="65" t="s">
        <v>7582</v>
      </c>
      <c r="C153" s="65" t="s">
        <v>7583</v>
      </c>
      <c r="D153" s="65" t="s">
        <v>7343</v>
      </c>
      <c r="E153" s="65" t="s">
        <v>14</v>
      </c>
      <c r="F153" s="7">
        <v>1452</v>
      </c>
      <c r="G153" s="65" t="str">
        <f>IF(F153&gt;='Weight Category L_U Table'!$H$14,"ERROR",IF(F153&gt;'Weight Category L_U Table'!$G$14,"MEDIUM",IF(F153&gt;='Weight Category L_U Table'!$G$17,"SMALL",IF(F153&lt;'Weight Category L_U Table'!$G$18,"LIGHT"))))</f>
        <v>LIGHT</v>
      </c>
      <c r="H153" s="7" t="str">
        <f>IF(F153&gt;='Weight Category L_U Table'!$K$15,"ERROR",IF(F153&gt;'Weight Category L_U Table'!$J$15,"UPPER MEDIUM",IF(F153&gt;'Weight Category L_U Table'!$J$16,"LOWER MEDIUM",IF(F153&gt;='Weight Category L_U Table'!$J$17,"SMALL",IF(F153&lt;'Weight Category L_U Table'!$J$18,"LIGHT")))))</f>
        <v>LIGHT</v>
      </c>
      <c r="I153" s="6" t="s">
        <v>37</v>
      </c>
      <c r="J153" s="6" t="s">
        <v>7584</v>
      </c>
      <c r="K153" s="6">
        <v>21</v>
      </c>
      <c r="L153" s="6"/>
    </row>
    <row r="154" spans="1:12" ht="15" customHeight="1" x14ac:dyDescent="0.25">
      <c r="A154" s="65" t="s">
        <v>906</v>
      </c>
      <c r="B154" s="65" t="s">
        <v>7585</v>
      </c>
      <c r="C154" s="65" t="s">
        <v>7583</v>
      </c>
      <c r="D154" s="65" t="s">
        <v>7343</v>
      </c>
      <c r="E154" s="65" t="s">
        <v>14</v>
      </c>
      <c r="F154" s="7">
        <v>1452</v>
      </c>
      <c r="G154" s="65" t="str">
        <f>IF(F154&gt;='Weight Category L_U Table'!$H$14,"ERROR",IF(F154&gt;'Weight Category L_U Table'!$G$14,"MEDIUM",IF(F154&gt;='Weight Category L_U Table'!$G$17,"SMALL",IF(F154&lt;'Weight Category L_U Table'!$G$18,"LIGHT"))))</f>
        <v>LIGHT</v>
      </c>
      <c r="H154" s="7" t="str">
        <f>IF(F154&gt;='Weight Category L_U Table'!$K$15,"ERROR",IF(F154&gt;'Weight Category L_U Table'!$J$15,"UPPER MEDIUM",IF(F154&gt;'Weight Category L_U Table'!$J$16,"LOWER MEDIUM",IF(F154&gt;='Weight Category L_U Table'!$J$17,"SMALL",IF(F154&lt;'Weight Category L_U Table'!$J$18,"LIGHT")))))</f>
        <v>LIGHT</v>
      </c>
      <c r="I154" s="6" t="s">
        <v>37</v>
      </c>
      <c r="J154" s="6" t="s">
        <v>7584</v>
      </c>
      <c r="K154" s="6">
        <v>21</v>
      </c>
      <c r="L154" s="6"/>
    </row>
    <row r="155" spans="1:12" ht="15" customHeight="1" x14ac:dyDescent="0.25">
      <c r="A155" s="65" t="s">
        <v>906</v>
      </c>
      <c r="B155" s="65" t="s">
        <v>7586</v>
      </c>
      <c r="C155" s="65" t="s">
        <v>7583</v>
      </c>
      <c r="D155" s="65" t="s">
        <v>7343</v>
      </c>
      <c r="E155" s="65" t="s">
        <v>14</v>
      </c>
      <c r="F155" s="7">
        <v>1452</v>
      </c>
      <c r="G155" s="65" t="str">
        <f>IF(F155&gt;='Weight Category L_U Table'!$H$14,"ERROR",IF(F155&gt;'Weight Category L_U Table'!$G$14,"MEDIUM",IF(F155&gt;='Weight Category L_U Table'!$G$17,"SMALL",IF(F155&lt;'Weight Category L_U Table'!$G$18,"LIGHT"))))</f>
        <v>LIGHT</v>
      </c>
      <c r="H155" s="7" t="str">
        <f>IF(F155&gt;='Weight Category L_U Table'!$K$15,"ERROR",IF(F155&gt;'Weight Category L_U Table'!$J$15,"UPPER MEDIUM",IF(F155&gt;'Weight Category L_U Table'!$J$16,"LOWER MEDIUM",IF(F155&gt;='Weight Category L_U Table'!$J$17,"SMALL",IF(F155&lt;'Weight Category L_U Table'!$J$18,"LIGHT")))))</f>
        <v>LIGHT</v>
      </c>
      <c r="I155" s="6" t="s">
        <v>37</v>
      </c>
      <c r="J155" s="6" t="s">
        <v>7584</v>
      </c>
      <c r="K155" s="6">
        <v>21</v>
      </c>
      <c r="L155" s="6"/>
    </row>
    <row r="156" spans="1:12" ht="15" customHeight="1" x14ac:dyDescent="0.25">
      <c r="A156" s="65" t="s">
        <v>906</v>
      </c>
      <c r="B156" s="65" t="s">
        <v>7587</v>
      </c>
      <c r="C156" s="65" t="s">
        <v>7583</v>
      </c>
      <c r="D156" s="65" t="s">
        <v>7343</v>
      </c>
      <c r="E156" s="65" t="s">
        <v>14</v>
      </c>
      <c r="F156" s="7">
        <v>1452</v>
      </c>
      <c r="G156" s="65" t="str">
        <f>IF(F156&gt;='Weight Category L_U Table'!$H$14,"ERROR",IF(F156&gt;'Weight Category L_U Table'!$G$14,"MEDIUM",IF(F156&gt;='Weight Category L_U Table'!$G$17,"SMALL",IF(F156&lt;'Weight Category L_U Table'!$G$18,"LIGHT"))))</f>
        <v>LIGHT</v>
      </c>
      <c r="H156" s="7" t="str">
        <f>IF(F156&gt;='Weight Category L_U Table'!$K$15,"ERROR",IF(F156&gt;'Weight Category L_U Table'!$J$15,"UPPER MEDIUM",IF(F156&gt;'Weight Category L_U Table'!$J$16,"LOWER MEDIUM",IF(F156&gt;='Weight Category L_U Table'!$J$17,"SMALL",IF(F156&lt;'Weight Category L_U Table'!$J$18,"LIGHT")))))</f>
        <v>LIGHT</v>
      </c>
      <c r="I156" s="6" t="s">
        <v>37</v>
      </c>
      <c r="J156" s="6" t="s">
        <v>7584</v>
      </c>
      <c r="K156" s="6">
        <v>21</v>
      </c>
      <c r="L156" s="6"/>
    </row>
    <row r="157" spans="1:12" ht="15" customHeight="1" x14ac:dyDescent="0.25">
      <c r="A157" s="65" t="s">
        <v>906</v>
      </c>
      <c r="B157" s="65" t="s">
        <v>7588</v>
      </c>
      <c r="C157" s="65" t="s">
        <v>7583</v>
      </c>
      <c r="D157" s="65" t="s">
        <v>7343</v>
      </c>
      <c r="E157" s="65" t="s">
        <v>14</v>
      </c>
      <c r="F157" s="7">
        <v>1452</v>
      </c>
      <c r="G157" s="65" t="str">
        <f>IF(F157&gt;='Weight Category L_U Table'!$H$14,"ERROR",IF(F157&gt;'Weight Category L_U Table'!$G$14,"MEDIUM",IF(F157&gt;='Weight Category L_U Table'!$G$17,"SMALL",IF(F157&lt;'Weight Category L_U Table'!$G$18,"LIGHT"))))</f>
        <v>LIGHT</v>
      </c>
      <c r="H157" s="7" t="str">
        <f>IF(F157&gt;='Weight Category L_U Table'!$K$15,"ERROR",IF(F157&gt;'Weight Category L_U Table'!$J$15,"UPPER MEDIUM",IF(F157&gt;'Weight Category L_U Table'!$J$16,"LOWER MEDIUM",IF(F157&gt;='Weight Category L_U Table'!$J$17,"SMALL",IF(F157&lt;'Weight Category L_U Table'!$J$18,"LIGHT")))))</f>
        <v>LIGHT</v>
      </c>
      <c r="I157" s="6" t="s">
        <v>37</v>
      </c>
      <c r="J157" s="6" t="s">
        <v>7584</v>
      </c>
      <c r="K157" s="6">
        <v>21</v>
      </c>
      <c r="L157" s="6"/>
    </row>
    <row r="158" spans="1:12" ht="15" customHeight="1" x14ac:dyDescent="0.25">
      <c r="A158" s="65" t="s">
        <v>906</v>
      </c>
      <c r="B158" s="65" t="s">
        <v>7589</v>
      </c>
      <c r="C158" s="65" t="s">
        <v>7583</v>
      </c>
      <c r="D158" s="65" t="s">
        <v>7343</v>
      </c>
      <c r="E158" s="65" t="s">
        <v>14</v>
      </c>
      <c r="F158" s="7">
        <v>1452</v>
      </c>
      <c r="G158" s="65" t="str">
        <f>IF(F158&gt;='Weight Category L_U Table'!$H$14,"ERROR",IF(F158&gt;'Weight Category L_U Table'!$G$14,"MEDIUM",IF(F158&gt;='Weight Category L_U Table'!$G$17,"SMALL",IF(F158&lt;'Weight Category L_U Table'!$G$18,"LIGHT"))))</f>
        <v>LIGHT</v>
      </c>
      <c r="H158" s="7" t="str">
        <f>IF(F158&gt;='Weight Category L_U Table'!$K$15,"ERROR",IF(F158&gt;'Weight Category L_U Table'!$J$15,"UPPER MEDIUM",IF(F158&gt;'Weight Category L_U Table'!$J$16,"LOWER MEDIUM",IF(F158&gt;='Weight Category L_U Table'!$J$17,"SMALL",IF(F158&lt;'Weight Category L_U Table'!$J$18,"LIGHT")))))</f>
        <v>LIGHT</v>
      </c>
      <c r="I158" s="6" t="s">
        <v>37</v>
      </c>
      <c r="J158" s="6" t="s">
        <v>7584</v>
      </c>
      <c r="K158" s="6">
        <v>21</v>
      </c>
      <c r="L158" s="6"/>
    </row>
    <row r="159" spans="1:12" ht="15" customHeight="1" x14ac:dyDescent="0.25">
      <c r="A159" s="65" t="s">
        <v>906</v>
      </c>
      <c r="B159" s="65" t="s">
        <v>7590</v>
      </c>
      <c r="C159" s="65" t="s">
        <v>7583</v>
      </c>
      <c r="D159" s="65" t="s">
        <v>7343</v>
      </c>
      <c r="E159" s="65" t="s">
        <v>14</v>
      </c>
      <c r="F159" s="7">
        <v>1452</v>
      </c>
      <c r="G159" s="65" t="str">
        <f>IF(F159&gt;='Weight Category L_U Table'!$H$14,"ERROR",IF(F159&gt;'Weight Category L_U Table'!$G$14,"MEDIUM",IF(F159&gt;='Weight Category L_U Table'!$G$17,"SMALL",IF(F159&lt;'Weight Category L_U Table'!$G$18,"LIGHT"))))</f>
        <v>LIGHT</v>
      </c>
      <c r="H159" s="7" t="str">
        <f>IF(F159&gt;='Weight Category L_U Table'!$K$15,"ERROR",IF(F159&gt;'Weight Category L_U Table'!$J$15,"UPPER MEDIUM",IF(F159&gt;'Weight Category L_U Table'!$J$16,"LOWER MEDIUM",IF(F159&gt;='Weight Category L_U Table'!$J$17,"SMALL",IF(F159&lt;'Weight Category L_U Table'!$J$18,"LIGHT")))))</f>
        <v>LIGHT</v>
      </c>
      <c r="I159" s="6" t="s">
        <v>37</v>
      </c>
      <c r="J159" s="6" t="s">
        <v>7584</v>
      </c>
      <c r="K159" s="6">
        <v>21</v>
      </c>
      <c r="L159" s="6"/>
    </row>
    <row r="160" spans="1:12" ht="15" customHeight="1" x14ac:dyDescent="0.25">
      <c r="A160" s="65" t="s">
        <v>906</v>
      </c>
      <c r="B160" s="65" t="s">
        <v>7591</v>
      </c>
      <c r="C160" s="65" t="s">
        <v>7583</v>
      </c>
      <c r="D160" s="65" t="s">
        <v>7343</v>
      </c>
      <c r="E160" s="65" t="s">
        <v>14</v>
      </c>
      <c r="F160" s="7">
        <v>1452</v>
      </c>
      <c r="G160" s="65" t="str">
        <f>IF(F160&gt;='Weight Category L_U Table'!$H$14,"ERROR",IF(F160&gt;'Weight Category L_U Table'!$G$14,"MEDIUM",IF(F160&gt;='Weight Category L_U Table'!$G$17,"SMALL",IF(F160&lt;'Weight Category L_U Table'!$G$18,"LIGHT"))))</f>
        <v>LIGHT</v>
      </c>
      <c r="H160" s="7" t="str">
        <f>IF(F160&gt;='Weight Category L_U Table'!$K$15,"ERROR",IF(F160&gt;'Weight Category L_U Table'!$J$15,"UPPER MEDIUM",IF(F160&gt;'Weight Category L_U Table'!$J$16,"LOWER MEDIUM",IF(F160&gt;='Weight Category L_U Table'!$J$17,"SMALL",IF(F160&lt;'Weight Category L_U Table'!$J$18,"LIGHT")))))</f>
        <v>LIGHT</v>
      </c>
      <c r="I160" s="6" t="s">
        <v>37</v>
      </c>
      <c r="J160" s="6" t="s">
        <v>7584</v>
      </c>
      <c r="K160" s="6">
        <v>21</v>
      </c>
      <c r="L160" s="6"/>
    </row>
    <row r="161" spans="1:12" ht="15" customHeight="1" x14ac:dyDescent="0.25">
      <c r="A161" s="65" t="s">
        <v>906</v>
      </c>
      <c r="B161" s="65" t="s">
        <v>7592</v>
      </c>
      <c r="C161" s="65" t="s">
        <v>7583</v>
      </c>
      <c r="D161" s="65" t="s">
        <v>7343</v>
      </c>
      <c r="E161" s="65" t="s">
        <v>14</v>
      </c>
      <c r="F161" s="7">
        <v>1452</v>
      </c>
      <c r="G161" s="65" t="str">
        <f>IF(F161&gt;='Weight Category L_U Table'!$H$14,"ERROR",IF(F161&gt;'Weight Category L_U Table'!$G$14,"MEDIUM",IF(F161&gt;='Weight Category L_U Table'!$G$17,"SMALL",IF(F161&lt;'Weight Category L_U Table'!$G$18,"LIGHT"))))</f>
        <v>LIGHT</v>
      </c>
      <c r="H161" s="7" t="str">
        <f>IF(F161&gt;='Weight Category L_U Table'!$K$15,"ERROR",IF(F161&gt;'Weight Category L_U Table'!$J$15,"UPPER MEDIUM",IF(F161&gt;'Weight Category L_U Table'!$J$16,"LOWER MEDIUM",IF(F161&gt;='Weight Category L_U Table'!$J$17,"SMALL",IF(F161&lt;'Weight Category L_U Table'!$J$18,"LIGHT")))))</f>
        <v>LIGHT</v>
      </c>
      <c r="I161" s="6" t="s">
        <v>37</v>
      </c>
      <c r="J161" s="6" t="s">
        <v>7584</v>
      </c>
      <c r="K161" s="6">
        <v>21</v>
      </c>
      <c r="L161" s="6"/>
    </row>
    <row r="162" spans="1:12" s="21" customFormat="1" ht="15" customHeight="1" x14ac:dyDescent="0.25">
      <c r="A162" s="65" t="s">
        <v>906</v>
      </c>
      <c r="B162" s="65" t="s">
        <v>7593</v>
      </c>
      <c r="C162" s="65" t="s">
        <v>7583</v>
      </c>
      <c r="D162" s="65" t="s">
        <v>7343</v>
      </c>
      <c r="E162" s="65" t="s">
        <v>14</v>
      </c>
      <c r="F162" s="7">
        <v>1452</v>
      </c>
      <c r="G162" s="65" t="str">
        <f>IF(F162&gt;='Weight Category L_U Table'!$H$14,"ERROR",IF(F162&gt;'Weight Category L_U Table'!$G$14,"MEDIUM",IF(F162&gt;='Weight Category L_U Table'!$G$17,"SMALL",IF(F162&lt;'Weight Category L_U Table'!$G$18,"LIGHT"))))</f>
        <v>LIGHT</v>
      </c>
      <c r="H162" s="7" t="str">
        <f>IF(F162&gt;='Weight Category L_U Table'!$K$15,"ERROR",IF(F162&gt;'Weight Category L_U Table'!$J$15,"UPPER MEDIUM",IF(F162&gt;'Weight Category L_U Table'!$J$16,"LOWER MEDIUM",IF(F162&gt;='Weight Category L_U Table'!$J$17,"SMALL",IF(F162&lt;'Weight Category L_U Table'!$J$18,"LIGHT")))))</f>
        <v>LIGHT</v>
      </c>
      <c r="I162" s="6" t="s">
        <v>37</v>
      </c>
      <c r="J162" s="6" t="s">
        <v>7584</v>
      </c>
      <c r="K162" s="6">
        <v>21</v>
      </c>
      <c r="L162" s="6"/>
    </row>
    <row r="163" spans="1:12" ht="15" customHeight="1" x14ac:dyDescent="0.25">
      <c r="A163" s="65" t="s">
        <v>3494</v>
      </c>
      <c r="B163" s="65" t="s">
        <v>7586</v>
      </c>
      <c r="C163" s="65" t="s">
        <v>7583</v>
      </c>
      <c r="D163" s="65" t="s">
        <v>7343</v>
      </c>
      <c r="E163" s="65" t="s">
        <v>14</v>
      </c>
      <c r="F163" s="7">
        <v>1452</v>
      </c>
      <c r="G163" s="65" t="str">
        <f>IF(F163&gt;='Weight Category L_U Table'!$H$14,"ERROR",IF(F163&gt;'Weight Category L_U Table'!$G$14,"MEDIUM",IF(F163&gt;='Weight Category L_U Table'!$G$17,"SMALL",IF(F163&lt;'Weight Category L_U Table'!$G$18,"LIGHT"))))</f>
        <v>LIGHT</v>
      </c>
      <c r="H163" s="7" t="str">
        <f>IF(F163&gt;='Weight Category L_U Table'!$K$15,"ERROR",IF(F163&gt;'Weight Category L_U Table'!$J$15,"UPPER MEDIUM",IF(F163&gt;'Weight Category L_U Table'!$J$16,"LOWER MEDIUM",IF(F163&gt;='Weight Category L_U Table'!$J$17,"SMALL",IF(F163&lt;'Weight Category L_U Table'!$J$18,"LIGHT")))))</f>
        <v>LIGHT</v>
      </c>
      <c r="I163" s="6" t="s">
        <v>37</v>
      </c>
      <c r="J163" s="6" t="s">
        <v>7584</v>
      </c>
      <c r="K163" s="6">
        <v>21</v>
      </c>
      <c r="L163" s="6"/>
    </row>
    <row r="164" spans="1:12" ht="15" customHeight="1" x14ac:dyDescent="0.25">
      <c r="A164" s="65" t="s">
        <v>7117</v>
      </c>
      <c r="B164" s="65" t="s">
        <v>7590</v>
      </c>
      <c r="C164" s="65" t="s">
        <v>7583</v>
      </c>
      <c r="D164" s="65" t="s">
        <v>7343</v>
      </c>
      <c r="E164" s="65" t="s">
        <v>14</v>
      </c>
      <c r="F164" s="7">
        <v>1452</v>
      </c>
      <c r="G164" s="65" t="str">
        <f>IF(F164&gt;='Weight Category L_U Table'!$H$14,"ERROR",IF(F164&gt;'Weight Category L_U Table'!$G$14,"MEDIUM",IF(F164&gt;='Weight Category L_U Table'!$G$17,"SMALL",IF(F164&lt;'Weight Category L_U Table'!$G$18,"LIGHT"))))</f>
        <v>LIGHT</v>
      </c>
      <c r="H164" s="7" t="str">
        <f>IF(F164&gt;='Weight Category L_U Table'!$K$15,"ERROR",IF(F164&gt;'Weight Category L_U Table'!$J$15,"UPPER MEDIUM",IF(F164&gt;'Weight Category L_U Table'!$J$16,"LOWER MEDIUM",IF(F164&gt;='Weight Category L_U Table'!$J$17,"SMALL",IF(F164&lt;'Weight Category L_U Table'!$J$18,"LIGHT")))))</f>
        <v>LIGHT</v>
      </c>
      <c r="I164" s="6" t="s">
        <v>37</v>
      </c>
      <c r="J164" s="6" t="s">
        <v>7584</v>
      </c>
      <c r="K164" s="6">
        <v>21</v>
      </c>
      <c r="L164" s="6"/>
    </row>
    <row r="165" spans="1:12" ht="15" customHeight="1" x14ac:dyDescent="0.25">
      <c r="A165" s="63" t="s">
        <v>7399</v>
      </c>
      <c r="B165" s="63" t="s">
        <v>7594</v>
      </c>
      <c r="C165" s="63" t="s">
        <v>7595</v>
      </c>
      <c r="D165" s="65" t="s">
        <v>7343</v>
      </c>
      <c r="E165" s="63" t="s">
        <v>14</v>
      </c>
      <c r="F165" s="39">
        <v>1500</v>
      </c>
      <c r="G165" s="63" t="str">
        <f>IF(F165&gt;='Weight Category L_U Table'!$H$14,"ERROR",IF(F165&gt;'Weight Category L_U Table'!$G$14,"MEDIUM",IF(F165&gt;='Weight Category L_U Table'!$G$17,"SMALL",IF(F165&lt;'Weight Category L_U Table'!$G$18,"LIGHT"))))</f>
        <v>LIGHT</v>
      </c>
      <c r="H165" s="39" t="str">
        <f>IF(F165&gt;='Weight Category L_U Table'!$K$15,"ERROR",IF(F165&gt;'Weight Category L_U Table'!$J$15,"UPPER MEDIUM",IF(F165&gt;'Weight Category L_U Table'!$J$16,"LOWER MEDIUM",IF(F165&gt;='Weight Category L_U Table'!$J$17,"SMALL",IF(F165&lt;'Weight Category L_U Table'!$J$18,"LIGHT")))))</f>
        <v>LIGHT</v>
      </c>
      <c r="I165" s="47" t="s">
        <v>570</v>
      </c>
      <c r="J165" s="47"/>
      <c r="K165" s="47"/>
      <c r="L165" s="42"/>
    </row>
    <row r="166" spans="1:12" ht="15" customHeight="1" x14ac:dyDescent="0.25">
      <c r="A166" s="63" t="s">
        <v>7399</v>
      </c>
      <c r="B166" s="63" t="s">
        <v>7596</v>
      </c>
      <c r="C166" s="63" t="s">
        <v>7595</v>
      </c>
      <c r="D166" s="65" t="s">
        <v>7343</v>
      </c>
      <c r="E166" s="63" t="s">
        <v>14</v>
      </c>
      <c r="F166" s="39">
        <v>1500</v>
      </c>
      <c r="G166" s="63" t="str">
        <f>IF(F166&gt;='Weight Category L_U Table'!$H$14,"ERROR",IF(F166&gt;'Weight Category L_U Table'!$G$14,"MEDIUM",IF(F166&gt;='Weight Category L_U Table'!$G$17,"SMALL",IF(F166&lt;'Weight Category L_U Table'!$G$18,"LIGHT"))))</f>
        <v>LIGHT</v>
      </c>
      <c r="H166" s="39" t="str">
        <f>IF(F166&gt;='Weight Category L_U Table'!$K$15,"ERROR",IF(F166&gt;'Weight Category L_U Table'!$J$15,"UPPER MEDIUM",IF(F166&gt;'Weight Category L_U Table'!$J$16,"LOWER MEDIUM",IF(F166&gt;='Weight Category L_U Table'!$J$17,"SMALL",IF(F166&lt;'Weight Category L_U Table'!$J$18,"LIGHT")))))</f>
        <v>LIGHT</v>
      </c>
      <c r="I166" s="47" t="s">
        <v>570</v>
      </c>
      <c r="J166" s="47"/>
      <c r="K166" s="47"/>
      <c r="L166" s="42"/>
    </row>
    <row r="167" spans="1:12" ht="15" customHeight="1" x14ac:dyDescent="0.25">
      <c r="A167" s="63" t="s">
        <v>7597</v>
      </c>
      <c r="B167" s="63" t="s">
        <v>7598</v>
      </c>
      <c r="C167" s="63" t="s">
        <v>7599</v>
      </c>
      <c r="D167" s="65" t="s">
        <v>7343</v>
      </c>
      <c r="E167" s="63" t="s">
        <v>14</v>
      </c>
      <c r="F167" s="39">
        <v>1500</v>
      </c>
      <c r="G167" s="63" t="str">
        <f>IF(F167&gt;='Weight Category L_U Table'!$H$14,"ERROR",IF(F167&gt;'Weight Category L_U Table'!$G$14,"MEDIUM",IF(F167&gt;='Weight Category L_U Table'!$G$17,"SMALL",IF(F167&lt;'Weight Category L_U Table'!$G$18,"LIGHT"))))</f>
        <v>LIGHT</v>
      </c>
      <c r="H167" s="39" t="str">
        <f>IF(F167&gt;='Weight Category L_U Table'!$K$15,"ERROR",IF(F167&gt;'Weight Category L_U Table'!$J$15,"UPPER MEDIUM",IF(F167&gt;'Weight Category L_U Table'!$J$16,"LOWER MEDIUM",IF(F167&gt;='Weight Category L_U Table'!$J$17,"SMALL",IF(F167&lt;'Weight Category L_U Table'!$J$18,"LIGHT")))))</f>
        <v>LIGHT</v>
      </c>
      <c r="I167" s="47" t="s">
        <v>570</v>
      </c>
      <c r="J167" s="47"/>
      <c r="K167" s="47"/>
      <c r="L167" s="42"/>
    </row>
    <row r="168" spans="1:12" ht="15" customHeight="1" x14ac:dyDescent="0.25">
      <c r="A168" s="65" t="s">
        <v>5420</v>
      </c>
      <c r="B168" s="65" t="s">
        <v>7600</v>
      </c>
      <c r="C168" s="65" t="s">
        <v>7601</v>
      </c>
      <c r="D168" s="65" t="s">
        <v>7343</v>
      </c>
      <c r="E168" s="65" t="s">
        <v>14</v>
      </c>
      <c r="F168" s="7">
        <v>1500</v>
      </c>
      <c r="G168" s="65" t="str">
        <f>IF(F168&gt;='Weight Category L_U Table'!$H$14,"ERROR",IF(F168&gt;'Weight Category L_U Table'!$G$14,"MEDIUM",IF(F168&gt;='Weight Category L_U Table'!$G$17,"SMALL",IF(F168&lt;'Weight Category L_U Table'!$G$18,"LIGHT"))))</f>
        <v>LIGHT</v>
      </c>
      <c r="H168" s="7" t="str">
        <f>IF(F168&gt;='Weight Category L_U Table'!$K$15,"ERROR",IF(F168&gt;'Weight Category L_U Table'!$J$15,"UPPER MEDIUM",IF(F168&gt;'Weight Category L_U Table'!$J$16,"LOWER MEDIUM",IF(F168&gt;='Weight Category L_U Table'!$J$17,"SMALL",IF(F168&lt;'Weight Category L_U Table'!$J$18,"LIGHT")))))</f>
        <v>LIGHT</v>
      </c>
      <c r="I168" s="6" t="s">
        <v>37</v>
      </c>
      <c r="J168" s="6" t="s">
        <v>7602</v>
      </c>
      <c r="K168" s="6">
        <v>16</v>
      </c>
      <c r="L168" s="6"/>
    </row>
    <row r="169" spans="1:12" ht="15" customHeight="1" x14ac:dyDescent="0.25">
      <c r="A169" s="65" t="s">
        <v>6353</v>
      </c>
      <c r="B169" s="65" t="s">
        <v>7603</v>
      </c>
      <c r="C169" s="65" t="s">
        <v>7601</v>
      </c>
      <c r="D169" s="65" t="s">
        <v>7343</v>
      </c>
      <c r="E169" s="65" t="s">
        <v>14</v>
      </c>
      <c r="F169" s="7">
        <v>1500</v>
      </c>
      <c r="G169" s="65" t="str">
        <f>IF(F169&gt;='Weight Category L_U Table'!$H$14,"ERROR",IF(F169&gt;'Weight Category L_U Table'!$G$14,"MEDIUM",IF(F169&gt;='Weight Category L_U Table'!$G$17,"SMALL",IF(F169&lt;'Weight Category L_U Table'!$G$18,"LIGHT"))))</f>
        <v>LIGHT</v>
      </c>
      <c r="H169" s="7" t="str">
        <f>IF(F169&gt;='Weight Category L_U Table'!$K$15,"ERROR",IF(F169&gt;'Weight Category L_U Table'!$J$15,"UPPER MEDIUM",IF(F169&gt;'Weight Category L_U Table'!$J$16,"LOWER MEDIUM",IF(F169&gt;='Weight Category L_U Table'!$J$17,"SMALL",IF(F169&lt;'Weight Category L_U Table'!$J$18,"LIGHT")))))</f>
        <v>LIGHT</v>
      </c>
      <c r="I169" s="6" t="s">
        <v>89</v>
      </c>
      <c r="J169" s="6" t="s">
        <v>7604</v>
      </c>
      <c r="K169" s="6">
        <v>3</v>
      </c>
      <c r="L169" s="6"/>
    </row>
    <row r="170" spans="1:12" ht="15" customHeight="1" x14ac:dyDescent="0.25">
      <c r="A170" s="65" t="s">
        <v>6353</v>
      </c>
      <c r="B170" s="65" t="s">
        <v>7600</v>
      </c>
      <c r="C170" s="65" t="s">
        <v>7601</v>
      </c>
      <c r="D170" s="65" t="s">
        <v>7343</v>
      </c>
      <c r="E170" s="65" t="s">
        <v>14</v>
      </c>
      <c r="F170" s="7">
        <v>1500</v>
      </c>
      <c r="G170" s="65" t="str">
        <f>IF(F170&gt;='Weight Category L_U Table'!$H$14,"ERROR",IF(F170&gt;'Weight Category L_U Table'!$G$14,"MEDIUM",IF(F170&gt;='Weight Category L_U Table'!$G$17,"SMALL",IF(F170&lt;'Weight Category L_U Table'!$G$18,"LIGHT"))))</f>
        <v>LIGHT</v>
      </c>
      <c r="H170" s="7" t="str">
        <f>IF(F170&gt;='Weight Category L_U Table'!$K$15,"ERROR",IF(F170&gt;'Weight Category L_U Table'!$J$15,"UPPER MEDIUM",IF(F170&gt;'Weight Category L_U Table'!$J$16,"LOWER MEDIUM",IF(F170&gt;='Weight Category L_U Table'!$J$17,"SMALL",IF(F170&lt;'Weight Category L_U Table'!$J$18,"LIGHT")))))</f>
        <v>LIGHT</v>
      </c>
      <c r="I170" s="6" t="s">
        <v>37</v>
      </c>
      <c r="J170" s="6" t="s">
        <v>7602</v>
      </c>
      <c r="K170" s="6">
        <v>16</v>
      </c>
      <c r="L170" s="6"/>
    </row>
    <row r="171" spans="1:12" ht="15" customHeight="1" x14ac:dyDescent="0.25">
      <c r="A171" s="65" t="s">
        <v>7605</v>
      </c>
      <c r="B171" s="65" t="s">
        <v>7600</v>
      </c>
      <c r="C171" s="65" t="s">
        <v>7601</v>
      </c>
      <c r="D171" s="65" t="s">
        <v>7343</v>
      </c>
      <c r="E171" s="65" t="s">
        <v>14</v>
      </c>
      <c r="F171" s="7">
        <v>1500</v>
      </c>
      <c r="G171" s="65" t="str">
        <f>IF(F171&gt;='Weight Category L_U Table'!$H$14,"ERROR",IF(F171&gt;'Weight Category L_U Table'!$G$14,"MEDIUM",IF(F171&gt;='Weight Category L_U Table'!$G$17,"SMALL",IF(F171&lt;'Weight Category L_U Table'!$G$18,"LIGHT"))))</f>
        <v>LIGHT</v>
      </c>
      <c r="H171" s="7" t="str">
        <f>IF(F171&gt;='Weight Category L_U Table'!$K$15,"ERROR",IF(F171&gt;'Weight Category L_U Table'!$J$15,"UPPER MEDIUM",IF(F171&gt;'Weight Category L_U Table'!$J$16,"LOWER MEDIUM",IF(F171&gt;='Weight Category L_U Table'!$J$17,"SMALL",IF(F171&lt;'Weight Category L_U Table'!$J$18,"LIGHT")))))</f>
        <v>LIGHT</v>
      </c>
      <c r="I171" s="6" t="s">
        <v>37</v>
      </c>
      <c r="J171" s="6" t="s">
        <v>7602</v>
      </c>
      <c r="K171" s="6">
        <v>16</v>
      </c>
      <c r="L171" s="6"/>
    </row>
    <row r="172" spans="1:12" ht="15" customHeight="1" x14ac:dyDescent="0.25">
      <c r="A172" s="63" t="s">
        <v>7606</v>
      </c>
      <c r="B172" s="63">
        <v>2000</v>
      </c>
      <c r="C172" s="63" t="s">
        <v>7607</v>
      </c>
      <c r="D172" s="65" t="s">
        <v>7343</v>
      </c>
      <c r="E172" s="63" t="s">
        <v>14</v>
      </c>
      <c r="F172" s="39">
        <v>1500</v>
      </c>
      <c r="G172" s="63" t="str">
        <f>IF(F172&gt;='Weight Category L_U Table'!$H$14,"ERROR",IF(F172&gt;'Weight Category L_U Table'!$G$14,"MEDIUM",IF(F172&gt;='Weight Category L_U Table'!$G$17,"SMALL",IF(F172&lt;'Weight Category L_U Table'!$G$18,"LIGHT"))))</f>
        <v>LIGHT</v>
      </c>
      <c r="H172" s="39" t="str">
        <f>IF(F172&gt;='Weight Category L_U Table'!$K$15,"ERROR",IF(F172&gt;'Weight Category L_U Table'!$J$15,"UPPER MEDIUM",IF(F172&gt;'Weight Category L_U Table'!$J$16,"LOWER MEDIUM",IF(F172&gt;='Weight Category L_U Table'!$J$17,"SMALL",IF(F172&lt;'Weight Category L_U Table'!$J$18,"LIGHT")))))</f>
        <v>LIGHT</v>
      </c>
      <c r="I172" s="47" t="s">
        <v>570</v>
      </c>
      <c r="J172" s="47"/>
      <c r="K172" s="47"/>
      <c r="L172" s="42"/>
    </row>
    <row r="173" spans="1:12" ht="15" customHeight="1" x14ac:dyDescent="0.25">
      <c r="A173" s="65" t="s">
        <v>975</v>
      </c>
      <c r="B173" s="65" t="s">
        <v>7608</v>
      </c>
      <c r="C173" s="65" t="s">
        <v>7559</v>
      </c>
      <c r="D173" s="65" t="s">
        <v>7343</v>
      </c>
      <c r="E173" s="65" t="s">
        <v>14</v>
      </c>
      <c r="F173" s="7">
        <v>1519</v>
      </c>
      <c r="G173" s="65" t="str">
        <f>IF(F173&gt;='Weight Category L_U Table'!$H$14,"ERROR",IF(F173&gt;'Weight Category L_U Table'!$G$14,"MEDIUM",IF(F173&gt;='Weight Category L_U Table'!$G$17,"SMALL",IF(F173&lt;'Weight Category L_U Table'!$G$18,"LIGHT"))))</f>
        <v>LIGHT</v>
      </c>
      <c r="H173" s="7" t="str">
        <f>IF(F173&gt;='Weight Category L_U Table'!$K$15,"ERROR",IF(F173&gt;'Weight Category L_U Table'!$J$15,"UPPER MEDIUM",IF(F173&gt;'Weight Category L_U Table'!$J$16,"LOWER MEDIUM",IF(F173&gt;='Weight Category L_U Table'!$J$17,"SMALL",IF(F173&lt;'Weight Category L_U Table'!$J$18,"LIGHT")))))</f>
        <v>LIGHT</v>
      </c>
      <c r="I173" s="6" t="s">
        <v>89</v>
      </c>
      <c r="J173" s="6" t="s">
        <v>7560</v>
      </c>
      <c r="K173" s="6">
        <v>1</v>
      </c>
      <c r="L173" s="6"/>
    </row>
    <row r="174" spans="1:12" ht="15" customHeight="1" x14ac:dyDescent="0.25">
      <c r="A174" s="65" t="s">
        <v>975</v>
      </c>
      <c r="B174" s="65" t="s">
        <v>7609</v>
      </c>
      <c r="C174" s="65" t="s">
        <v>7559</v>
      </c>
      <c r="D174" s="65" t="s">
        <v>7343</v>
      </c>
      <c r="E174" s="65" t="s">
        <v>14</v>
      </c>
      <c r="F174" s="7">
        <v>1519</v>
      </c>
      <c r="G174" s="65" t="str">
        <f>IF(F174&gt;='Weight Category L_U Table'!$H$14,"ERROR",IF(F174&gt;'Weight Category L_U Table'!$G$14,"MEDIUM",IF(F174&gt;='Weight Category L_U Table'!$G$17,"SMALL",IF(F174&lt;'Weight Category L_U Table'!$G$18,"LIGHT"))))</f>
        <v>LIGHT</v>
      </c>
      <c r="H174" s="7" t="str">
        <f>IF(F174&gt;='Weight Category L_U Table'!$K$15,"ERROR",IF(F174&gt;'Weight Category L_U Table'!$J$15,"UPPER MEDIUM",IF(F174&gt;'Weight Category L_U Table'!$J$16,"LOWER MEDIUM",IF(F174&gt;='Weight Category L_U Table'!$J$17,"SMALL",IF(F174&lt;'Weight Category L_U Table'!$J$18,"LIGHT")))))</f>
        <v>LIGHT</v>
      </c>
      <c r="I174" s="6" t="s">
        <v>89</v>
      </c>
      <c r="J174" s="6" t="s">
        <v>7560</v>
      </c>
      <c r="K174" s="6">
        <v>1</v>
      </c>
      <c r="L174" s="6"/>
    </row>
    <row r="175" spans="1:12" ht="15" customHeight="1" x14ac:dyDescent="0.25">
      <c r="A175" s="65" t="s">
        <v>975</v>
      </c>
      <c r="B175" s="65" t="s">
        <v>7610</v>
      </c>
      <c r="C175" s="65" t="s">
        <v>7559</v>
      </c>
      <c r="D175" s="65" t="s">
        <v>7343</v>
      </c>
      <c r="E175" s="65" t="s">
        <v>14</v>
      </c>
      <c r="F175" s="7">
        <v>1519</v>
      </c>
      <c r="G175" s="65" t="str">
        <f>IF(F175&gt;='Weight Category L_U Table'!$H$14,"ERROR",IF(F175&gt;'Weight Category L_U Table'!$G$14,"MEDIUM",IF(F175&gt;='Weight Category L_U Table'!$G$17,"SMALL",IF(F175&lt;'Weight Category L_U Table'!$G$18,"LIGHT"))))</f>
        <v>LIGHT</v>
      </c>
      <c r="H175" s="7" t="str">
        <f>IF(F175&gt;='Weight Category L_U Table'!$K$15,"ERROR",IF(F175&gt;'Weight Category L_U Table'!$J$15,"UPPER MEDIUM",IF(F175&gt;'Weight Category L_U Table'!$J$16,"LOWER MEDIUM",IF(F175&gt;='Weight Category L_U Table'!$J$17,"SMALL",IF(F175&lt;'Weight Category L_U Table'!$J$18,"LIGHT")))))</f>
        <v>LIGHT</v>
      </c>
      <c r="I175" s="6" t="s">
        <v>89</v>
      </c>
      <c r="J175" s="6" t="s">
        <v>7560</v>
      </c>
      <c r="K175" s="6">
        <v>1</v>
      </c>
      <c r="L175" s="6"/>
    </row>
    <row r="176" spans="1:12" ht="15" customHeight="1" x14ac:dyDescent="0.25">
      <c r="A176" s="65" t="s">
        <v>975</v>
      </c>
      <c r="B176" s="65" t="s">
        <v>7611</v>
      </c>
      <c r="C176" s="65" t="s">
        <v>7559</v>
      </c>
      <c r="D176" s="65" t="s">
        <v>7343</v>
      </c>
      <c r="E176" s="65" t="s">
        <v>14</v>
      </c>
      <c r="F176" s="7">
        <v>1519</v>
      </c>
      <c r="G176" s="65" t="str">
        <f>IF(F176&gt;='Weight Category L_U Table'!$H$14,"ERROR",IF(F176&gt;'Weight Category L_U Table'!$G$14,"MEDIUM",IF(F176&gt;='Weight Category L_U Table'!$G$17,"SMALL",IF(F176&lt;'Weight Category L_U Table'!$G$18,"LIGHT"))))</f>
        <v>LIGHT</v>
      </c>
      <c r="H176" s="7" t="str">
        <f>IF(F176&gt;='Weight Category L_U Table'!$K$15,"ERROR",IF(F176&gt;'Weight Category L_U Table'!$J$15,"UPPER MEDIUM",IF(F176&gt;'Weight Category L_U Table'!$J$16,"LOWER MEDIUM",IF(F176&gt;='Weight Category L_U Table'!$J$17,"SMALL",IF(F176&lt;'Weight Category L_U Table'!$J$18,"LIGHT")))))</f>
        <v>LIGHT</v>
      </c>
      <c r="I176" s="6" t="s">
        <v>89</v>
      </c>
      <c r="J176" s="6" t="s">
        <v>7560</v>
      </c>
      <c r="K176" s="6">
        <v>1</v>
      </c>
      <c r="L176" s="6"/>
    </row>
    <row r="177" spans="1:12" ht="15" customHeight="1" x14ac:dyDescent="0.25">
      <c r="A177" s="65" t="s">
        <v>975</v>
      </c>
      <c r="B177" s="65" t="s">
        <v>7612</v>
      </c>
      <c r="C177" s="65" t="s">
        <v>7559</v>
      </c>
      <c r="D177" s="65" t="s">
        <v>7343</v>
      </c>
      <c r="E177" s="65" t="s">
        <v>14</v>
      </c>
      <c r="F177" s="7">
        <v>1519</v>
      </c>
      <c r="G177" s="65" t="str">
        <f>IF(F177&gt;='Weight Category L_U Table'!$H$14,"ERROR",IF(F177&gt;'Weight Category L_U Table'!$G$14,"MEDIUM",IF(F177&gt;='Weight Category L_U Table'!$G$17,"SMALL",IF(F177&lt;'Weight Category L_U Table'!$G$18,"LIGHT"))))</f>
        <v>LIGHT</v>
      </c>
      <c r="H177" s="7" t="str">
        <f>IF(F177&gt;='Weight Category L_U Table'!$K$15,"ERROR",IF(F177&gt;'Weight Category L_U Table'!$J$15,"UPPER MEDIUM",IF(F177&gt;'Weight Category L_U Table'!$J$16,"LOWER MEDIUM",IF(F177&gt;='Weight Category L_U Table'!$J$17,"SMALL",IF(F177&lt;'Weight Category L_U Table'!$J$18,"LIGHT")))))</f>
        <v>LIGHT</v>
      </c>
      <c r="I177" s="6" t="s">
        <v>89</v>
      </c>
      <c r="J177" s="6" t="s">
        <v>7560</v>
      </c>
      <c r="K177" s="6">
        <v>1</v>
      </c>
      <c r="L177" s="6"/>
    </row>
    <row r="178" spans="1:12" ht="15" customHeight="1" x14ac:dyDescent="0.25">
      <c r="A178" s="65" t="s">
        <v>975</v>
      </c>
      <c r="B178" s="65" t="s">
        <v>7613</v>
      </c>
      <c r="C178" s="65" t="s">
        <v>7559</v>
      </c>
      <c r="D178" s="65" t="s">
        <v>7343</v>
      </c>
      <c r="E178" s="65" t="s">
        <v>14</v>
      </c>
      <c r="F178" s="7">
        <v>1519</v>
      </c>
      <c r="G178" s="65" t="str">
        <f>IF(F178&gt;='Weight Category L_U Table'!$H$14,"ERROR",IF(F178&gt;'Weight Category L_U Table'!$G$14,"MEDIUM",IF(F178&gt;='Weight Category L_U Table'!$G$17,"SMALL",IF(F178&lt;'Weight Category L_U Table'!$G$18,"LIGHT"))))</f>
        <v>LIGHT</v>
      </c>
      <c r="H178" s="7" t="str">
        <f>IF(F178&gt;='Weight Category L_U Table'!$K$15,"ERROR",IF(F178&gt;'Weight Category L_U Table'!$J$15,"UPPER MEDIUM",IF(F178&gt;'Weight Category L_U Table'!$J$16,"LOWER MEDIUM",IF(F178&gt;='Weight Category L_U Table'!$J$17,"SMALL",IF(F178&lt;'Weight Category L_U Table'!$J$18,"LIGHT")))))</f>
        <v>LIGHT</v>
      </c>
      <c r="I178" s="6" t="s">
        <v>89</v>
      </c>
      <c r="J178" s="6" t="s">
        <v>7560</v>
      </c>
      <c r="K178" s="6">
        <v>1</v>
      </c>
      <c r="L178" s="6"/>
    </row>
    <row r="179" spans="1:12" ht="15" customHeight="1" x14ac:dyDescent="0.25">
      <c r="A179" s="65" t="s">
        <v>975</v>
      </c>
      <c r="B179" s="65" t="s">
        <v>7614</v>
      </c>
      <c r="C179" s="65" t="s">
        <v>7559</v>
      </c>
      <c r="D179" s="65" t="s">
        <v>7343</v>
      </c>
      <c r="E179" s="65" t="s">
        <v>14</v>
      </c>
      <c r="F179" s="7">
        <v>1519</v>
      </c>
      <c r="G179" s="65" t="str">
        <f>IF(F179&gt;='Weight Category L_U Table'!$H$14,"ERROR",IF(F179&gt;'Weight Category L_U Table'!$G$14,"MEDIUM",IF(F179&gt;='Weight Category L_U Table'!$G$17,"SMALL",IF(F179&lt;'Weight Category L_U Table'!$G$18,"LIGHT"))))</f>
        <v>LIGHT</v>
      </c>
      <c r="H179" s="7" t="str">
        <f>IF(F179&gt;='Weight Category L_U Table'!$K$15,"ERROR",IF(F179&gt;'Weight Category L_U Table'!$J$15,"UPPER MEDIUM",IF(F179&gt;'Weight Category L_U Table'!$J$16,"LOWER MEDIUM",IF(F179&gt;='Weight Category L_U Table'!$J$17,"SMALL",IF(F179&lt;'Weight Category L_U Table'!$J$18,"LIGHT")))))</f>
        <v>LIGHT</v>
      </c>
      <c r="I179" s="6" t="s">
        <v>89</v>
      </c>
      <c r="J179" s="6" t="s">
        <v>7560</v>
      </c>
      <c r="K179" s="6">
        <v>1</v>
      </c>
      <c r="L179" s="6"/>
    </row>
    <row r="180" spans="1:12" ht="15" customHeight="1" x14ac:dyDescent="0.25">
      <c r="A180" s="65" t="s">
        <v>975</v>
      </c>
      <c r="B180" s="65" t="s">
        <v>7615</v>
      </c>
      <c r="C180" s="65" t="s">
        <v>7559</v>
      </c>
      <c r="D180" s="65" t="s">
        <v>7343</v>
      </c>
      <c r="E180" s="65" t="s">
        <v>14</v>
      </c>
      <c r="F180" s="7">
        <v>1519</v>
      </c>
      <c r="G180" s="65" t="str">
        <f>IF(F180&gt;='Weight Category L_U Table'!$H$14,"ERROR",IF(F180&gt;'Weight Category L_U Table'!$G$14,"MEDIUM",IF(F180&gt;='Weight Category L_U Table'!$G$17,"SMALL",IF(F180&lt;'Weight Category L_U Table'!$G$18,"LIGHT"))))</f>
        <v>LIGHT</v>
      </c>
      <c r="H180" s="7" t="str">
        <f>IF(F180&gt;='Weight Category L_U Table'!$K$15,"ERROR",IF(F180&gt;'Weight Category L_U Table'!$J$15,"UPPER MEDIUM",IF(F180&gt;'Weight Category L_U Table'!$J$16,"LOWER MEDIUM",IF(F180&gt;='Weight Category L_U Table'!$J$17,"SMALL",IF(F180&lt;'Weight Category L_U Table'!$J$18,"LIGHT")))))</f>
        <v>LIGHT</v>
      </c>
      <c r="I180" s="6" t="s">
        <v>89</v>
      </c>
      <c r="J180" s="6" t="s">
        <v>7560</v>
      </c>
      <c r="K180" s="6">
        <v>1</v>
      </c>
      <c r="L180" s="6"/>
    </row>
    <row r="181" spans="1:12" ht="15" customHeight="1" x14ac:dyDescent="0.25">
      <c r="A181" s="65" t="s">
        <v>975</v>
      </c>
      <c r="B181" s="65" t="s">
        <v>7616</v>
      </c>
      <c r="C181" s="65" t="s">
        <v>7559</v>
      </c>
      <c r="D181" s="65" t="s">
        <v>7343</v>
      </c>
      <c r="E181" s="65" t="s">
        <v>14</v>
      </c>
      <c r="F181" s="7">
        <v>1519</v>
      </c>
      <c r="G181" s="65" t="str">
        <f>IF(F181&gt;='Weight Category L_U Table'!$H$14,"ERROR",IF(F181&gt;'Weight Category L_U Table'!$G$14,"MEDIUM",IF(F181&gt;='Weight Category L_U Table'!$G$17,"SMALL",IF(F181&lt;'Weight Category L_U Table'!$G$18,"LIGHT"))))</f>
        <v>LIGHT</v>
      </c>
      <c r="H181" s="7" t="str">
        <f>IF(F181&gt;='Weight Category L_U Table'!$K$15,"ERROR",IF(F181&gt;'Weight Category L_U Table'!$J$15,"UPPER MEDIUM",IF(F181&gt;'Weight Category L_U Table'!$J$16,"LOWER MEDIUM",IF(F181&gt;='Weight Category L_U Table'!$J$17,"SMALL",IF(F181&lt;'Weight Category L_U Table'!$J$18,"LIGHT")))))</f>
        <v>LIGHT</v>
      </c>
      <c r="I181" s="6" t="s">
        <v>89</v>
      </c>
      <c r="J181" s="6" t="s">
        <v>7560</v>
      </c>
      <c r="K181" s="6">
        <v>1</v>
      </c>
      <c r="L181" s="6"/>
    </row>
    <row r="182" spans="1:12" ht="15" customHeight="1" x14ac:dyDescent="0.25">
      <c r="A182" s="65" t="s">
        <v>7485</v>
      </c>
      <c r="B182" s="65">
        <v>369</v>
      </c>
      <c r="C182" s="65" t="s">
        <v>7559</v>
      </c>
      <c r="D182" s="65" t="s">
        <v>7343</v>
      </c>
      <c r="E182" s="65" t="s">
        <v>14</v>
      </c>
      <c r="F182" s="7">
        <v>1519</v>
      </c>
      <c r="G182" s="65" t="str">
        <f>IF(F182&gt;='Weight Category L_U Table'!$H$14,"ERROR",IF(F182&gt;'Weight Category L_U Table'!$G$14,"MEDIUM",IF(F182&gt;='Weight Category L_U Table'!$G$17,"SMALL",IF(F182&lt;'Weight Category L_U Table'!$G$18,"LIGHT"))))</f>
        <v>LIGHT</v>
      </c>
      <c r="H182" s="7" t="str">
        <f>IF(F182&gt;='Weight Category L_U Table'!$K$15,"ERROR",IF(F182&gt;'Weight Category L_U Table'!$J$15,"UPPER MEDIUM",IF(F182&gt;'Weight Category L_U Table'!$J$16,"LOWER MEDIUM",IF(F182&gt;='Weight Category L_U Table'!$J$17,"SMALL",IF(F182&lt;'Weight Category L_U Table'!$J$18,"LIGHT")))))</f>
        <v>LIGHT</v>
      </c>
      <c r="I182" s="6" t="s">
        <v>89</v>
      </c>
      <c r="J182" s="6" t="s">
        <v>7560</v>
      </c>
      <c r="K182" s="6">
        <v>1</v>
      </c>
      <c r="L182" s="6"/>
    </row>
    <row r="183" spans="1:12" ht="15" customHeight="1" x14ac:dyDescent="0.25">
      <c r="A183" s="65" t="s">
        <v>7485</v>
      </c>
      <c r="B183" s="65">
        <v>500</v>
      </c>
      <c r="C183" s="65" t="s">
        <v>7559</v>
      </c>
      <c r="D183" s="65" t="s">
        <v>7343</v>
      </c>
      <c r="E183" s="65" t="s">
        <v>14</v>
      </c>
      <c r="F183" s="7">
        <v>1519</v>
      </c>
      <c r="G183" s="65" t="str">
        <f>IF(F183&gt;='Weight Category L_U Table'!$H$14,"ERROR",IF(F183&gt;'Weight Category L_U Table'!$G$14,"MEDIUM",IF(F183&gt;='Weight Category L_U Table'!$G$17,"SMALL",IF(F183&lt;'Weight Category L_U Table'!$G$18,"LIGHT"))))</f>
        <v>LIGHT</v>
      </c>
      <c r="H183" s="7" t="str">
        <f>IF(F183&gt;='Weight Category L_U Table'!$K$15,"ERROR",IF(F183&gt;'Weight Category L_U Table'!$J$15,"UPPER MEDIUM",IF(F183&gt;'Weight Category L_U Table'!$J$16,"LOWER MEDIUM",IF(F183&gt;='Weight Category L_U Table'!$J$17,"SMALL",IF(F183&lt;'Weight Category L_U Table'!$J$18,"LIGHT")))))</f>
        <v>LIGHT</v>
      </c>
      <c r="I183" s="6" t="s">
        <v>89</v>
      </c>
      <c r="J183" s="6" t="s">
        <v>7560</v>
      </c>
      <c r="K183" s="6">
        <v>1</v>
      </c>
      <c r="L183" s="6"/>
    </row>
    <row r="184" spans="1:12" ht="15" customHeight="1" x14ac:dyDescent="0.25">
      <c r="A184" s="65" t="s">
        <v>7485</v>
      </c>
      <c r="B184" s="65" t="s">
        <v>7617</v>
      </c>
      <c r="C184" s="65" t="s">
        <v>7559</v>
      </c>
      <c r="D184" s="65" t="s">
        <v>7343</v>
      </c>
      <c r="E184" s="65" t="s">
        <v>14</v>
      </c>
      <c r="F184" s="7">
        <v>1519</v>
      </c>
      <c r="G184" s="65" t="str">
        <f>IF(F184&gt;='Weight Category L_U Table'!$H$14,"ERROR",IF(F184&gt;'Weight Category L_U Table'!$G$14,"MEDIUM",IF(F184&gt;='Weight Category L_U Table'!$G$17,"SMALL",IF(F184&lt;'Weight Category L_U Table'!$G$18,"LIGHT"))))</f>
        <v>LIGHT</v>
      </c>
      <c r="H184" s="7" t="str">
        <f>IF(F184&gt;='Weight Category L_U Table'!$K$15,"ERROR",IF(F184&gt;'Weight Category L_U Table'!$J$15,"UPPER MEDIUM",IF(F184&gt;'Weight Category L_U Table'!$J$16,"LOWER MEDIUM",IF(F184&gt;='Weight Category L_U Table'!$J$17,"SMALL",IF(F184&lt;'Weight Category L_U Table'!$J$18,"LIGHT")))))</f>
        <v>LIGHT</v>
      </c>
      <c r="I184" s="6" t="s">
        <v>89</v>
      </c>
      <c r="J184" s="6" t="s">
        <v>7560</v>
      </c>
      <c r="K184" s="6">
        <v>1</v>
      </c>
      <c r="L184" s="6"/>
    </row>
    <row r="185" spans="1:12" ht="15" customHeight="1" x14ac:dyDescent="0.25">
      <c r="A185" s="65" t="s">
        <v>7485</v>
      </c>
      <c r="B185" s="65" t="s">
        <v>7618</v>
      </c>
      <c r="C185" s="65" t="s">
        <v>7559</v>
      </c>
      <c r="D185" s="65" t="s">
        <v>7343</v>
      </c>
      <c r="E185" s="65" t="s">
        <v>14</v>
      </c>
      <c r="F185" s="7">
        <v>1519</v>
      </c>
      <c r="G185" s="65" t="str">
        <f>IF(F185&gt;='Weight Category L_U Table'!$H$14,"ERROR",IF(F185&gt;'Weight Category L_U Table'!$G$14,"MEDIUM",IF(F185&gt;='Weight Category L_U Table'!$G$17,"SMALL",IF(F185&lt;'Weight Category L_U Table'!$G$18,"LIGHT"))))</f>
        <v>LIGHT</v>
      </c>
      <c r="H185" s="7" t="str">
        <f>IF(F185&gt;='Weight Category L_U Table'!$K$15,"ERROR",IF(F185&gt;'Weight Category L_U Table'!$J$15,"UPPER MEDIUM",IF(F185&gt;'Weight Category L_U Table'!$J$16,"LOWER MEDIUM",IF(F185&gt;='Weight Category L_U Table'!$J$17,"SMALL",IF(F185&lt;'Weight Category L_U Table'!$J$18,"LIGHT")))))</f>
        <v>LIGHT</v>
      </c>
      <c r="I185" s="6" t="s">
        <v>89</v>
      </c>
      <c r="J185" s="6" t="s">
        <v>7560</v>
      </c>
      <c r="K185" s="6">
        <v>1</v>
      </c>
      <c r="L185" s="6"/>
    </row>
    <row r="186" spans="1:12" ht="15" customHeight="1" x14ac:dyDescent="0.25">
      <c r="A186" s="65" t="s">
        <v>7485</v>
      </c>
      <c r="B186" s="65" t="s">
        <v>7619</v>
      </c>
      <c r="C186" s="65" t="s">
        <v>7559</v>
      </c>
      <c r="D186" s="65" t="s">
        <v>7343</v>
      </c>
      <c r="E186" s="65" t="s">
        <v>14</v>
      </c>
      <c r="F186" s="7">
        <v>1519</v>
      </c>
      <c r="G186" s="65" t="str">
        <f>IF(F186&gt;='Weight Category L_U Table'!$H$14,"ERROR",IF(F186&gt;'Weight Category L_U Table'!$G$14,"MEDIUM",IF(F186&gt;='Weight Category L_U Table'!$G$17,"SMALL",IF(F186&lt;'Weight Category L_U Table'!$G$18,"LIGHT"))))</f>
        <v>LIGHT</v>
      </c>
      <c r="H186" s="7" t="str">
        <f>IF(F186&gt;='Weight Category L_U Table'!$K$15,"ERROR",IF(F186&gt;'Weight Category L_U Table'!$J$15,"UPPER MEDIUM",IF(F186&gt;'Weight Category L_U Table'!$J$16,"LOWER MEDIUM",IF(F186&gt;='Weight Category L_U Table'!$J$17,"SMALL",IF(F186&lt;'Weight Category L_U Table'!$J$18,"LIGHT")))))</f>
        <v>LIGHT</v>
      </c>
      <c r="I186" s="6" t="s">
        <v>89</v>
      </c>
      <c r="J186" s="6" t="s">
        <v>7560</v>
      </c>
      <c r="K186" s="6">
        <v>1</v>
      </c>
      <c r="L186" s="6"/>
    </row>
    <row r="187" spans="1:12" ht="15" customHeight="1" x14ac:dyDescent="0.25">
      <c r="A187" s="65" t="s">
        <v>7485</v>
      </c>
      <c r="B187" s="65" t="s">
        <v>7620</v>
      </c>
      <c r="C187" s="65" t="s">
        <v>7559</v>
      </c>
      <c r="D187" s="65" t="s">
        <v>7343</v>
      </c>
      <c r="E187" s="65" t="s">
        <v>14</v>
      </c>
      <c r="F187" s="7">
        <v>1519</v>
      </c>
      <c r="G187" s="65" t="str">
        <f>IF(F187&gt;='Weight Category L_U Table'!$H$14,"ERROR",IF(F187&gt;'Weight Category L_U Table'!$G$14,"MEDIUM",IF(F187&gt;='Weight Category L_U Table'!$G$17,"SMALL",IF(F187&lt;'Weight Category L_U Table'!$G$18,"LIGHT"))))</f>
        <v>LIGHT</v>
      </c>
      <c r="H187" s="7" t="str">
        <f>IF(F187&gt;='Weight Category L_U Table'!$K$15,"ERROR",IF(F187&gt;'Weight Category L_U Table'!$J$15,"UPPER MEDIUM",IF(F187&gt;'Weight Category L_U Table'!$J$16,"LOWER MEDIUM",IF(F187&gt;='Weight Category L_U Table'!$J$17,"SMALL",IF(F187&lt;'Weight Category L_U Table'!$J$18,"LIGHT")))))</f>
        <v>LIGHT</v>
      </c>
      <c r="I187" s="6" t="s">
        <v>89</v>
      </c>
      <c r="J187" s="6" t="s">
        <v>7560</v>
      </c>
      <c r="K187" s="6">
        <v>1</v>
      </c>
      <c r="L187" s="6"/>
    </row>
    <row r="188" spans="1:12" ht="15" customHeight="1" x14ac:dyDescent="0.25">
      <c r="A188" s="65" t="s">
        <v>7485</v>
      </c>
      <c r="B188" s="65" t="s">
        <v>7621</v>
      </c>
      <c r="C188" s="65" t="s">
        <v>7559</v>
      </c>
      <c r="D188" s="65" t="s">
        <v>7343</v>
      </c>
      <c r="E188" s="65" t="s">
        <v>14</v>
      </c>
      <c r="F188" s="7">
        <v>1519</v>
      </c>
      <c r="G188" s="65" t="str">
        <f>IF(F188&gt;='Weight Category L_U Table'!$H$14,"ERROR",IF(F188&gt;'Weight Category L_U Table'!$G$14,"MEDIUM",IF(F188&gt;='Weight Category L_U Table'!$G$17,"SMALL",IF(F188&lt;'Weight Category L_U Table'!$G$18,"LIGHT"))))</f>
        <v>LIGHT</v>
      </c>
      <c r="H188" s="7" t="str">
        <f>IF(F188&gt;='Weight Category L_U Table'!$K$15,"ERROR",IF(F188&gt;'Weight Category L_U Table'!$J$15,"UPPER MEDIUM",IF(F188&gt;'Weight Category L_U Table'!$J$16,"LOWER MEDIUM",IF(F188&gt;='Weight Category L_U Table'!$J$17,"SMALL",IF(F188&lt;'Weight Category L_U Table'!$J$18,"LIGHT")))))</f>
        <v>LIGHT</v>
      </c>
      <c r="I188" s="6" t="s">
        <v>89</v>
      </c>
      <c r="J188" s="6" t="s">
        <v>7560</v>
      </c>
      <c r="K188" s="6">
        <v>1</v>
      </c>
      <c r="L188" s="6"/>
    </row>
    <row r="189" spans="1:12" ht="15" customHeight="1" x14ac:dyDescent="0.25">
      <c r="A189" s="65" t="s">
        <v>7485</v>
      </c>
      <c r="B189" s="65" t="s">
        <v>7608</v>
      </c>
      <c r="C189" s="65" t="s">
        <v>7559</v>
      </c>
      <c r="D189" s="65" t="s">
        <v>7343</v>
      </c>
      <c r="E189" s="65" t="s">
        <v>14</v>
      </c>
      <c r="F189" s="7">
        <v>1519</v>
      </c>
      <c r="G189" s="65" t="str">
        <f>IF(F189&gt;='Weight Category L_U Table'!$H$14,"ERROR",IF(F189&gt;'Weight Category L_U Table'!$G$14,"MEDIUM",IF(F189&gt;='Weight Category L_U Table'!$G$17,"SMALL",IF(F189&lt;'Weight Category L_U Table'!$G$18,"LIGHT"))))</f>
        <v>LIGHT</v>
      </c>
      <c r="H189" s="7" t="str">
        <f>IF(F189&gt;='Weight Category L_U Table'!$K$15,"ERROR",IF(F189&gt;'Weight Category L_U Table'!$J$15,"UPPER MEDIUM",IF(F189&gt;'Weight Category L_U Table'!$J$16,"LOWER MEDIUM",IF(F189&gt;='Weight Category L_U Table'!$J$17,"SMALL",IF(F189&lt;'Weight Category L_U Table'!$J$18,"LIGHT")))))</f>
        <v>LIGHT</v>
      </c>
      <c r="I189" s="6" t="s">
        <v>89</v>
      </c>
      <c r="J189" s="6" t="s">
        <v>7560</v>
      </c>
      <c r="K189" s="6">
        <v>1</v>
      </c>
      <c r="L189" s="6"/>
    </row>
    <row r="190" spans="1:12" ht="15" customHeight="1" x14ac:dyDescent="0.25">
      <c r="A190" s="65" t="s">
        <v>7485</v>
      </c>
      <c r="B190" s="65" t="s">
        <v>7622</v>
      </c>
      <c r="C190" s="65" t="s">
        <v>7559</v>
      </c>
      <c r="D190" s="65" t="s">
        <v>7343</v>
      </c>
      <c r="E190" s="65" t="s">
        <v>14</v>
      </c>
      <c r="F190" s="7">
        <v>1519</v>
      </c>
      <c r="G190" s="65" t="str">
        <f>IF(F190&gt;='Weight Category L_U Table'!$H$14,"ERROR",IF(F190&gt;'Weight Category L_U Table'!$G$14,"MEDIUM",IF(F190&gt;='Weight Category L_U Table'!$G$17,"SMALL",IF(F190&lt;'Weight Category L_U Table'!$G$18,"LIGHT"))))</f>
        <v>LIGHT</v>
      </c>
      <c r="H190" s="7" t="str">
        <f>IF(F190&gt;='Weight Category L_U Table'!$K$15,"ERROR",IF(F190&gt;'Weight Category L_U Table'!$J$15,"UPPER MEDIUM",IF(F190&gt;'Weight Category L_U Table'!$J$16,"LOWER MEDIUM",IF(F190&gt;='Weight Category L_U Table'!$J$17,"SMALL",IF(F190&lt;'Weight Category L_U Table'!$J$18,"LIGHT")))))</f>
        <v>LIGHT</v>
      </c>
      <c r="I190" s="6" t="s">
        <v>89</v>
      </c>
      <c r="J190" s="6" t="s">
        <v>7560</v>
      </c>
      <c r="K190" s="6">
        <v>1</v>
      </c>
      <c r="L190" s="6"/>
    </row>
    <row r="191" spans="1:12" ht="15" customHeight="1" x14ac:dyDescent="0.25">
      <c r="A191" s="65" t="s">
        <v>7485</v>
      </c>
      <c r="B191" s="65" t="s">
        <v>7623</v>
      </c>
      <c r="C191" s="65" t="s">
        <v>7559</v>
      </c>
      <c r="D191" s="65" t="s">
        <v>7343</v>
      </c>
      <c r="E191" s="65" t="s">
        <v>14</v>
      </c>
      <c r="F191" s="7">
        <v>1519</v>
      </c>
      <c r="G191" s="65" t="str">
        <f>IF(F191&gt;='Weight Category L_U Table'!$H$14,"ERROR",IF(F191&gt;'Weight Category L_U Table'!$G$14,"MEDIUM",IF(F191&gt;='Weight Category L_U Table'!$G$17,"SMALL",IF(F191&lt;'Weight Category L_U Table'!$G$18,"LIGHT"))))</f>
        <v>LIGHT</v>
      </c>
      <c r="H191" s="7" t="str">
        <f>IF(F191&gt;='Weight Category L_U Table'!$K$15,"ERROR",IF(F191&gt;'Weight Category L_U Table'!$J$15,"UPPER MEDIUM",IF(F191&gt;'Weight Category L_U Table'!$J$16,"LOWER MEDIUM",IF(F191&gt;='Weight Category L_U Table'!$J$17,"SMALL",IF(F191&lt;'Weight Category L_U Table'!$J$18,"LIGHT")))))</f>
        <v>LIGHT</v>
      </c>
      <c r="I191" s="6" t="s">
        <v>89</v>
      </c>
      <c r="J191" s="6" t="s">
        <v>7560</v>
      </c>
      <c r="K191" s="6">
        <v>1</v>
      </c>
      <c r="L191" s="6"/>
    </row>
    <row r="192" spans="1:12" ht="15" customHeight="1" x14ac:dyDescent="0.25">
      <c r="A192" s="65" t="s">
        <v>7485</v>
      </c>
      <c r="B192" s="65" t="s">
        <v>7624</v>
      </c>
      <c r="C192" s="65" t="s">
        <v>7559</v>
      </c>
      <c r="D192" s="65" t="s">
        <v>7343</v>
      </c>
      <c r="E192" s="65" t="s">
        <v>14</v>
      </c>
      <c r="F192" s="7">
        <v>1519</v>
      </c>
      <c r="G192" s="65" t="str">
        <f>IF(F192&gt;='Weight Category L_U Table'!$H$14,"ERROR",IF(F192&gt;'Weight Category L_U Table'!$G$14,"MEDIUM",IF(F192&gt;='Weight Category L_U Table'!$G$17,"SMALL",IF(F192&lt;'Weight Category L_U Table'!$G$18,"LIGHT"))))</f>
        <v>LIGHT</v>
      </c>
      <c r="H192" s="7" t="str">
        <f>IF(F192&gt;='Weight Category L_U Table'!$K$15,"ERROR",IF(F192&gt;'Weight Category L_U Table'!$J$15,"UPPER MEDIUM",IF(F192&gt;'Weight Category L_U Table'!$J$16,"LOWER MEDIUM",IF(F192&gt;='Weight Category L_U Table'!$J$17,"SMALL",IF(F192&lt;'Weight Category L_U Table'!$J$18,"LIGHT")))))</f>
        <v>LIGHT</v>
      </c>
      <c r="I192" s="6" t="s">
        <v>89</v>
      </c>
      <c r="J192" s="6" t="s">
        <v>7560</v>
      </c>
      <c r="K192" s="6">
        <v>1</v>
      </c>
      <c r="L192" s="6"/>
    </row>
    <row r="193" spans="1:12" ht="15" customHeight="1" x14ac:dyDescent="0.25">
      <c r="A193" s="65" t="s">
        <v>7485</v>
      </c>
      <c r="B193" s="65" t="s">
        <v>7625</v>
      </c>
      <c r="C193" s="65" t="s">
        <v>7559</v>
      </c>
      <c r="D193" s="65" t="s">
        <v>7343</v>
      </c>
      <c r="E193" s="65" t="s">
        <v>14</v>
      </c>
      <c r="F193" s="7">
        <v>1519</v>
      </c>
      <c r="G193" s="65" t="str">
        <f>IF(F193&gt;='Weight Category L_U Table'!$H$14,"ERROR",IF(F193&gt;'Weight Category L_U Table'!$G$14,"MEDIUM",IF(F193&gt;='Weight Category L_U Table'!$G$17,"SMALL",IF(F193&lt;'Weight Category L_U Table'!$G$18,"LIGHT"))))</f>
        <v>LIGHT</v>
      </c>
      <c r="H193" s="7" t="str">
        <f>IF(F193&gt;='Weight Category L_U Table'!$K$15,"ERROR",IF(F193&gt;'Weight Category L_U Table'!$J$15,"UPPER MEDIUM",IF(F193&gt;'Weight Category L_U Table'!$J$16,"LOWER MEDIUM",IF(F193&gt;='Weight Category L_U Table'!$J$17,"SMALL",IF(F193&lt;'Weight Category L_U Table'!$J$18,"LIGHT")))))</f>
        <v>LIGHT</v>
      </c>
      <c r="I193" s="6" t="s">
        <v>89</v>
      </c>
      <c r="J193" s="6" t="s">
        <v>7560</v>
      </c>
      <c r="K193" s="6">
        <v>1</v>
      </c>
      <c r="L193" s="6"/>
    </row>
    <row r="194" spans="1:12" ht="15" customHeight="1" x14ac:dyDescent="0.25">
      <c r="A194" s="65" t="s">
        <v>7485</v>
      </c>
      <c r="B194" s="65" t="s">
        <v>7626</v>
      </c>
      <c r="C194" s="65" t="s">
        <v>7559</v>
      </c>
      <c r="D194" s="65" t="s">
        <v>7343</v>
      </c>
      <c r="E194" s="65" t="s">
        <v>14</v>
      </c>
      <c r="F194" s="7">
        <v>1519</v>
      </c>
      <c r="G194" s="65" t="str">
        <f>IF(F194&gt;='Weight Category L_U Table'!$H$14,"ERROR",IF(F194&gt;'Weight Category L_U Table'!$G$14,"MEDIUM",IF(F194&gt;='Weight Category L_U Table'!$G$17,"SMALL",IF(F194&lt;'Weight Category L_U Table'!$G$18,"LIGHT"))))</f>
        <v>LIGHT</v>
      </c>
      <c r="H194" s="7" t="str">
        <f>IF(F194&gt;='Weight Category L_U Table'!$K$15,"ERROR",IF(F194&gt;'Weight Category L_U Table'!$J$15,"UPPER MEDIUM",IF(F194&gt;'Weight Category L_U Table'!$J$16,"LOWER MEDIUM",IF(F194&gt;='Weight Category L_U Table'!$J$17,"SMALL",IF(F194&lt;'Weight Category L_U Table'!$J$18,"LIGHT")))))</f>
        <v>LIGHT</v>
      </c>
      <c r="I194" s="6" t="s">
        <v>89</v>
      </c>
      <c r="J194" s="6" t="s">
        <v>7560</v>
      </c>
      <c r="K194" s="6">
        <v>1</v>
      </c>
      <c r="L194" s="6"/>
    </row>
    <row r="195" spans="1:12" ht="15" customHeight="1" x14ac:dyDescent="0.25">
      <c r="A195" s="65" t="s">
        <v>3494</v>
      </c>
      <c r="B195" s="65">
        <v>369</v>
      </c>
      <c r="C195" s="65" t="s">
        <v>7559</v>
      </c>
      <c r="D195" s="65" t="s">
        <v>7343</v>
      </c>
      <c r="E195" s="65" t="s">
        <v>14</v>
      </c>
      <c r="F195" s="7">
        <v>1519</v>
      </c>
      <c r="G195" s="65" t="str">
        <f>IF(F195&gt;='Weight Category L_U Table'!$H$14,"ERROR",IF(F195&gt;'Weight Category L_U Table'!$G$14,"MEDIUM",IF(F195&gt;='Weight Category L_U Table'!$G$17,"SMALL",IF(F195&lt;'Weight Category L_U Table'!$G$18,"LIGHT"))))</f>
        <v>LIGHT</v>
      </c>
      <c r="H195" s="7" t="str">
        <f>IF(F195&gt;='Weight Category L_U Table'!$K$15,"ERROR",IF(F195&gt;'Weight Category L_U Table'!$J$15,"UPPER MEDIUM",IF(F195&gt;'Weight Category L_U Table'!$J$16,"LOWER MEDIUM",IF(F195&gt;='Weight Category L_U Table'!$J$17,"SMALL",IF(F195&lt;'Weight Category L_U Table'!$J$18,"LIGHT")))))</f>
        <v>LIGHT</v>
      </c>
      <c r="I195" s="6" t="s">
        <v>89</v>
      </c>
      <c r="J195" s="6" t="s">
        <v>7560</v>
      </c>
      <c r="K195" s="6">
        <v>1</v>
      </c>
      <c r="L195" s="6"/>
    </row>
    <row r="196" spans="1:12" ht="15" customHeight="1" x14ac:dyDescent="0.25">
      <c r="A196" s="65" t="s">
        <v>3494</v>
      </c>
      <c r="B196" s="65">
        <v>500</v>
      </c>
      <c r="C196" s="65" t="s">
        <v>7559</v>
      </c>
      <c r="D196" s="65" t="s">
        <v>7343</v>
      </c>
      <c r="E196" s="65" t="s">
        <v>14</v>
      </c>
      <c r="F196" s="7">
        <v>1519</v>
      </c>
      <c r="G196" s="65" t="str">
        <f>IF(F196&gt;='Weight Category L_U Table'!$H$14,"ERROR",IF(F196&gt;'Weight Category L_U Table'!$G$14,"MEDIUM",IF(F196&gt;='Weight Category L_U Table'!$G$17,"SMALL",IF(F196&lt;'Weight Category L_U Table'!$G$18,"LIGHT"))))</f>
        <v>LIGHT</v>
      </c>
      <c r="H196" s="7" t="str">
        <f>IF(F196&gt;='Weight Category L_U Table'!$K$15,"ERROR",IF(F196&gt;'Weight Category L_U Table'!$J$15,"UPPER MEDIUM",IF(F196&gt;'Weight Category L_U Table'!$J$16,"LOWER MEDIUM",IF(F196&gt;='Weight Category L_U Table'!$J$17,"SMALL",IF(F196&lt;'Weight Category L_U Table'!$J$18,"LIGHT")))))</f>
        <v>LIGHT</v>
      </c>
      <c r="I196" s="6" t="s">
        <v>89</v>
      </c>
      <c r="J196" s="6" t="s">
        <v>7560</v>
      </c>
      <c r="K196" s="6">
        <v>1</v>
      </c>
      <c r="L196" s="6"/>
    </row>
    <row r="197" spans="1:12" ht="15" customHeight="1" x14ac:dyDescent="0.25">
      <c r="A197" s="65" t="s">
        <v>3494</v>
      </c>
      <c r="B197" s="65" t="s">
        <v>7627</v>
      </c>
      <c r="C197" s="65" t="s">
        <v>7559</v>
      </c>
      <c r="D197" s="65" t="s">
        <v>7343</v>
      </c>
      <c r="E197" s="65" t="s">
        <v>14</v>
      </c>
      <c r="F197" s="7">
        <v>1519</v>
      </c>
      <c r="G197" s="65" t="str">
        <f>IF(F197&gt;='Weight Category L_U Table'!$H$14,"ERROR",IF(F197&gt;'Weight Category L_U Table'!$G$14,"MEDIUM",IF(F197&gt;='Weight Category L_U Table'!$G$17,"SMALL",IF(F197&lt;'Weight Category L_U Table'!$G$18,"LIGHT"))))</f>
        <v>LIGHT</v>
      </c>
      <c r="H197" s="7" t="str">
        <f>IF(F197&gt;='Weight Category L_U Table'!$K$15,"ERROR",IF(F197&gt;'Weight Category L_U Table'!$J$15,"UPPER MEDIUM",IF(F197&gt;'Weight Category L_U Table'!$J$16,"LOWER MEDIUM",IF(F197&gt;='Weight Category L_U Table'!$J$17,"SMALL",IF(F197&lt;'Weight Category L_U Table'!$J$18,"LIGHT")))))</f>
        <v>LIGHT</v>
      </c>
      <c r="I197" s="6" t="s">
        <v>89</v>
      </c>
      <c r="J197" s="6" t="s">
        <v>7560</v>
      </c>
      <c r="K197" s="6">
        <v>1</v>
      </c>
      <c r="L197" s="6"/>
    </row>
    <row r="198" spans="1:12" ht="15" customHeight="1" x14ac:dyDescent="0.25">
      <c r="A198" s="65" t="s">
        <v>3596</v>
      </c>
      <c r="B198" s="65">
        <v>369</v>
      </c>
      <c r="C198" s="65" t="s">
        <v>7559</v>
      </c>
      <c r="D198" s="65" t="s">
        <v>7343</v>
      </c>
      <c r="E198" s="65" t="s">
        <v>14</v>
      </c>
      <c r="F198" s="7">
        <v>1519</v>
      </c>
      <c r="G198" s="65" t="str">
        <f>IF(F198&gt;='Weight Category L_U Table'!$H$14,"ERROR",IF(F198&gt;'Weight Category L_U Table'!$G$14,"MEDIUM",IF(F198&gt;='Weight Category L_U Table'!$G$17,"SMALL",IF(F198&lt;'Weight Category L_U Table'!$G$18,"LIGHT"))))</f>
        <v>LIGHT</v>
      </c>
      <c r="H198" s="7" t="str">
        <f>IF(F198&gt;='Weight Category L_U Table'!$K$15,"ERROR",IF(F198&gt;'Weight Category L_U Table'!$J$15,"UPPER MEDIUM",IF(F198&gt;'Weight Category L_U Table'!$J$16,"LOWER MEDIUM",IF(F198&gt;='Weight Category L_U Table'!$J$17,"SMALL",IF(F198&lt;'Weight Category L_U Table'!$J$18,"LIGHT")))))</f>
        <v>LIGHT</v>
      </c>
      <c r="I198" s="6" t="s">
        <v>89</v>
      </c>
      <c r="J198" s="6" t="s">
        <v>7560</v>
      </c>
      <c r="K198" s="6">
        <v>1</v>
      </c>
      <c r="L198" s="6"/>
    </row>
    <row r="199" spans="1:12" ht="15" customHeight="1" x14ac:dyDescent="0.25">
      <c r="A199" s="65" t="s">
        <v>3596</v>
      </c>
      <c r="B199" s="65">
        <v>500</v>
      </c>
      <c r="C199" s="65" t="s">
        <v>7559</v>
      </c>
      <c r="D199" s="65" t="s">
        <v>7343</v>
      </c>
      <c r="E199" s="65" t="s">
        <v>14</v>
      </c>
      <c r="F199" s="7">
        <v>1519</v>
      </c>
      <c r="G199" s="65" t="str">
        <f>IF(F199&gt;='Weight Category L_U Table'!$H$14,"ERROR",IF(F199&gt;'Weight Category L_U Table'!$G$14,"MEDIUM",IF(F199&gt;='Weight Category L_U Table'!$G$17,"SMALL",IF(F199&lt;'Weight Category L_U Table'!$G$18,"LIGHT"))))</f>
        <v>LIGHT</v>
      </c>
      <c r="H199" s="7" t="str">
        <f>IF(F199&gt;='Weight Category L_U Table'!$K$15,"ERROR",IF(F199&gt;'Weight Category L_U Table'!$J$15,"UPPER MEDIUM",IF(F199&gt;'Weight Category L_U Table'!$J$16,"LOWER MEDIUM",IF(F199&gt;='Weight Category L_U Table'!$J$17,"SMALL",IF(F199&lt;'Weight Category L_U Table'!$J$18,"LIGHT")))))</f>
        <v>LIGHT</v>
      </c>
      <c r="I199" s="6" t="s">
        <v>89</v>
      </c>
      <c r="J199" s="6" t="s">
        <v>7560</v>
      </c>
      <c r="K199" s="6">
        <v>1</v>
      </c>
      <c r="L199" s="6"/>
    </row>
    <row r="200" spans="1:12" ht="15" customHeight="1" x14ac:dyDescent="0.25">
      <c r="A200" s="65" t="s">
        <v>3596</v>
      </c>
      <c r="B200" s="65" t="s">
        <v>7617</v>
      </c>
      <c r="C200" s="65" t="s">
        <v>7559</v>
      </c>
      <c r="D200" s="65" t="s">
        <v>7343</v>
      </c>
      <c r="E200" s="65" t="s">
        <v>14</v>
      </c>
      <c r="F200" s="7">
        <v>1519</v>
      </c>
      <c r="G200" s="65" t="str">
        <f>IF(F200&gt;='Weight Category L_U Table'!$H$14,"ERROR",IF(F200&gt;'Weight Category L_U Table'!$G$14,"MEDIUM",IF(F200&gt;='Weight Category L_U Table'!$G$17,"SMALL",IF(F200&lt;'Weight Category L_U Table'!$G$18,"LIGHT"))))</f>
        <v>LIGHT</v>
      </c>
      <c r="H200" s="7" t="str">
        <f>IF(F200&gt;='Weight Category L_U Table'!$K$15,"ERROR",IF(F200&gt;'Weight Category L_U Table'!$J$15,"UPPER MEDIUM",IF(F200&gt;'Weight Category L_U Table'!$J$16,"LOWER MEDIUM",IF(F200&gt;='Weight Category L_U Table'!$J$17,"SMALL",IF(F200&lt;'Weight Category L_U Table'!$J$18,"LIGHT")))))</f>
        <v>LIGHT</v>
      </c>
      <c r="I200" s="6" t="s">
        <v>89</v>
      </c>
      <c r="J200" s="6" t="s">
        <v>7560</v>
      </c>
      <c r="K200" s="6">
        <v>1</v>
      </c>
      <c r="L200" s="6"/>
    </row>
    <row r="201" spans="1:12" ht="15" customHeight="1" x14ac:dyDescent="0.25">
      <c r="A201" s="65" t="s">
        <v>3596</v>
      </c>
      <c r="B201" s="65" t="s">
        <v>7628</v>
      </c>
      <c r="C201" s="65" t="s">
        <v>7559</v>
      </c>
      <c r="D201" s="65" t="s">
        <v>7343</v>
      </c>
      <c r="E201" s="65" t="s">
        <v>14</v>
      </c>
      <c r="F201" s="7">
        <v>1519</v>
      </c>
      <c r="G201" s="65" t="str">
        <f>IF(F201&gt;='Weight Category L_U Table'!$H$14,"ERROR",IF(F201&gt;'Weight Category L_U Table'!$G$14,"MEDIUM",IF(F201&gt;='Weight Category L_U Table'!$G$17,"SMALL",IF(F201&lt;'Weight Category L_U Table'!$G$18,"LIGHT"))))</f>
        <v>LIGHT</v>
      </c>
      <c r="H201" s="7" t="str">
        <f>IF(F201&gt;='Weight Category L_U Table'!$K$15,"ERROR",IF(F201&gt;'Weight Category L_U Table'!$J$15,"UPPER MEDIUM",IF(F201&gt;'Weight Category L_U Table'!$J$16,"LOWER MEDIUM",IF(F201&gt;='Weight Category L_U Table'!$J$17,"SMALL",IF(F201&lt;'Weight Category L_U Table'!$J$18,"LIGHT")))))</f>
        <v>LIGHT</v>
      </c>
      <c r="I201" s="6" t="s">
        <v>89</v>
      </c>
      <c r="J201" s="6" t="s">
        <v>7560</v>
      </c>
      <c r="K201" s="6">
        <v>1</v>
      </c>
      <c r="L201" s="6"/>
    </row>
    <row r="202" spans="1:12" ht="15" customHeight="1" x14ac:dyDescent="0.25">
      <c r="A202" s="65" t="s">
        <v>3596</v>
      </c>
      <c r="B202" s="65" t="s">
        <v>7629</v>
      </c>
      <c r="C202" s="65" t="s">
        <v>7559</v>
      </c>
      <c r="D202" s="65" t="s">
        <v>7343</v>
      </c>
      <c r="E202" s="65" t="s">
        <v>14</v>
      </c>
      <c r="F202" s="7">
        <v>1519</v>
      </c>
      <c r="G202" s="65" t="str">
        <f>IF(F202&gt;='Weight Category L_U Table'!$H$14,"ERROR",IF(F202&gt;'Weight Category L_U Table'!$G$14,"MEDIUM",IF(F202&gt;='Weight Category L_U Table'!$G$17,"SMALL",IF(F202&lt;'Weight Category L_U Table'!$G$18,"LIGHT"))))</f>
        <v>LIGHT</v>
      </c>
      <c r="H202" s="7" t="str">
        <f>IF(F202&gt;='Weight Category L_U Table'!$K$15,"ERROR",IF(F202&gt;'Weight Category L_U Table'!$J$15,"UPPER MEDIUM",IF(F202&gt;'Weight Category L_U Table'!$J$16,"LOWER MEDIUM",IF(F202&gt;='Weight Category L_U Table'!$J$17,"SMALL",IF(F202&lt;'Weight Category L_U Table'!$J$18,"LIGHT")))))</f>
        <v>LIGHT</v>
      </c>
      <c r="I202" s="6" t="s">
        <v>89</v>
      </c>
      <c r="J202" s="6" t="s">
        <v>7560</v>
      </c>
      <c r="K202" s="6">
        <v>1</v>
      </c>
      <c r="L202" s="6"/>
    </row>
    <row r="203" spans="1:12" ht="15" customHeight="1" x14ac:dyDescent="0.25">
      <c r="A203" s="65" t="s">
        <v>3596</v>
      </c>
      <c r="B203" s="65" t="s">
        <v>7608</v>
      </c>
      <c r="C203" s="65" t="s">
        <v>7559</v>
      </c>
      <c r="D203" s="65" t="s">
        <v>7343</v>
      </c>
      <c r="E203" s="65" t="s">
        <v>14</v>
      </c>
      <c r="F203" s="7">
        <v>1519</v>
      </c>
      <c r="G203" s="65" t="str">
        <f>IF(F203&gt;='Weight Category L_U Table'!$H$14,"ERROR",IF(F203&gt;'Weight Category L_U Table'!$G$14,"MEDIUM",IF(F203&gt;='Weight Category L_U Table'!$G$17,"SMALL",IF(F203&lt;'Weight Category L_U Table'!$G$18,"LIGHT"))))</f>
        <v>LIGHT</v>
      </c>
      <c r="H203" s="7" t="str">
        <f>IF(F203&gt;='Weight Category L_U Table'!$K$15,"ERROR",IF(F203&gt;'Weight Category L_U Table'!$J$15,"UPPER MEDIUM",IF(F203&gt;'Weight Category L_U Table'!$J$16,"LOWER MEDIUM",IF(F203&gt;='Weight Category L_U Table'!$J$17,"SMALL",IF(F203&lt;'Weight Category L_U Table'!$J$18,"LIGHT")))))</f>
        <v>LIGHT</v>
      </c>
      <c r="I203" s="6" t="s">
        <v>89</v>
      </c>
      <c r="J203" s="6" t="s">
        <v>7560</v>
      </c>
      <c r="K203" s="6">
        <v>1</v>
      </c>
      <c r="L203" s="6"/>
    </row>
    <row r="204" spans="1:12" ht="15" customHeight="1" x14ac:dyDescent="0.25">
      <c r="A204" s="65" t="s">
        <v>4035</v>
      </c>
      <c r="B204" s="65" t="s">
        <v>7620</v>
      </c>
      <c r="C204" s="65" t="s">
        <v>7559</v>
      </c>
      <c r="D204" s="65" t="s">
        <v>7343</v>
      </c>
      <c r="E204" s="65" t="s">
        <v>14</v>
      </c>
      <c r="F204" s="7">
        <v>1519</v>
      </c>
      <c r="G204" s="65" t="str">
        <f>IF(F204&gt;='Weight Category L_U Table'!$H$14,"ERROR",IF(F204&gt;'Weight Category L_U Table'!$G$14,"MEDIUM",IF(F204&gt;='Weight Category L_U Table'!$G$17,"SMALL",IF(F204&lt;'Weight Category L_U Table'!$G$18,"LIGHT"))))</f>
        <v>LIGHT</v>
      </c>
      <c r="H204" s="7" t="str">
        <f>IF(F204&gt;='Weight Category L_U Table'!$K$15,"ERROR",IF(F204&gt;'Weight Category L_U Table'!$J$15,"UPPER MEDIUM",IF(F204&gt;'Weight Category L_U Table'!$J$16,"LOWER MEDIUM",IF(F204&gt;='Weight Category L_U Table'!$J$17,"SMALL",IF(F204&lt;'Weight Category L_U Table'!$J$18,"LIGHT")))))</f>
        <v>LIGHT</v>
      </c>
      <c r="I204" s="6" t="s">
        <v>89</v>
      </c>
      <c r="J204" s="6" t="s">
        <v>7560</v>
      </c>
      <c r="K204" s="6">
        <v>1</v>
      </c>
      <c r="L204" s="6"/>
    </row>
    <row r="205" spans="1:12" ht="15" customHeight="1" x14ac:dyDescent="0.25">
      <c r="A205" s="65" t="s">
        <v>4035</v>
      </c>
      <c r="B205" s="65" t="s">
        <v>7608</v>
      </c>
      <c r="C205" s="65" t="s">
        <v>7559</v>
      </c>
      <c r="D205" s="65" t="s">
        <v>7343</v>
      </c>
      <c r="E205" s="65" t="s">
        <v>14</v>
      </c>
      <c r="F205" s="7">
        <v>1519</v>
      </c>
      <c r="G205" s="65" t="str">
        <f>IF(F205&gt;='Weight Category L_U Table'!$H$14,"ERROR",IF(F205&gt;'Weight Category L_U Table'!$G$14,"MEDIUM",IF(F205&gt;='Weight Category L_U Table'!$G$17,"SMALL",IF(F205&lt;'Weight Category L_U Table'!$G$18,"LIGHT"))))</f>
        <v>LIGHT</v>
      </c>
      <c r="H205" s="7" t="str">
        <f>IF(F205&gt;='Weight Category L_U Table'!$K$15,"ERROR",IF(F205&gt;'Weight Category L_U Table'!$J$15,"UPPER MEDIUM",IF(F205&gt;'Weight Category L_U Table'!$J$16,"LOWER MEDIUM",IF(F205&gt;='Weight Category L_U Table'!$J$17,"SMALL",IF(F205&lt;'Weight Category L_U Table'!$J$18,"LIGHT")))))</f>
        <v>LIGHT</v>
      </c>
      <c r="I205" s="6" t="s">
        <v>89</v>
      </c>
      <c r="J205" s="6" t="s">
        <v>7560</v>
      </c>
      <c r="K205" s="6">
        <v>1</v>
      </c>
      <c r="L205" s="6"/>
    </row>
    <row r="206" spans="1:12" ht="15" customHeight="1" x14ac:dyDescent="0.25">
      <c r="A206" s="65" t="s">
        <v>4035</v>
      </c>
      <c r="B206" s="65" t="s">
        <v>7609</v>
      </c>
      <c r="C206" s="65" t="s">
        <v>7559</v>
      </c>
      <c r="D206" s="65" t="s">
        <v>7343</v>
      </c>
      <c r="E206" s="65" t="s">
        <v>14</v>
      </c>
      <c r="F206" s="7">
        <v>1519</v>
      </c>
      <c r="G206" s="65" t="str">
        <f>IF(F206&gt;='Weight Category L_U Table'!$H$14,"ERROR",IF(F206&gt;'Weight Category L_U Table'!$G$14,"MEDIUM",IF(F206&gt;='Weight Category L_U Table'!$G$17,"SMALL",IF(F206&lt;'Weight Category L_U Table'!$G$18,"LIGHT"))))</f>
        <v>LIGHT</v>
      </c>
      <c r="H206" s="7" t="str">
        <f>IF(F206&gt;='Weight Category L_U Table'!$K$15,"ERROR",IF(F206&gt;'Weight Category L_U Table'!$J$15,"UPPER MEDIUM",IF(F206&gt;'Weight Category L_U Table'!$J$16,"LOWER MEDIUM",IF(F206&gt;='Weight Category L_U Table'!$J$17,"SMALL",IF(F206&lt;'Weight Category L_U Table'!$J$18,"LIGHT")))))</f>
        <v>LIGHT</v>
      </c>
      <c r="I206" s="6" t="s">
        <v>89</v>
      </c>
      <c r="J206" s="6" t="s">
        <v>7560</v>
      </c>
      <c r="K206" s="6">
        <v>1</v>
      </c>
      <c r="L206" s="6"/>
    </row>
    <row r="207" spans="1:12" ht="15" customHeight="1" x14ac:dyDescent="0.25">
      <c r="A207" s="65" t="s">
        <v>4035</v>
      </c>
      <c r="B207" s="65" t="s">
        <v>7610</v>
      </c>
      <c r="C207" s="65" t="s">
        <v>7559</v>
      </c>
      <c r="D207" s="65" t="s">
        <v>7343</v>
      </c>
      <c r="E207" s="65" t="s">
        <v>14</v>
      </c>
      <c r="F207" s="7">
        <v>1519</v>
      </c>
      <c r="G207" s="65" t="str">
        <f>IF(F207&gt;='Weight Category L_U Table'!$H$14,"ERROR",IF(F207&gt;'Weight Category L_U Table'!$G$14,"MEDIUM",IF(F207&gt;='Weight Category L_U Table'!$G$17,"SMALL",IF(F207&lt;'Weight Category L_U Table'!$G$18,"LIGHT"))))</f>
        <v>LIGHT</v>
      </c>
      <c r="H207" s="7" t="str">
        <f>IF(F207&gt;='Weight Category L_U Table'!$K$15,"ERROR",IF(F207&gt;'Weight Category L_U Table'!$J$15,"UPPER MEDIUM",IF(F207&gt;'Weight Category L_U Table'!$J$16,"LOWER MEDIUM",IF(F207&gt;='Weight Category L_U Table'!$J$17,"SMALL",IF(F207&lt;'Weight Category L_U Table'!$J$18,"LIGHT")))))</f>
        <v>LIGHT</v>
      </c>
      <c r="I207" s="6" t="s">
        <v>89</v>
      </c>
      <c r="J207" s="6" t="s">
        <v>7560</v>
      </c>
      <c r="K207" s="6">
        <v>1</v>
      </c>
      <c r="L207" s="6"/>
    </row>
    <row r="208" spans="1:12" ht="15" customHeight="1" x14ac:dyDescent="0.25">
      <c r="A208" s="65" t="s">
        <v>4035</v>
      </c>
      <c r="B208" s="65" t="s">
        <v>7611</v>
      </c>
      <c r="C208" s="65" t="s">
        <v>7559</v>
      </c>
      <c r="D208" s="65" t="s">
        <v>7343</v>
      </c>
      <c r="E208" s="65" t="s">
        <v>14</v>
      </c>
      <c r="F208" s="7">
        <v>1519</v>
      </c>
      <c r="G208" s="65" t="str">
        <f>IF(F208&gt;='Weight Category L_U Table'!$H$14,"ERROR",IF(F208&gt;'Weight Category L_U Table'!$G$14,"MEDIUM",IF(F208&gt;='Weight Category L_U Table'!$G$17,"SMALL",IF(F208&lt;'Weight Category L_U Table'!$G$18,"LIGHT"))))</f>
        <v>LIGHT</v>
      </c>
      <c r="H208" s="7" t="str">
        <f>IF(F208&gt;='Weight Category L_U Table'!$K$15,"ERROR",IF(F208&gt;'Weight Category L_U Table'!$J$15,"UPPER MEDIUM",IF(F208&gt;'Weight Category L_U Table'!$J$16,"LOWER MEDIUM",IF(F208&gt;='Weight Category L_U Table'!$J$17,"SMALL",IF(F208&lt;'Weight Category L_U Table'!$J$18,"LIGHT")))))</f>
        <v>LIGHT</v>
      </c>
      <c r="I208" s="6" t="s">
        <v>89</v>
      </c>
      <c r="J208" s="6" t="s">
        <v>7560</v>
      </c>
      <c r="K208" s="6">
        <v>1</v>
      </c>
      <c r="L208" s="6"/>
    </row>
    <row r="209" spans="1:12" ht="15" customHeight="1" x14ac:dyDescent="0.25">
      <c r="A209" s="65" t="s">
        <v>4035</v>
      </c>
      <c r="B209" s="65" t="s">
        <v>7612</v>
      </c>
      <c r="C209" s="65" t="s">
        <v>7559</v>
      </c>
      <c r="D209" s="65" t="s">
        <v>7343</v>
      </c>
      <c r="E209" s="65" t="s">
        <v>14</v>
      </c>
      <c r="F209" s="7">
        <v>1519</v>
      </c>
      <c r="G209" s="65" t="str">
        <f>IF(F209&gt;='Weight Category L_U Table'!$H$14,"ERROR",IF(F209&gt;'Weight Category L_U Table'!$G$14,"MEDIUM",IF(F209&gt;='Weight Category L_U Table'!$G$17,"SMALL",IF(F209&lt;'Weight Category L_U Table'!$G$18,"LIGHT"))))</f>
        <v>LIGHT</v>
      </c>
      <c r="H209" s="7" t="str">
        <f>IF(F209&gt;='Weight Category L_U Table'!$K$15,"ERROR",IF(F209&gt;'Weight Category L_U Table'!$J$15,"UPPER MEDIUM",IF(F209&gt;'Weight Category L_U Table'!$J$16,"LOWER MEDIUM",IF(F209&gt;='Weight Category L_U Table'!$J$17,"SMALL",IF(F209&lt;'Weight Category L_U Table'!$J$18,"LIGHT")))))</f>
        <v>LIGHT</v>
      </c>
      <c r="I209" s="6" t="s">
        <v>89</v>
      </c>
      <c r="J209" s="6" t="s">
        <v>7560</v>
      </c>
      <c r="K209" s="6">
        <v>1</v>
      </c>
      <c r="L209" s="6"/>
    </row>
    <row r="210" spans="1:12" ht="15" customHeight="1" x14ac:dyDescent="0.25">
      <c r="A210" s="65" t="s">
        <v>4035</v>
      </c>
      <c r="B210" s="65" t="s">
        <v>7613</v>
      </c>
      <c r="C210" s="65" t="s">
        <v>7559</v>
      </c>
      <c r="D210" s="65" t="s">
        <v>7343</v>
      </c>
      <c r="E210" s="65" t="s">
        <v>14</v>
      </c>
      <c r="F210" s="7">
        <v>1519</v>
      </c>
      <c r="G210" s="65" t="str">
        <f>IF(F210&gt;='Weight Category L_U Table'!$H$14,"ERROR",IF(F210&gt;'Weight Category L_U Table'!$G$14,"MEDIUM",IF(F210&gt;='Weight Category L_U Table'!$G$17,"SMALL",IF(F210&lt;'Weight Category L_U Table'!$G$18,"LIGHT"))))</f>
        <v>LIGHT</v>
      </c>
      <c r="H210" s="7" t="str">
        <f>IF(F210&gt;='Weight Category L_U Table'!$K$15,"ERROR",IF(F210&gt;'Weight Category L_U Table'!$J$15,"UPPER MEDIUM",IF(F210&gt;'Weight Category L_U Table'!$J$16,"LOWER MEDIUM",IF(F210&gt;='Weight Category L_U Table'!$J$17,"SMALL",IF(F210&lt;'Weight Category L_U Table'!$J$18,"LIGHT")))))</f>
        <v>LIGHT</v>
      </c>
      <c r="I210" s="6" t="s">
        <v>89</v>
      </c>
      <c r="J210" s="6" t="s">
        <v>7560</v>
      </c>
      <c r="K210" s="6">
        <v>1</v>
      </c>
      <c r="L210" s="6"/>
    </row>
    <row r="211" spans="1:12" ht="15" customHeight="1" x14ac:dyDescent="0.25">
      <c r="A211" s="65" t="s">
        <v>4035</v>
      </c>
      <c r="B211" s="65" t="s">
        <v>7614</v>
      </c>
      <c r="C211" s="65" t="s">
        <v>7559</v>
      </c>
      <c r="D211" s="65" t="s">
        <v>7343</v>
      </c>
      <c r="E211" s="65" t="s">
        <v>14</v>
      </c>
      <c r="F211" s="7">
        <v>1519</v>
      </c>
      <c r="G211" s="65" t="str">
        <f>IF(F211&gt;='Weight Category L_U Table'!$H$14,"ERROR",IF(F211&gt;'Weight Category L_U Table'!$G$14,"MEDIUM",IF(F211&gt;='Weight Category L_U Table'!$G$17,"SMALL",IF(F211&lt;'Weight Category L_U Table'!$G$18,"LIGHT"))))</f>
        <v>LIGHT</v>
      </c>
      <c r="H211" s="7" t="str">
        <f>IF(F211&gt;='Weight Category L_U Table'!$K$15,"ERROR",IF(F211&gt;'Weight Category L_U Table'!$J$15,"UPPER MEDIUM",IF(F211&gt;'Weight Category L_U Table'!$J$16,"LOWER MEDIUM",IF(F211&gt;='Weight Category L_U Table'!$J$17,"SMALL",IF(F211&lt;'Weight Category L_U Table'!$J$18,"LIGHT")))))</f>
        <v>LIGHT</v>
      </c>
      <c r="I211" s="6" t="s">
        <v>89</v>
      </c>
      <c r="J211" s="6" t="s">
        <v>7560</v>
      </c>
      <c r="K211" s="6">
        <v>1</v>
      </c>
      <c r="L211" s="6"/>
    </row>
    <row r="212" spans="1:12" ht="15" customHeight="1" x14ac:dyDescent="0.25">
      <c r="A212" s="65" t="s">
        <v>4035</v>
      </c>
      <c r="B212" s="65" t="s">
        <v>7615</v>
      </c>
      <c r="C212" s="65" t="s">
        <v>7559</v>
      </c>
      <c r="D212" s="65" t="s">
        <v>7343</v>
      </c>
      <c r="E212" s="65" t="s">
        <v>14</v>
      </c>
      <c r="F212" s="7">
        <v>1519</v>
      </c>
      <c r="G212" s="65" t="str">
        <f>IF(F212&gt;='Weight Category L_U Table'!$H$14,"ERROR",IF(F212&gt;'Weight Category L_U Table'!$G$14,"MEDIUM",IF(F212&gt;='Weight Category L_U Table'!$G$17,"SMALL",IF(F212&lt;'Weight Category L_U Table'!$G$18,"LIGHT"))))</f>
        <v>LIGHT</v>
      </c>
      <c r="H212" s="7" t="str">
        <f>IF(F212&gt;='Weight Category L_U Table'!$K$15,"ERROR",IF(F212&gt;'Weight Category L_U Table'!$J$15,"UPPER MEDIUM",IF(F212&gt;'Weight Category L_U Table'!$J$16,"LOWER MEDIUM",IF(F212&gt;='Weight Category L_U Table'!$J$17,"SMALL",IF(F212&lt;'Weight Category L_U Table'!$J$18,"LIGHT")))))</f>
        <v>LIGHT</v>
      </c>
      <c r="I212" s="6" t="s">
        <v>89</v>
      </c>
      <c r="J212" s="6" t="s">
        <v>7560</v>
      </c>
      <c r="K212" s="6">
        <v>1</v>
      </c>
      <c r="L212" s="6"/>
    </row>
    <row r="213" spans="1:12" ht="15" customHeight="1" x14ac:dyDescent="0.25">
      <c r="A213" s="65" t="s">
        <v>4035</v>
      </c>
      <c r="B213" s="65" t="s">
        <v>7625</v>
      </c>
      <c r="C213" s="65" t="s">
        <v>7559</v>
      </c>
      <c r="D213" s="65" t="s">
        <v>7343</v>
      </c>
      <c r="E213" s="65" t="s">
        <v>14</v>
      </c>
      <c r="F213" s="7">
        <v>1519</v>
      </c>
      <c r="G213" s="65" t="str">
        <f>IF(F213&gt;='Weight Category L_U Table'!$H$14,"ERROR",IF(F213&gt;'Weight Category L_U Table'!$G$14,"MEDIUM",IF(F213&gt;='Weight Category L_U Table'!$G$17,"SMALL",IF(F213&lt;'Weight Category L_U Table'!$G$18,"LIGHT"))))</f>
        <v>LIGHT</v>
      </c>
      <c r="H213" s="7" t="str">
        <f>IF(F213&gt;='Weight Category L_U Table'!$K$15,"ERROR",IF(F213&gt;'Weight Category L_U Table'!$J$15,"UPPER MEDIUM",IF(F213&gt;'Weight Category L_U Table'!$J$16,"LOWER MEDIUM",IF(F213&gt;='Weight Category L_U Table'!$J$17,"SMALL",IF(F213&lt;'Weight Category L_U Table'!$J$18,"LIGHT")))))</f>
        <v>LIGHT</v>
      </c>
      <c r="I213" s="6" t="s">
        <v>89</v>
      </c>
      <c r="J213" s="6" t="s">
        <v>7560</v>
      </c>
      <c r="K213" s="6">
        <v>1</v>
      </c>
      <c r="L213" s="6"/>
    </row>
    <row r="214" spans="1:12" ht="15" customHeight="1" x14ac:dyDescent="0.25">
      <c r="A214" s="65" t="s">
        <v>4035</v>
      </c>
      <c r="B214" s="65" t="s">
        <v>7616</v>
      </c>
      <c r="C214" s="65" t="s">
        <v>7559</v>
      </c>
      <c r="D214" s="65" t="s">
        <v>7343</v>
      </c>
      <c r="E214" s="65" t="s">
        <v>14</v>
      </c>
      <c r="F214" s="7">
        <v>1519</v>
      </c>
      <c r="G214" s="65" t="str">
        <f>IF(F214&gt;='Weight Category L_U Table'!$H$14,"ERROR",IF(F214&gt;'Weight Category L_U Table'!$G$14,"MEDIUM",IF(F214&gt;='Weight Category L_U Table'!$G$17,"SMALL",IF(F214&lt;'Weight Category L_U Table'!$G$18,"LIGHT"))))</f>
        <v>LIGHT</v>
      </c>
      <c r="H214" s="7" t="str">
        <f>IF(F214&gt;='Weight Category L_U Table'!$K$15,"ERROR",IF(F214&gt;'Weight Category L_U Table'!$J$15,"UPPER MEDIUM",IF(F214&gt;'Weight Category L_U Table'!$J$16,"LOWER MEDIUM",IF(F214&gt;='Weight Category L_U Table'!$J$17,"SMALL",IF(F214&lt;'Weight Category L_U Table'!$J$18,"LIGHT")))))</f>
        <v>LIGHT</v>
      </c>
      <c r="I214" s="6" t="s">
        <v>89</v>
      </c>
      <c r="J214" s="6" t="s">
        <v>7560</v>
      </c>
      <c r="K214" s="6">
        <v>1</v>
      </c>
      <c r="L214" s="6"/>
    </row>
    <row r="215" spans="1:12" ht="15" customHeight="1" x14ac:dyDescent="0.25">
      <c r="A215" s="65" t="s">
        <v>7630</v>
      </c>
      <c r="B215" s="65" t="s">
        <v>7631</v>
      </c>
      <c r="C215" s="65" t="s">
        <v>7559</v>
      </c>
      <c r="D215" s="65" t="s">
        <v>7343</v>
      </c>
      <c r="E215" s="65" t="s">
        <v>14</v>
      </c>
      <c r="F215" s="7">
        <v>1519</v>
      </c>
      <c r="G215" s="65" t="str">
        <f>IF(F215&gt;='Weight Category L_U Table'!$H$14,"ERROR",IF(F215&gt;'Weight Category L_U Table'!$G$14,"MEDIUM",IF(F215&gt;='Weight Category L_U Table'!$G$17,"SMALL",IF(F215&lt;'Weight Category L_U Table'!$G$18,"LIGHT"))))</f>
        <v>LIGHT</v>
      </c>
      <c r="H215" s="7" t="str">
        <f>IF(F215&gt;='Weight Category L_U Table'!$K$15,"ERROR",IF(F215&gt;'Weight Category L_U Table'!$J$15,"UPPER MEDIUM",IF(F215&gt;'Weight Category L_U Table'!$J$16,"LOWER MEDIUM",IF(F215&gt;='Weight Category L_U Table'!$J$17,"SMALL",IF(F215&lt;'Weight Category L_U Table'!$J$18,"LIGHT")))))</f>
        <v>LIGHT</v>
      </c>
      <c r="I215" s="6" t="s">
        <v>89</v>
      </c>
      <c r="J215" s="6" t="s">
        <v>7560</v>
      </c>
      <c r="K215" s="6">
        <v>1</v>
      </c>
      <c r="L215" s="6"/>
    </row>
    <row r="216" spans="1:12" ht="15" customHeight="1" x14ac:dyDescent="0.25">
      <c r="A216" s="65" t="s">
        <v>7630</v>
      </c>
      <c r="B216" s="65" t="s">
        <v>7608</v>
      </c>
      <c r="C216" s="65" t="s">
        <v>7559</v>
      </c>
      <c r="D216" s="65" t="s">
        <v>7343</v>
      </c>
      <c r="E216" s="65" t="s">
        <v>14</v>
      </c>
      <c r="F216" s="7">
        <v>1519</v>
      </c>
      <c r="G216" s="65" t="str">
        <f>IF(F216&gt;='Weight Category L_U Table'!$H$14,"ERROR",IF(F216&gt;'Weight Category L_U Table'!$G$14,"MEDIUM",IF(F216&gt;='Weight Category L_U Table'!$G$17,"SMALL",IF(F216&lt;'Weight Category L_U Table'!$G$18,"LIGHT"))))</f>
        <v>LIGHT</v>
      </c>
      <c r="H216" s="7" t="str">
        <f>IF(F216&gt;='Weight Category L_U Table'!$K$15,"ERROR",IF(F216&gt;'Weight Category L_U Table'!$J$15,"UPPER MEDIUM",IF(F216&gt;'Weight Category L_U Table'!$J$16,"LOWER MEDIUM",IF(F216&gt;='Weight Category L_U Table'!$J$17,"SMALL",IF(F216&lt;'Weight Category L_U Table'!$J$18,"LIGHT")))))</f>
        <v>LIGHT</v>
      </c>
      <c r="I216" s="6" t="s">
        <v>89</v>
      </c>
      <c r="J216" s="6" t="s">
        <v>7560</v>
      </c>
      <c r="K216" s="6">
        <v>1</v>
      </c>
      <c r="L216" s="6"/>
    </row>
    <row r="217" spans="1:12" ht="15" customHeight="1" x14ac:dyDescent="0.25">
      <c r="A217" s="65" t="s">
        <v>7630</v>
      </c>
      <c r="B217" s="65" t="s">
        <v>7609</v>
      </c>
      <c r="C217" s="65" t="s">
        <v>7559</v>
      </c>
      <c r="D217" s="65" t="s">
        <v>7343</v>
      </c>
      <c r="E217" s="65" t="s">
        <v>14</v>
      </c>
      <c r="F217" s="7">
        <v>1519</v>
      </c>
      <c r="G217" s="65" t="str">
        <f>IF(F217&gt;='Weight Category L_U Table'!$H$14,"ERROR",IF(F217&gt;'Weight Category L_U Table'!$G$14,"MEDIUM",IF(F217&gt;='Weight Category L_U Table'!$G$17,"SMALL",IF(F217&lt;'Weight Category L_U Table'!$G$18,"LIGHT"))))</f>
        <v>LIGHT</v>
      </c>
      <c r="H217" s="7" t="str">
        <f>IF(F217&gt;='Weight Category L_U Table'!$K$15,"ERROR",IF(F217&gt;'Weight Category L_U Table'!$J$15,"UPPER MEDIUM",IF(F217&gt;'Weight Category L_U Table'!$J$16,"LOWER MEDIUM",IF(F217&gt;='Weight Category L_U Table'!$J$17,"SMALL",IF(F217&lt;'Weight Category L_U Table'!$J$18,"LIGHT")))))</f>
        <v>LIGHT</v>
      </c>
      <c r="I217" s="6" t="s">
        <v>89</v>
      </c>
      <c r="J217" s="6" t="s">
        <v>7560</v>
      </c>
      <c r="K217" s="6">
        <v>1</v>
      </c>
      <c r="L217" s="6"/>
    </row>
    <row r="218" spans="1:12" ht="15" customHeight="1" x14ac:dyDescent="0.25">
      <c r="A218" s="65" t="s">
        <v>7630</v>
      </c>
      <c r="B218" s="65" t="s">
        <v>7610</v>
      </c>
      <c r="C218" s="65" t="s">
        <v>7559</v>
      </c>
      <c r="D218" s="65" t="s">
        <v>7343</v>
      </c>
      <c r="E218" s="65" t="s">
        <v>14</v>
      </c>
      <c r="F218" s="7">
        <v>1519</v>
      </c>
      <c r="G218" s="65" t="str">
        <f>IF(F218&gt;='Weight Category L_U Table'!$H$14,"ERROR",IF(F218&gt;'Weight Category L_U Table'!$G$14,"MEDIUM",IF(F218&gt;='Weight Category L_U Table'!$G$17,"SMALL",IF(F218&lt;'Weight Category L_U Table'!$G$18,"LIGHT"))))</f>
        <v>LIGHT</v>
      </c>
      <c r="H218" s="7" t="str">
        <f>IF(F218&gt;='Weight Category L_U Table'!$K$15,"ERROR",IF(F218&gt;'Weight Category L_U Table'!$J$15,"UPPER MEDIUM",IF(F218&gt;'Weight Category L_U Table'!$J$16,"LOWER MEDIUM",IF(F218&gt;='Weight Category L_U Table'!$J$17,"SMALL",IF(F218&lt;'Weight Category L_U Table'!$J$18,"LIGHT")))))</f>
        <v>LIGHT</v>
      </c>
      <c r="I218" s="6" t="s">
        <v>89</v>
      </c>
      <c r="J218" s="6" t="s">
        <v>7560</v>
      </c>
      <c r="K218" s="6">
        <v>1</v>
      </c>
      <c r="L218" s="6"/>
    </row>
    <row r="219" spans="1:12" ht="15" customHeight="1" x14ac:dyDescent="0.25">
      <c r="A219" s="65" t="s">
        <v>7630</v>
      </c>
      <c r="B219" s="65" t="s">
        <v>7611</v>
      </c>
      <c r="C219" s="65" t="s">
        <v>7559</v>
      </c>
      <c r="D219" s="65" t="s">
        <v>7343</v>
      </c>
      <c r="E219" s="65" t="s">
        <v>14</v>
      </c>
      <c r="F219" s="7">
        <v>1519</v>
      </c>
      <c r="G219" s="65" t="str">
        <f>IF(F219&gt;='Weight Category L_U Table'!$H$14,"ERROR",IF(F219&gt;'Weight Category L_U Table'!$G$14,"MEDIUM",IF(F219&gt;='Weight Category L_U Table'!$G$17,"SMALL",IF(F219&lt;'Weight Category L_U Table'!$G$18,"LIGHT"))))</f>
        <v>LIGHT</v>
      </c>
      <c r="H219" s="7" t="str">
        <f>IF(F219&gt;='Weight Category L_U Table'!$K$15,"ERROR",IF(F219&gt;'Weight Category L_U Table'!$J$15,"UPPER MEDIUM",IF(F219&gt;'Weight Category L_U Table'!$J$16,"LOWER MEDIUM",IF(F219&gt;='Weight Category L_U Table'!$J$17,"SMALL",IF(F219&lt;'Weight Category L_U Table'!$J$18,"LIGHT")))))</f>
        <v>LIGHT</v>
      </c>
      <c r="I219" s="6" t="s">
        <v>89</v>
      </c>
      <c r="J219" s="6" t="s">
        <v>7560</v>
      </c>
      <c r="K219" s="6">
        <v>1</v>
      </c>
      <c r="L219" s="6"/>
    </row>
    <row r="220" spans="1:12" ht="15" customHeight="1" x14ac:dyDescent="0.25">
      <c r="A220" s="65" t="s">
        <v>7630</v>
      </c>
      <c r="B220" s="65" t="s">
        <v>7612</v>
      </c>
      <c r="C220" s="65" t="s">
        <v>7559</v>
      </c>
      <c r="D220" s="65" t="s">
        <v>7343</v>
      </c>
      <c r="E220" s="65" t="s">
        <v>14</v>
      </c>
      <c r="F220" s="7">
        <v>1519</v>
      </c>
      <c r="G220" s="65" t="str">
        <f>IF(F220&gt;='Weight Category L_U Table'!$H$14,"ERROR",IF(F220&gt;'Weight Category L_U Table'!$G$14,"MEDIUM",IF(F220&gt;='Weight Category L_U Table'!$G$17,"SMALL",IF(F220&lt;'Weight Category L_U Table'!$G$18,"LIGHT"))))</f>
        <v>LIGHT</v>
      </c>
      <c r="H220" s="7" t="str">
        <f>IF(F220&gt;='Weight Category L_U Table'!$K$15,"ERROR",IF(F220&gt;'Weight Category L_U Table'!$J$15,"UPPER MEDIUM",IF(F220&gt;'Weight Category L_U Table'!$J$16,"LOWER MEDIUM",IF(F220&gt;='Weight Category L_U Table'!$J$17,"SMALL",IF(F220&lt;'Weight Category L_U Table'!$J$18,"LIGHT")))))</f>
        <v>LIGHT</v>
      </c>
      <c r="I220" s="6" t="s">
        <v>89</v>
      </c>
      <c r="J220" s="6" t="s">
        <v>7560</v>
      </c>
      <c r="K220" s="6">
        <v>1</v>
      </c>
      <c r="L220" s="6"/>
    </row>
    <row r="221" spans="1:12" ht="15" customHeight="1" x14ac:dyDescent="0.25">
      <c r="A221" s="65" t="s">
        <v>7630</v>
      </c>
      <c r="B221" s="65" t="s">
        <v>7613</v>
      </c>
      <c r="C221" s="65" t="s">
        <v>7559</v>
      </c>
      <c r="D221" s="65" t="s">
        <v>7343</v>
      </c>
      <c r="E221" s="65" t="s">
        <v>14</v>
      </c>
      <c r="F221" s="7">
        <v>1519</v>
      </c>
      <c r="G221" s="65" t="str">
        <f>IF(F221&gt;='Weight Category L_U Table'!$H$14,"ERROR",IF(F221&gt;'Weight Category L_U Table'!$G$14,"MEDIUM",IF(F221&gt;='Weight Category L_U Table'!$G$17,"SMALL",IF(F221&lt;'Weight Category L_U Table'!$G$18,"LIGHT"))))</f>
        <v>LIGHT</v>
      </c>
      <c r="H221" s="7" t="str">
        <f>IF(F221&gt;='Weight Category L_U Table'!$K$15,"ERROR",IF(F221&gt;'Weight Category L_U Table'!$J$15,"UPPER MEDIUM",IF(F221&gt;'Weight Category L_U Table'!$J$16,"LOWER MEDIUM",IF(F221&gt;='Weight Category L_U Table'!$J$17,"SMALL",IF(F221&lt;'Weight Category L_U Table'!$J$18,"LIGHT")))))</f>
        <v>LIGHT</v>
      </c>
      <c r="I221" s="6" t="s">
        <v>89</v>
      </c>
      <c r="J221" s="6" t="s">
        <v>7560</v>
      </c>
      <c r="K221" s="6">
        <v>1</v>
      </c>
      <c r="L221" s="6"/>
    </row>
    <row r="222" spans="1:12" ht="15" customHeight="1" x14ac:dyDescent="0.25">
      <c r="A222" s="65" t="s">
        <v>7630</v>
      </c>
      <c r="B222" s="65" t="s">
        <v>7614</v>
      </c>
      <c r="C222" s="65" t="s">
        <v>7559</v>
      </c>
      <c r="D222" s="65" t="s">
        <v>7343</v>
      </c>
      <c r="E222" s="65" t="s">
        <v>14</v>
      </c>
      <c r="F222" s="7">
        <v>1519</v>
      </c>
      <c r="G222" s="65" t="str">
        <f>IF(F222&gt;='Weight Category L_U Table'!$H$14,"ERROR",IF(F222&gt;'Weight Category L_U Table'!$G$14,"MEDIUM",IF(F222&gt;='Weight Category L_U Table'!$G$17,"SMALL",IF(F222&lt;'Weight Category L_U Table'!$G$18,"LIGHT"))))</f>
        <v>LIGHT</v>
      </c>
      <c r="H222" s="7" t="str">
        <f>IF(F222&gt;='Weight Category L_U Table'!$K$15,"ERROR",IF(F222&gt;'Weight Category L_U Table'!$J$15,"UPPER MEDIUM",IF(F222&gt;'Weight Category L_U Table'!$J$16,"LOWER MEDIUM",IF(F222&gt;='Weight Category L_U Table'!$J$17,"SMALL",IF(F222&lt;'Weight Category L_U Table'!$J$18,"LIGHT")))))</f>
        <v>LIGHT</v>
      </c>
      <c r="I222" s="6" t="s">
        <v>89</v>
      </c>
      <c r="J222" s="6" t="s">
        <v>7560</v>
      </c>
      <c r="K222" s="6">
        <v>1</v>
      </c>
      <c r="L222" s="6"/>
    </row>
    <row r="223" spans="1:12" ht="15" customHeight="1" x14ac:dyDescent="0.25">
      <c r="A223" s="65" t="s">
        <v>7630</v>
      </c>
      <c r="B223" s="65" t="s">
        <v>7615</v>
      </c>
      <c r="C223" s="65" t="s">
        <v>7559</v>
      </c>
      <c r="D223" s="65" t="s">
        <v>7343</v>
      </c>
      <c r="E223" s="65" t="s">
        <v>14</v>
      </c>
      <c r="F223" s="7">
        <v>1519</v>
      </c>
      <c r="G223" s="65" t="str">
        <f>IF(F223&gt;='Weight Category L_U Table'!$H$14,"ERROR",IF(F223&gt;'Weight Category L_U Table'!$G$14,"MEDIUM",IF(F223&gt;='Weight Category L_U Table'!$G$17,"SMALL",IF(F223&lt;'Weight Category L_U Table'!$G$18,"LIGHT"))))</f>
        <v>LIGHT</v>
      </c>
      <c r="H223" s="7" t="str">
        <f>IF(F223&gt;='Weight Category L_U Table'!$K$15,"ERROR",IF(F223&gt;'Weight Category L_U Table'!$J$15,"UPPER MEDIUM",IF(F223&gt;'Weight Category L_U Table'!$J$16,"LOWER MEDIUM",IF(F223&gt;='Weight Category L_U Table'!$J$17,"SMALL",IF(F223&lt;'Weight Category L_U Table'!$J$18,"LIGHT")))))</f>
        <v>LIGHT</v>
      </c>
      <c r="I223" s="6" t="s">
        <v>89</v>
      </c>
      <c r="J223" s="6" t="s">
        <v>7560</v>
      </c>
      <c r="K223" s="6">
        <v>1</v>
      </c>
      <c r="L223" s="6"/>
    </row>
    <row r="224" spans="1:12" ht="15" customHeight="1" x14ac:dyDescent="0.25">
      <c r="A224" s="65" t="s">
        <v>7630</v>
      </c>
      <c r="B224" s="65" t="s">
        <v>7616</v>
      </c>
      <c r="C224" s="65" t="s">
        <v>7559</v>
      </c>
      <c r="D224" s="65" t="s">
        <v>7343</v>
      </c>
      <c r="E224" s="65" t="s">
        <v>14</v>
      </c>
      <c r="F224" s="7">
        <v>1519</v>
      </c>
      <c r="G224" s="65" t="str">
        <f>IF(F224&gt;='Weight Category L_U Table'!$H$14,"ERROR",IF(F224&gt;'Weight Category L_U Table'!$G$14,"MEDIUM",IF(F224&gt;='Weight Category L_U Table'!$G$17,"SMALL",IF(F224&lt;'Weight Category L_U Table'!$G$18,"LIGHT"))))</f>
        <v>LIGHT</v>
      </c>
      <c r="H224" s="7" t="str">
        <f>IF(F224&gt;='Weight Category L_U Table'!$K$15,"ERROR",IF(F224&gt;'Weight Category L_U Table'!$J$15,"UPPER MEDIUM",IF(F224&gt;'Weight Category L_U Table'!$J$16,"LOWER MEDIUM",IF(F224&gt;='Weight Category L_U Table'!$J$17,"SMALL",IF(F224&lt;'Weight Category L_U Table'!$J$18,"LIGHT")))))</f>
        <v>LIGHT</v>
      </c>
      <c r="I224" s="6" t="s">
        <v>89</v>
      </c>
      <c r="J224" s="6" t="s">
        <v>7560</v>
      </c>
      <c r="K224" s="6">
        <v>1</v>
      </c>
      <c r="L224" s="6"/>
    </row>
    <row r="225" spans="1:12" s="21" customFormat="1" ht="15" customHeight="1" x14ac:dyDescent="0.25">
      <c r="A225" s="65" t="s">
        <v>7632</v>
      </c>
      <c r="B225" s="65">
        <v>500</v>
      </c>
      <c r="C225" s="65" t="s">
        <v>7559</v>
      </c>
      <c r="D225" s="65" t="s">
        <v>7343</v>
      </c>
      <c r="E225" s="65" t="s">
        <v>14</v>
      </c>
      <c r="F225" s="7">
        <v>1519</v>
      </c>
      <c r="G225" s="65" t="str">
        <f>IF(F225&gt;='Weight Category L_U Table'!$H$14,"ERROR",IF(F225&gt;'Weight Category L_U Table'!$G$14,"MEDIUM",IF(F225&gt;='Weight Category L_U Table'!$G$17,"SMALL",IF(F225&lt;'Weight Category L_U Table'!$G$18,"LIGHT"))))</f>
        <v>LIGHT</v>
      </c>
      <c r="H225" s="7" t="str">
        <f>IF(F225&gt;='Weight Category L_U Table'!$K$15,"ERROR",IF(F225&gt;'Weight Category L_U Table'!$J$15,"UPPER MEDIUM",IF(F225&gt;'Weight Category L_U Table'!$J$16,"LOWER MEDIUM",IF(F225&gt;='Weight Category L_U Table'!$J$17,"SMALL",IF(F225&lt;'Weight Category L_U Table'!$J$18,"LIGHT")))))</f>
        <v>LIGHT</v>
      </c>
      <c r="I225" s="6" t="s">
        <v>89</v>
      </c>
      <c r="J225" s="6" t="s">
        <v>7560</v>
      </c>
      <c r="K225" s="6">
        <v>1</v>
      </c>
      <c r="L225" s="6"/>
    </row>
    <row r="226" spans="1:12" ht="15" customHeight="1" x14ac:dyDescent="0.25">
      <c r="A226" s="65" t="s">
        <v>7545</v>
      </c>
      <c r="B226" s="65" t="s">
        <v>7633</v>
      </c>
      <c r="C226" s="65" t="s">
        <v>7634</v>
      </c>
      <c r="D226" s="65" t="s">
        <v>7343</v>
      </c>
      <c r="E226" s="65" t="s">
        <v>14</v>
      </c>
      <c r="F226" s="7">
        <v>1520</v>
      </c>
      <c r="G226" s="65" t="str">
        <f>IF(F226&gt;='Weight Category L_U Table'!$H$14,"ERROR",IF(F226&gt;'Weight Category L_U Table'!$G$14,"MEDIUM",IF(F226&gt;='Weight Category L_U Table'!$G$17,"SMALL",IF(F226&lt;'Weight Category L_U Table'!$G$18,"LIGHT"))))</f>
        <v>LIGHT</v>
      </c>
      <c r="H226" s="7" t="str">
        <f>IF(F226&gt;='Weight Category L_U Table'!$K$15,"ERROR",IF(F226&gt;'Weight Category L_U Table'!$J$15,"UPPER MEDIUM",IF(F226&gt;'Weight Category L_U Table'!$J$16,"LOWER MEDIUM",IF(F226&gt;='Weight Category L_U Table'!$J$17,"SMALL",IF(F226&lt;'Weight Category L_U Table'!$J$18,"LIGHT")))))</f>
        <v>LIGHT</v>
      </c>
      <c r="I226" s="6" t="s">
        <v>89</v>
      </c>
      <c r="J226" s="6" t="s">
        <v>7635</v>
      </c>
      <c r="K226" s="6">
        <v>3</v>
      </c>
      <c r="L226" s="6"/>
    </row>
    <row r="227" spans="1:12" ht="15" customHeight="1" x14ac:dyDescent="0.25">
      <c r="A227" s="65" t="s">
        <v>7545</v>
      </c>
      <c r="B227" s="65" t="s">
        <v>7636</v>
      </c>
      <c r="C227" s="65" t="s">
        <v>7634</v>
      </c>
      <c r="D227" s="65" t="s">
        <v>7343</v>
      </c>
      <c r="E227" s="65" t="s">
        <v>14</v>
      </c>
      <c r="F227" s="7">
        <v>1520</v>
      </c>
      <c r="G227" s="65" t="str">
        <f>IF(F227&gt;='Weight Category L_U Table'!$H$14,"ERROR",IF(F227&gt;'Weight Category L_U Table'!$G$14,"MEDIUM",IF(F227&gt;='Weight Category L_U Table'!$G$17,"SMALL",IF(F227&lt;'Weight Category L_U Table'!$G$18,"LIGHT"))))</f>
        <v>LIGHT</v>
      </c>
      <c r="H227" s="7" t="str">
        <f>IF(F227&gt;='Weight Category L_U Table'!$K$15,"ERROR",IF(F227&gt;'Weight Category L_U Table'!$J$15,"UPPER MEDIUM",IF(F227&gt;'Weight Category L_U Table'!$J$16,"LOWER MEDIUM",IF(F227&gt;='Weight Category L_U Table'!$J$17,"SMALL",IF(F227&lt;'Weight Category L_U Table'!$J$18,"LIGHT")))))</f>
        <v>LIGHT</v>
      </c>
      <c r="I227" s="6" t="s">
        <v>89</v>
      </c>
      <c r="J227" s="6" t="s">
        <v>7635</v>
      </c>
      <c r="K227" s="6">
        <v>3</v>
      </c>
      <c r="L227" s="6"/>
    </row>
    <row r="228" spans="1:12" ht="15" customHeight="1" x14ac:dyDescent="0.25">
      <c r="A228" s="65" t="s">
        <v>7545</v>
      </c>
      <c r="B228" s="65" t="s">
        <v>7637</v>
      </c>
      <c r="C228" s="65" t="s">
        <v>7634</v>
      </c>
      <c r="D228" s="65" t="s">
        <v>7343</v>
      </c>
      <c r="E228" s="65" t="s">
        <v>14</v>
      </c>
      <c r="F228" s="7">
        <v>1520</v>
      </c>
      <c r="G228" s="65" t="str">
        <f>IF(F228&gt;='Weight Category L_U Table'!$H$14,"ERROR",IF(F228&gt;'Weight Category L_U Table'!$G$14,"MEDIUM",IF(F228&gt;='Weight Category L_U Table'!$G$17,"SMALL",IF(F228&lt;'Weight Category L_U Table'!$G$18,"LIGHT"))))</f>
        <v>LIGHT</v>
      </c>
      <c r="H228" s="7" t="str">
        <f>IF(F228&gt;='Weight Category L_U Table'!$K$15,"ERROR",IF(F228&gt;'Weight Category L_U Table'!$J$15,"UPPER MEDIUM",IF(F228&gt;'Weight Category L_U Table'!$J$16,"LOWER MEDIUM",IF(F228&gt;='Weight Category L_U Table'!$J$17,"SMALL",IF(F228&lt;'Weight Category L_U Table'!$J$18,"LIGHT")))))</f>
        <v>LIGHT</v>
      </c>
      <c r="I228" s="6" t="s">
        <v>89</v>
      </c>
      <c r="J228" s="6" t="s">
        <v>7635</v>
      </c>
      <c r="K228" s="6">
        <v>3</v>
      </c>
      <c r="L228" s="6"/>
    </row>
    <row r="229" spans="1:12" ht="15" customHeight="1" x14ac:dyDescent="0.25">
      <c r="A229" s="65" t="s">
        <v>7545</v>
      </c>
      <c r="B229" s="65" t="s">
        <v>7638</v>
      </c>
      <c r="C229" s="65" t="s">
        <v>7634</v>
      </c>
      <c r="D229" s="65" t="s">
        <v>7343</v>
      </c>
      <c r="E229" s="65" t="s">
        <v>14</v>
      </c>
      <c r="F229" s="7">
        <v>1520</v>
      </c>
      <c r="G229" s="65" t="str">
        <f>IF(F229&gt;='Weight Category L_U Table'!$H$14,"ERROR",IF(F229&gt;'Weight Category L_U Table'!$G$14,"MEDIUM",IF(F229&gt;='Weight Category L_U Table'!$G$17,"SMALL",IF(F229&lt;'Weight Category L_U Table'!$G$18,"LIGHT"))))</f>
        <v>LIGHT</v>
      </c>
      <c r="H229" s="7" t="str">
        <f>IF(F229&gt;='Weight Category L_U Table'!$K$15,"ERROR",IF(F229&gt;'Weight Category L_U Table'!$J$15,"UPPER MEDIUM",IF(F229&gt;'Weight Category L_U Table'!$J$16,"LOWER MEDIUM",IF(F229&gt;='Weight Category L_U Table'!$J$17,"SMALL",IF(F229&lt;'Weight Category L_U Table'!$J$18,"LIGHT")))))</f>
        <v>LIGHT</v>
      </c>
      <c r="I229" s="6" t="s">
        <v>89</v>
      </c>
      <c r="J229" s="6" t="s">
        <v>7635</v>
      </c>
      <c r="K229" s="6">
        <v>3</v>
      </c>
      <c r="L229" s="6"/>
    </row>
    <row r="230" spans="1:12" ht="15" customHeight="1" x14ac:dyDescent="0.25">
      <c r="A230" s="65" t="s">
        <v>7545</v>
      </c>
      <c r="B230" s="65" t="s">
        <v>7639</v>
      </c>
      <c r="C230" s="65" t="s">
        <v>7634</v>
      </c>
      <c r="D230" s="65" t="s">
        <v>7343</v>
      </c>
      <c r="E230" s="65" t="s">
        <v>14</v>
      </c>
      <c r="F230" s="7">
        <v>1520</v>
      </c>
      <c r="G230" s="65" t="str">
        <f>IF(F230&gt;='Weight Category L_U Table'!$H$14,"ERROR",IF(F230&gt;'Weight Category L_U Table'!$G$14,"MEDIUM",IF(F230&gt;='Weight Category L_U Table'!$G$17,"SMALL",IF(F230&lt;'Weight Category L_U Table'!$G$18,"LIGHT"))))</f>
        <v>LIGHT</v>
      </c>
      <c r="H230" s="7" t="str">
        <f>IF(F230&gt;='Weight Category L_U Table'!$K$15,"ERROR",IF(F230&gt;'Weight Category L_U Table'!$J$15,"UPPER MEDIUM",IF(F230&gt;'Weight Category L_U Table'!$J$16,"LOWER MEDIUM",IF(F230&gt;='Weight Category L_U Table'!$J$17,"SMALL",IF(F230&lt;'Weight Category L_U Table'!$J$18,"LIGHT")))))</f>
        <v>LIGHT</v>
      </c>
      <c r="I230" s="6" t="s">
        <v>89</v>
      </c>
      <c r="J230" s="6" t="s">
        <v>7635</v>
      </c>
      <c r="K230" s="6">
        <v>3</v>
      </c>
      <c r="L230" s="6"/>
    </row>
    <row r="231" spans="1:12" ht="15" customHeight="1" x14ac:dyDescent="0.25">
      <c r="A231" s="65" t="s">
        <v>7528</v>
      </c>
      <c r="B231" s="65" t="s">
        <v>7640</v>
      </c>
      <c r="C231" s="65" t="s">
        <v>7469</v>
      </c>
      <c r="D231" s="65" t="s">
        <v>7343</v>
      </c>
      <c r="E231" s="65" t="s">
        <v>14</v>
      </c>
      <c r="F231" s="7">
        <v>1588</v>
      </c>
      <c r="G231" s="65" t="str">
        <f>IF(F231&gt;='Weight Category L_U Table'!$H$14,"ERROR",IF(F231&gt;'Weight Category L_U Table'!$G$14,"MEDIUM",IF(F231&gt;='Weight Category L_U Table'!$G$17,"SMALL",IF(F231&lt;'Weight Category L_U Table'!$G$18,"LIGHT"))))</f>
        <v>LIGHT</v>
      </c>
      <c r="H231" s="7" t="str">
        <f>IF(F231&gt;='Weight Category L_U Table'!$K$15,"ERROR",IF(F231&gt;'Weight Category L_U Table'!$J$15,"UPPER MEDIUM",IF(F231&gt;'Weight Category L_U Table'!$J$16,"LOWER MEDIUM",IF(F231&gt;='Weight Category L_U Table'!$J$17,"SMALL",IF(F231&lt;'Weight Category L_U Table'!$J$18,"LIGHT")))))</f>
        <v>LIGHT</v>
      </c>
      <c r="I231" s="6" t="s">
        <v>37</v>
      </c>
      <c r="J231" s="6" t="s">
        <v>7565</v>
      </c>
      <c r="K231" s="6">
        <v>18</v>
      </c>
      <c r="L231" s="6"/>
    </row>
    <row r="232" spans="1:12" ht="15" customHeight="1" x14ac:dyDescent="0.25">
      <c r="A232" s="65" t="s">
        <v>7528</v>
      </c>
      <c r="B232" s="65" t="s">
        <v>7641</v>
      </c>
      <c r="C232" s="65" t="s">
        <v>7469</v>
      </c>
      <c r="D232" s="65" t="s">
        <v>7343</v>
      </c>
      <c r="E232" s="65" t="s">
        <v>14</v>
      </c>
      <c r="F232" s="7">
        <v>1588</v>
      </c>
      <c r="G232" s="65" t="str">
        <f>IF(F232&gt;='Weight Category L_U Table'!$H$14,"ERROR",IF(F232&gt;'Weight Category L_U Table'!$G$14,"MEDIUM",IF(F232&gt;='Weight Category L_U Table'!$G$17,"SMALL",IF(F232&lt;'Weight Category L_U Table'!$G$18,"LIGHT"))))</f>
        <v>LIGHT</v>
      </c>
      <c r="H232" s="7" t="str">
        <f>IF(F232&gt;='Weight Category L_U Table'!$K$15,"ERROR",IF(F232&gt;'Weight Category L_U Table'!$J$15,"UPPER MEDIUM",IF(F232&gt;'Weight Category L_U Table'!$J$16,"LOWER MEDIUM",IF(F232&gt;='Weight Category L_U Table'!$J$17,"SMALL",IF(F232&lt;'Weight Category L_U Table'!$J$18,"LIGHT")))))</f>
        <v>LIGHT</v>
      </c>
      <c r="I232" s="6" t="s">
        <v>37</v>
      </c>
      <c r="J232" s="6" t="s">
        <v>7565</v>
      </c>
      <c r="K232" s="6">
        <v>18</v>
      </c>
      <c r="L232" s="6"/>
    </row>
    <row r="233" spans="1:12" ht="15" customHeight="1" x14ac:dyDescent="0.25">
      <c r="A233" s="65" t="s">
        <v>7528</v>
      </c>
      <c r="B233" s="65" t="s">
        <v>7642</v>
      </c>
      <c r="C233" s="65" t="s">
        <v>7469</v>
      </c>
      <c r="D233" s="65" t="s">
        <v>7343</v>
      </c>
      <c r="E233" s="65" t="s">
        <v>14</v>
      </c>
      <c r="F233" s="7">
        <v>1588</v>
      </c>
      <c r="G233" s="65" t="str">
        <f>IF(F233&gt;='Weight Category L_U Table'!$H$14,"ERROR",IF(F233&gt;'Weight Category L_U Table'!$G$14,"MEDIUM",IF(F233&gt;='Weight Category L_U Table'!$G$17,"SMALL",IF(F233&lt;'Weight Category L_U Table'!$G$18,"LIGHT"))))</f>
        <v>LIGHT</v>
      </c>
      <c r="H233" s="7" t="str">
        <f>IF(F233&gt;='Weight Category L_U Table'!$K$15,"ERROR",IF(F233&gt;'Weight Category L_U Table'!$J$15,"UPPER MEDIUM",IF(F233&gt;'Weight Category L_U Table'!$J$16,"LOWER MEDIUM",IF(F233&gt;='Weight Category L_U Table'!$J$17,"SMALL",IF(F233&lt;'Weight Category L_U Table'!$J$18,"LIGHT")))))</f>
        <v>LIGHT</v>
      </c>
      <c r="I233" s="6" t="s">
        <v>37</v>
      </c>
      <c r="J233" s="6" t="s">
        <v>7565</v>
      </c>
      <c r="K233" s="6">
        <v>18</v>
      </c>
      <c r="L233" s="6"/>
    </row>
    <row r="234" spans="1:12" ht="15" customHeight="1" x14ac:dyDescent="0.25">
      <c r="A234" s="65" t="s">
        <v>7528</v>
      </c>
      <c r="B234" s="65" t="s">
        <v>7370</v>
      </c>
      <c r="C234" s="65" t="s">
        <v>7469</v>
      </c>
      <c r="D234" s="65" t="s">
        <v>7343</v>
      </c>
      <c r="E234" s="65" t="s">
        <v>14</v>
      </c>
      <c r="F234" s="7">
        <v>1588</v>
      </c>
      <c r="G234" s="65" t="str">
        <f>IF(F234&gt;='Weight Category L_U Table'!$H$14,"ERROR",IF(F234&gt;'Weight Category L_U Table'!$G$14,"MEDIUM",IF(F234&gt;='Weight Category L_U Table'!$G$17,"SMALL",IF(F234&lt;'Weight Category L_U Table'!$G$18,"LIGHT"))))</f>
        <v>LIGHT</v>
      </c>
      <c r="H234" s="7" t="str">
        <f>IF(F234&gt;='Weight Category L_U Table'!$K$15,"ERROR",IF(F234&gt;'Weight Category L_U Table'!$J$15,"UPPER MEDIUM",IF(F234&gt;'Weight Category L_U Table'!$J$16,"LOWER MEDIUM",IF(F234&gt;='Weight Category L_U Table'!$J$17,"SMALL",IF(F234&lt;'Weight Category L_U Table'!$J$18,"LIGHT")))))</f>
        <v>LIGHT</v>
      </c>
      <c r="I234" s="6" t="s">
        <v>37</v>
      </c>
      <c r="J234" s="6" t="s">
        <v>7565</v>
      </c>
      <c r="K234" s="6">
        <v>18</v>
      </c>
      <c r="L234" s="6"/>
    </row>
    <row r="235" spans="1:12" ht="15" customHeight="1" x14ac:dyDescent="0.25">
      <c r="A235" s="65" t="s">
        <v>7528</v>
      </c>
      <c r="B235" s="65" t="s">
        <v>7643</v>
      </c>
      <c r="C235" s="65" t="s">
        <v>7469</v>
      </c>
      <c r="D235" s="65" t="s">
        <v>7343</v>
      </c>
      <c r="E235" s="65" t="s">
        <v>14</v>
      </c>
      <c r="F235" s="7">
        <v>1588</v>
      </c>
      <c r="G235" s="65" t="str">
        <f>IF(F235&gt;='Weight Category L_U Table'!$H$14,"ERROR",IF(F235&gt;'Weight Category L_U Table'!$G$14,"MEDIUM",IF(F235&gt;='Weight Category L_U Table'!$G$17,"SMALL",IF(F235&lt;'Weight Category L_U Table'!$G$18,"LIGHT"))))</f>
        <v>LIGHT</v>
      </c>
      <c r="H235" s="7" t="str">
        <f>IF(F235&gt;='Weight Category L_U Table'!$K$15,"ERROR",IF(F235&gt;'Weight Category L_U Table'!$J$15,"UPPER MEDIUM",IF(F235&gt;'Weight Category L_U Table'!$J$16,"LOWER MEDIUM",IF(F235&gt;='Weight Category L_U Table'!$J$17,"SMALL",IF(F235&lt;'Weight Category L_U Table'!$J$18,"LIGHT")))))</f>
        <v>LIGHT</v>
      </c>
      <c r="I235" s="6" t="s">
        <v>37</v>
      </c>
      <c r="J235" s="6" t="s">
        <v>7565</v>
      </c>
      <c r="K235" s="6">
        <v>18</v>
      </c>
      <c r="L235" s="6"/>
    </row>
    <row r="236" spans="1:12" ht="15" customHeight="1" x14ac:dyDescent="0.25">
      <c r="A236" s="65" t="s">
        <v>7528</v>
      </c>
      <c r="B236" s="65" t="s">
        <v>7644</v>
      </c>
      <c r="C236" s="65" t="s">
        <v>7469</v>
      </c>
      <c r="D236" s="65" t="s">
        <v>7343</v>
      </c>
      <c r="E236" s="65" t="s">
        <v>14</v>
      </c>
      <c r="F236" s="7">
        <v>1588</v>
      </c>
      <c r="G236" s="65" t="str">
        <f>IF(F236&gt;='Weight Category L_U Table'!$H$14,"ERROR",IF(F236&gt;'Weight Category L_U Table'!$G$14,"MEDIUM",IF(F236&gt;='Weight Category L_U Table'!$G$17,"SMALL",IF(F236&lt;'Weight Category L_U Table'!$G$18,"LIGHT"))))</f>
        <v>LIGHT</v>
      </c>
      <c r="H236" s="7" t="str">
        <f>IF(F236&gt;='Weight Category L_U Table'!$K$15,"ERROR",IF(F236&gt;'Weight Category L_U Table'!$J$15,"UPPER MEDIUM",IF(F236&gt;'Weight Category L_U Table'!$J$16,"LOWER MEDIUM",IF(F236&gt;='Weight Category L_U Table'!$J$17,"SMALL",IF(F236&lt;'Weight Category L_U Table'!$J$18,"LIGHT")))))</f>
        <v>LIGHT</v>
      </c>
      <c r="I236" s="6" t="s">
        <v>37</v>
      </c>
      <c r="J236" s="6" t="s">
        <v>7565</v>
      </c>
      <c r="K236" s="6">
        <v>18</v>
      </c>
      <c r="L236" s="6"/>
    </row>
    <row r="237" spans="1:12" ht="15" customHeight="1" x14ac:dyDescent="0.25">
      <c r="A237" s="65" t="s">
        <v>7528</v>
      </c>
      <c r="B237" s="65" t="s">
        <v>7645</v>
      </c>
      <c r="C237" s="65" t="s">
        <v>7469</v>
      </c>
      <c r="D237" s="65" t="s">
        <v>7343</v>
      </c>
      <c r="E237" s="65" t="s">
        <v>14</v>
      </c>
      <c r="F237" s="7">
        <v>1588</v>
      </c>
      <c r="G237" s="65" t="str">
        <f>IF(F237&gt;='Weight Category L_U Table'!$H$14,"ERROR",IF(F237&gt;'Weight Category L_U Table'!$G$14,"MEDIUM",IF(F237&gt;='Weight Category L_U Table'!$G$17,"SMALL",IF(F237&lt;'Weight Category L_U Table'!$G$18,"LIGHT"))))</f>
        <v>LIGHT</v>
      </c>
      <c r="H237" s="7" t="str">
        <f>IF(F237&gt;='Weight Category L_U Table'!$K$15,"ERROR",IF(F237&gt;'Weight Category L_U Table'!$J$15,"UPPER MEDIUM",IF(F237&gt;'Weight Category L_U Table'!$J$16,"LOWER MEDIUM",IF(F237&gt;='Weight Category L_U Table'!$J$17,"SMALL",IF(F237&lt;'Weight Category L_U Table'!$J$18,"LIGHT")))))</f>
        <v>LIGHT</v>
      </c>
      <c r="I237" s="6" t="s">
        <v>37</v>
      </c>
      <c r="J237" s="6" t="s">
        <v>7565</v>
      </c>
      <c r="K237" s="6">
        <v>18</v>
      </c>
      <c r="L237" s="6"/>
    </row>
    <row r="238" spans="1:12" ht="15" customHeight="1" x14ac:dyDescent="0.25">
      <c r="A238" s="65" t="s">
        <v>7467</v>
      </c>
      <c r="B238" s="65" t="s">
        <v>7646</v>
      </c>
      <c r="C238" s="65" t="s">
        <v>7647</v>
      </c>
      <c r="D238" s="65" t="s">
        <v>7343</v>
      </c>
      <c r="E238" s="65" t="s">
        <v>14</v>
      </c>
      <c r="F238" s="7">
        <v>1588</v>
      </c>
      <c r="G238" s="65" t="str">
        <f>IF(F238&gt;='Weight Category L_U Table'!$H$14,"ERROR",IF(F238&gt;'Weight Category L_U Table'!$G$14,"MEDIUM",IF(F238&gt;='Weight Category L_U Table'!$G$17,"SMALL",IF(F238&lt;'Weight Category L_U Table'!$G$18,"LIGHT"))))</f>
        <v>LIGHT</v>
      </c>
      <c r="H238" s="7" t="str">
        <f>IF(F238&gt;='Weight Category L_U Table'!$K$15,"ERROR",IF(F238&gt;'Weight Category L_U Table'!$J$15,"UPPER MEDIUM",IF(F238&gt;'Weight Category L_U Table'!$J$16,"LOWER MEDIUM",IF(F238&gt;='Weight Category L_U Table'!$J$17,"SMALL",IF(F238&lt;'Weight Category L_U Table'!$J$18,"LIGHT")))))</f>
        <v>LIGHT</v>
      </c>
      <c r="I238" s="6" t="s">
        <v>37</v>
      </c>
      <c r="J238" s="6" t="s">
        <v>7565</v>
      </c>
      <c r="K238" s="6">
        <v>18</v>
      </c>
      <c r="L238" s="6"/>
    </row>
    <row r="239" spans="1:12" ht="15" customHeight="1" x14ac:dyDescent="0.25">
      <c r="A239" s="65" t="s">
        <v>7467</v>
      </c>
      <c r="B239" s="65" t="s">
        <v>7648</v>
      </c>
      <c r="C239" s="65" t="s">
        <v>7647</v>
      </c>
      <c r="D239" s="65" t="s">
        <v>7343</v>
      </c>
      <c r="E239" s="65" t="s">
        <v>14</v>
      </c>
      <c r="F239" s="7">
        <v>1588</v>
      </c>
      <c r="G239" s="65" t="str">
        <f>IF(F239&gt;='Weight Category L_U Table'!$H$14,"ERROR",IF(F239&gt;'Weight Category L_U Table'!$G$14,"MEDIUM",IF(F239&gt;='Weight Category L_U Table'!$G$17,"SMALL",IF(F239&lt;'Weight Category L_U Table'!$G$18,"LIGHT"))))</f>
        <v>LIGHT</v>
      </c>
      <c r="H239" s="7" t="str">
        <f>IF(F239&gt;='Weight Category L_U Table'!$K$15,"ERROR",IF(F239&gt;'Weight Category L_U Table'!$J$15,"UPPER MEDIUM",IF(F239&gt;'Weight Category L_U Table'!$J$16,"LOWER MEDIUM",IF(F239&gt;='Weight Category L_U Table'!$J$17,"SMALL",IF(F239&lt;'Weight Category L_U Table'!$J$18,"LIGHT")))))</f>
        <v>LIGHT</v>
      </c>
      <c r="I239" s="6" t="s">
        <v>37</v>
      </c>
      <c r="J239" s="6" t="s">
        <v>7565</v>
      </c>
      <c r="K239" s="6">
        <v>18</v>
      </c>
      <c r="L239" s="6"/>
    </row>
    <row r="240" spans="1:12" ht="15" customHeight="1" x14ac:dyDescent="0.25">
      <c r="A240" s="65" t="s">
        <v>7467</v>
      </c>
      <c r="B240" s="65" t="s">
        <v>7649</v>
      </c>
      <c r="C240" s="65" t="s">
        <v>7647</v>
      </c>
      <c r="D240" s="65" t="s">
        <v>7343</v>
      </c>
      <c r="E240" s="65" t="s">
        <v>14</v>
      </c>
      <c r="F240" s="7">
        <v>1588</v>
      </c>
      <c r="G240" s="65" t="str">
        <f>IF(F240&gt;='Weight Category L_U Table'!$H$14,"ERROR",IF(F240&gt;'Weight Category L_U Table'!$G$14,"MEDIUM",IF(F240&gt;='Weight Category L_U Table'!$G$17,"SMALL",IF(F240&lt;'Weight Category L_U Table'!$G$18,"LIGHT"))))</f>
        <v>LIGHT</v>
      </c>
      <c r="H240" s="7" t="str">
        <f>IF(F240&gt;='Weight Category L_U Table'!$K$15,"ERROR",IF(F240&gt;'Weight Category L_U Table'!$J$15,"UPPER MEDIUM",IF(F240&gt;'Weight Category L_U Table'!$J$16,"LOWER MEDIUM",IF(F240&gt;='Weight Category L_U Table'!$J$17,"SMALL",IF(F240&lt;'Weight Category L_U Table'!$J$18,"LIGHT")))))</f>
        <v>LIGHT</v>
      </c>
      <c r="I240" s="6" t="s">
        <v>37</v>
      </c>
      <c r="J240" s="6" t="s">
        <v>7565</v>
      </c>
      <c r="K240" s="6">
        <v>18</v>
      </c>
      <c r="L240" s="6"/>
    </row>
    <row r="241" spans="1:12" ht="15" customHeight="1" x14ac:dyDescent="0.25">
      <c r="A241" s="65" t="s">
        <v>7467</v>
      </c>
      <c r="B241" s="65" t="s">
        <v>7370</v>
      </c>
      <c r="C241" s="65" t="s">
        <v>7469</v>
      </c>
      <c r="D241" s="65" t="s">
        <v>7343</v>
      </c>
      <c r="E241" s="65" t="s">
        <v>14</v>
      </c>
      <c r="F241" s="7">
        <v>1588</v>
      </c>
      <c r="G241" s="65" t="str">
        <f>IF(F241&gt;='Weight Category L_U Table'!$H$14,"ERROR",IF(F241&gt;'Weight Category L_U Table'!$G$14,"MEDIUM",IF(F241&gt;='Weight Category L_U Table'!$G$17,"SMALL",IF(F241&lt;'Weight Category L_U Table'!$G$18,"LIGHT"))))</f>
        <v>LIGHT</v>
      </c>
      <c r="H241" s="7" t="str">
        <f>IF(F241&gt;='Weight Category L_U Table'!$K$15,"ERROR",IF(F241&gt;'Weight Category L_U Table'!$J$15,"UPPER MEDIUM",IF(F241&gt;'Weight Category L_U Table'!$J$16,"LOWER MEDIUM",IF(F241&gt;='Weight Category L_U Table'!$J$17,"SMALL",IF(F241&lt;'Weight Category L_U Table'!$J$18,"LIGHT")))))</f>
        <v>LIGHT</v>
      </c>
      <c r="I241" s="6" t="s">
        <v>37</v>
      </c>
      <c r="J241" s="6" t="s">
        <v>7565</v>
      </c>
      <c r="K241" s="6">
        <v>18</v>
      </c>
      <c r="L241" s="6"/>
    </row>
    <row r="242" spans="1:12" ht="15" customHeight="1" x14ac:dyDescent="0.25">
      <c r="A242" s="65" t="s">
        <v>7467</v>
      </c>
      <c r="B242" s="65" t="s">
        <v>7645</v>
      </c>
      <c r="C242" s="65" t="s">
        <v>7469</v>
      </c>
      <c r="D242" s="65" t="s">
        <v>7343</v>
      </c>
      <c r="E242" s="65" t="s">
        <v>14</v>
      </c>
      <c r="F242" s="7">
        <v>1588</v>
      </c>
      <c r="G242" s="65" t="str">
        <f>IF(F242&gt;='Weight Category L_U Table'!$H$14,"ERROR",IF(F242&gt;'Weight Category L_U Table'!$G$14,"MEDIUM",IF(F242&gt;='Weight Category L_U Table'!$G$17,"SMALL",IF(F242&lt;'Weight Category L_U Table'!$G$18,"LIGHT"))))</f>
        <v>LIGHT</v>
      </c>
      <c r="H242" s="7" t="str">
        <f>IF(F242&gt;='Weight Category L_U Table'!$K$15,"ERROR",IF(F242&gt;'Weight Category L_U Table'!$J$15,"UPPER MEDIUM",IF(F242&gt;'Weight Category L_U Table'!$J$16,"LOWER MEDIUM",IF(F242&gt;='Weight Category L_U Table'!$J$17,"SMALL",IF(F242&lt;'Weight Category L_U Table'!$J$18,"LIGHT")))))</f>
        <v>LIGHT</v>
      </c>
      <c r="I242" s="6" t="s">
        <v>37</v>
      </c>
      <c r="J242" s="6" t="s">
        <v>7565</v>
      </c>
      <c r="K242" s="6">
        <v>18</v>
      </c>
      <c r="L242" s="6"/>
    </row>
    <row r="243" spans="1:12" ht="15" customHeight="1" x14ac:dyDescent="0.25">
      <c r="A243" s="65" t="s">
        <v>7467</v>
      </c>
      <c r="B243" s="65" t="s">
        <v>7650</v>
      </c>
      <c r="C243" s="65" t="s">
        <v>7469</v>
      </c>
      <c r="D243" s="65" t="s">
        <v>7343</v>
      </c>
      <c r="E243" s="65" t="s">
        <v>14</v>
      </c>
      <c r="F243" s="7">
        <v>1588</v>
      </c>
      <c r="G243" s="65" t="str">
        <f>IF(F243&gt;='Weight Category L_U Table'!$H$14,"ERROR",IF(F243&gt;'Weight Category L_U Table'!$G$14,"MEDIUM",IF(F243&gt;='Weight Category L_U Table'!$G$17,"SMALL",IF(F243&lt;'Weight Category L_U Table'!$G$18,"LIGHT"))))</f>
        <v>LIGHT</v>
      </c>
      <c r="H243" s="7" t="str">
        <f>IF(F243&gt;='Weight Category L_U Table'!$K$15,"ERROR",IF(F243&gt;'Weight Category L_U Table'!$J$15,"UPPER MEDIUM",IF(F243&gt;'Weight Category L_U Table'!$J$16,"LOWER MEDIUM",IF(F243&gt;='Weight Category L_U Table'!$J$17,"SMALL",IF(F243&lt;'Weight Category L_U Table'!$J$18,"LIGHT")))))</f>
        <v>LIGHT</v>
      </c>
      <c r="I243" s="6" t="s">
        <v>37</v>
      </c>
      <c r="J243" s="6" t="s">
        <v>7565</v>
      </c>
      <c r="K243" s="6">
        <v>18</v>
      </c>
      <c r="L243" s="6"/>
    </row>
    <row r="244" spans="1:12" ht="15" customHeight="1" x14ac:dyDescent="0.25">
      <c r="A244" s="65" t="s">
        <v>7467</v>
      </c>
      <c r="B244" s="65" t="s">
        <v>7651</v>
      </c>
      <c r="C244" s="65" t="s">
        <v>7469</v>
      </c>
      <c r="D244" s="65" t="s">
        <v>7343</v>
      </c>
      <c r="E244" s="65" t="s">
        <v>14</v>
      </c>
      <c r="F244" s="7">
        <v>1588</v>
      </c>
      <c r="G244" s="65" t="str">
        <f>IF(F244&gt;='Weight Category L_U Table'!$H$14,"ERROR",IF(F244&gt;'Weight Category L_U Table'!$G$14,"MEDIUM",IF(F244&gt;='Weight Category L_U Table'!$G$17,"SMALL",IF(F244&lt;'Weight Category L_U Table'!$G$18,"LIGHT"))))</f>
        <v>LIGHT</v>
      </c>
      <c r="H244" s="7" t="str">
        <f>IF(F244&gt;='Weight Category L_U Table'!$K$15,"ERROR",IF(F244&gt;'Weight Category L_U Table'!$J$15,"UPPER MEDIUM",IF(F244&gt;'Weight Category L_U Table'!$J$16,"LOWER MEDIUM",IF(F244&gt;='Weight Category L_U Table'!$J$17,"SMALL",IF(F244&lt;'Weight Category L_U Table'!$J$18,"LIGHT")))))</f>
        <v>LIGHT</v>
      </c>
      <c r="I244" s="6" t="s">
        <v>37</v>
      </c>
      <c r="J244" s="6" t="s">
        <v>7565</v>
      </c>
      <c r="K244" s="6">
        <v>18</v>
      </c>
      <c r="L244" s="6"/>
    </row>
    <row r="245" spans="1:12" ht="15" customHeight="1" x14ac:dyDescent="0.25">
      <c r="A245" s="65" t="s">
        <v>7467</v>
      </c>
      <c r="B245" s="65" t="s">
        <v>7652</v>
      </c>
      <c r="C245" s="65" t="s">
        <v>7469</v>
      </c>
      <c r="D245" s="65" t="s">
        <v>7343</v>
      </c>
      <c r="E245" s="65" t="s">
        <v>14</v>
      </c>
      <c r="F245" s="7">
        <v>1588</v>
      </c>
      <c r="G245" s="65" t="str">
        <f>IF(F245&gt;='Weight Category L_U Table'!$H$14,"ERROR",IF(F245&gt;'Weight Category L_U Table'!$G$14,"MEDIUM",IF(F245&gt;='Weight Category L_U Table'!$G$17,"SMALL",IF(F245&lt;'Weight Category L_U Table'!$G$18,"LIGHT"))))</f>
        <v>LIGHT</v>
      </c>
      <c r="H245" s="7" t="str">
        <f>IF(F245&gt;='Weight Category L_U Table'!$K$15,"ERROR",IF(F245&gt;'Weight Category L_U Table'!$J$15,"UPPER MEDIUM",IF(F245&gt;'Weight Category L_U Table'!$J$16,"LOWER MEDIUM",IF(F245&gt;='Weight Category L_U Table'!$J$17,"SMALL",IF(F245&lt;'Weight Category L_U Table'!$J$18,"LIGHT")))))</f>
        <v>LIGHT</v>
      </c>
      <c r="I245" s="6" t="s">
        <v>37</v>
      </c>
      <c r="J245" s="6" t="s">
        <v>7565</v>
      </c>
      <c r="K245" s="6">
        <v>18</v>
      </c>
      <c r="L245" s="6"/>
    </row>
    <row r="246" spans="1:12" ht="15" customHeight="1" x14ac:dyDescent="0.25">
      <c r="A246" s="65" t="s">
        <v>7529</v>
      </c>
      <c r="B246" s="65" t="s">
        <v>7653</v>
      </c>
      <c r="C246" s="65" t="s">
        <v>7469</v>
      </c>
      <c r="D246" s="65" t="s">
        <v>7343</v>
      </c>
      <c r="E246" s="65" t="s">
        <v>14</v>
      </c>
      <c r="F246" s="7">
        <v>1588</v>
      </c>
      <c r="G246" s="65" t="str">
        <f>IF(F246&gt;='Weight Category L_U Table'!$H$14,"ERROR",IF(F246&gt;'Weight Category L_U Table'!$G$14,"MEDIUM",IF(F246&gt;='Weight Category L_U Table'!$G$17,"SMALL",IF(F246&lt;'Weight Category L_U Table'!$G$18,"LIGHT"))))</f>
        <v>LIGHT</v>
      </c>
      <c r="H246" s="7" t="str">
        <f>IF(F246&gt;='Weight Category L_U Table'!$K$15,"ERROR",IF(F246&gt;'Weight Category L_U Table'!$J$15,"UPPER MEDIUM",IF(F246&gt;'Weight Category L_U Table'!$J$16,"LOWER MEDIUM",IF(F246&gt;='Weight Category L_U Table'!$J$17,"SMALL",IF(F246&lt;'Weight Category L_U Table'!$J$18,"LIGHT")))))</f>
        <v>LIGHT</v>
      </c>
      <c r="I246" s="6" t="s">
        <v>37</v>
      </c>
      <c r="J246" s="6" t="s">
        <v>7565</v>
      </c>
      <c r="K246" s="6">
        <v>18</v>
      </c>
      <c r="L246" s="6"/>
    </row>
    <row r="247" spans="1:12" ht="15" customHeight="1" x14ac:dyDescent="0.25">
      <c r="A247" s="65" t="s">
        <v>7529</v>
      </c>
      <c r="B247" s="65" t="s">
        <v>7654</v>
      </c>
      <c r="C247" s="65" t="s">
        <v>7469</v>
      </c>
      <c r="D247" s="65" t="s">
        <v>7343</v>
      </c>
      <c r="E247" s="65" t="s">
        <v>14</v>
      </c>
      <c r="F247" s="7">
        <v>1588</v>
      </c>
      <c r="G247" s="65" t="str">
        <f>IF(F247&gt;='Weight Category L_U Table'!$H$14,"ERROR",IF(F247&gt;'Weight Category L_U Table'!$G$14,"MEDIUM",IF(F247&gt;='Weight Category L_U Table'!$G$17,"SMALL",IF(F247&lt;'Weight Category L_U Table'!$G$18,"LIGHT"))))</f>
        <v>LIGHT</v>
      </c>
      <c r="H247" s="7" t="str">
        <f>IF(F247&gt;='Weight Category L_U Table'!$K$15,"ERROR",IF(F247&gt;'Weight Category L_U Table'!$J$15,"UPPER MEDIUM",IF(F247&gt;'Weight Category L_U Table'!$J$16,"LOWER MEDIUM",IF(F247&gt;='Weight Category L_U Table'!$J$17,"SMALL",IF(F247&lt;'Weight Category L_U Table'!$J$18,"LIGHT")))))</f>
        <v>LIGHT</v>
      </c>
      <c r="I247" s="6" t="s">
        <v>37</v>
      </c>
      <c r="J247" s="6" t="s">
        <v>7565</v>
      </c>
      <c r="K247" s="6">
        <v>18</v>
      </c>
      <c r="L247" s="6"/>
    </row>
    <row r="248" spans="1:12" ht="15" customHeight="1" x14ac:dyDescent="0.25">
      <c r="A248" s="65" t="s">
        <v>6080</v>
      </c>
      <c r="B248" s="65" t="s">
        <v>7655</v>
      </c>
      <c r="C248" s="65" t="s">
        <v>7647</v>
      </c>
      <c r="D248" s="65" t="s">
        <v>7343</v>
      </c>
      <c r="E248" s="65" t="s">
        <v>14</v>
      </c>
      <c r="F248" s="7">
        <v>1588</v>
      </c>
      <c r="G248" s="65" t="str">
        <f>IF(F248&gt;='Weight Category L_U Table'!$H$14,"ERROR",IF(F248&gt;'Weight Category L_U Table'!$G$14,"MEDIUM",IF(F248&gt;='Weight Category L_U Table'!$G$17,"SMALL",IF(F248&lt;'Weight Category L_U Table'!$G$18,"LIGHT"))))</f>
        <v>LIGHT</v>
      </c>
      <c r="H248" s="7" t="str">
        <f>IF(F248&gt;='Weight Category L_U Table'!$K$15,"ERROR",IF(F248&gt;'Weight Category L_U Table'!$J$15,"UPPER MEDIUM",IF(F248&gt;'Weight Category L_U Table'!$J$16,"LOWER MEDIUM",IF(F248&gt;='Weight Category L_U Table'!$J$17,"SMALL",IF(F248&lt;'Weight Category L_U Table'!$J$18,"LIGHT")))))</f>
        <v>LIGHT</v>
      </c>
      <c r="I248" s="6" t="s">
        <v>37</v>
      </c>
      <c r="J248" s="6" t="s">
        <v>7565</v>
      </c>
      <c r="K248" s="6">
        <v>18</v>
      </c>
      <c r="L248" s="6"/>
    </row>
    <row r="249" spans="1:12" ht="15" customHeight="1" x14ac:dyDescent="0.25">
      <c r="A249" s="65" t="s">
        <v>6353</v>
      </c>
      <c r="B249" s="65" t="s">
        <v>7656</v>
      </c>
      <c r="C249" s="65" t="s">
        <v>7601</v>
      </c>
      <c r="D249" s="65" t="s">
        <v>7343</v>
      </c>
      <c r="E249" s="65" t="s">
        <v>14</v>
      </c>
      <c r="F249" s="7">
        <v>1590</v>
      </c>
      <c r="G249" s="65" t="str">
        <f>IF(F249&gt;='Weight Category L_U Table'!$H$14,"ERROR",IF(F249&gt;'Weight Category L_U Table'!$G$14,"MEDIUM",IF(F249&gt;='Weight Category L_U Table'!$G$17,"SMALL",IF(F249&lt;'Weight Category L_U Table'!$G$18,"LIGHT"))))</f>
        <v>LIGHT</v>
      </c>
      <c r="H249" s="7" t="str">
        <f>IF(F249&gt;='Weight Category L_U Table'!$K$15,"ERROR",IF(F249&gt;'Weight Category L_U Table'!$J$15,"UPPER MEDIUM",IF(F249&gt;'Weight Category L_U Table'!$J$16,"LOWER MEDIUM",IF(F249&gt;='Weight Category L_U Table'!$J$17,"SMALL",IF(F249&lt;'Weight Category L_U Table'!$J$18,"LIGHT")))))</f>
        <v>LIGHT</v>
      </c>
      <c r="I249" s="6" t="s">
        <v>37</v>
      </c>
      <c r="J249" s="6" t="s">
        <v>7602</v>
      </c>
      <c r="K249" s="6">
        <v>16</v>
      </c>
      <c r="L249" s="6"/>
    </row>
    <row r="250" spans="1:12" ht="15" customHeight="1" x14ac:dyDescent="0.25">
      <c r="A250" s="65" t="s">
        <v>238</v>
      </c>
      <c r="B250" s="65" t="s">
        <v>7657</v>
      </c>
      <c r="C250" s="65" t="s">
        <v>7601</v>
      </c>
      <c r="D250" s="65" t="s">
        <v>7343</v>
      </c>
      <c r="E250" s="65" t="s">
        <v>14</v>
      </c>
      <c r="F250" s="7">
        <v>1650</v>
      </c>
      <c r="G250" s="65" t="str">
        <f>IF(F250&gt;='Weight Category L_U Table'!$H$14,"ERROR",IF(F250&gt;'Weight Category L_U Table'!$G$14,"MEDIUM",IF(F250&gt;='Weight Category L_U Table'!$G$17,"SMALL",IF(F250&lt;'Weight Category L_U Table'!$G$18,"LIGHT"))))</f>
        <v>LIGHT</v>
      </c>
      <c r="H250" s="7" t="str">
        <f>IF(F250&gt;='Weight Category L_U Table'!$K$15,"ERROR",IF(F250&gt;'Weight Category L_U Table'!$J$15,"UPPER MEDIUM",IF(F250&gt;'Weight Category L_U Table'!$J$16,"LOWER MEDIUM",IF(F250&gt;='Weight Category L_U Table'!$J$17,"SMALL",IF(F250&lt;'Weight Category L_U Table'!$J$18,"LIGHT")))))</f>
        <v>LIGHT</v>
      </c>
      <c r="I250" s="6" t="s">
        <v>89</v>
      </c>
      <c r="J250" s="6" t="s">
        <v>7604</v>
      </c>
      <c r="K250" s="6">
        <v>3</v>
      </c>
      <c r="L250" s="6"/>
    </row>
    <row r="251" spans="1:12" ht="15" customHeight="1" x14ac:dyDescent="0.25">
      <c r="A251" s="65" t="s">
        <v>238</v>
      </c>
      <c r="B251" s="65" t="s">
        <v>7658</v>
      </c>
      <c r="C251" s="65" t="s">
        <v>7601</v>
      </c>
      <c r="D251" s="65" t="s">
        <v>7343</v>
      </c>
      <c r="E251" s="65" t="s">
        <v>14</v>
      </c>
      <c r="F251" s="7">
        <v>1650</v>
      </c>
      <c r="G251" s="65" t="str">
        <f>IF(F251&gt;='Weight Category L_U Table'!$H$14,"ERROR",IF(F251&gt;'Weight Category L_U Table'!$G$14,"MEDIUM",IF(F251&gt;='Weight Category L_U Table'!$G$17,"SMALL",IF(F251&lt;'Weight Category L_U Table'!$G$18,"LIGHT"))))</f>
        <v>LIGHT</v>
      </c>
      <c r="H251" s="7" t="str">
        <f>IF(F251&gt;='Weight Category L_U Table'!$K$15,"ERROR",IF(F251&gt;'Weight Category L_U Table'!$J$15,"UPPER MEDIUM",IF(F251&gt;'Weight Category L_U Table'!$J$16,"LOWER MEDIUM",IF(F251&gt;='Weight Category L_U Table'!$J$17,"SMALL",IF(F251&lt;'Weight Category L_U Table'!$J$18,"LIGHT")))))</f>
        <v>LIGHT</v>
      </c>
      <c r="I251" s="6" t="s">
        <v>89</v>
      </c>
      <c r="J251" s="6" t="s">
        <v>7604</v>
      </c>
      <c r="K251" s="6">
        <v>3</v>
      </c>
      <c r="L251" s="6"/>
    </row>
    <row r="252" spans="1:12" ht="15" customHeight="1" x14ac:dyDescent="0.25">
      <c r="A252" s="65" t="s">
        <v>5420</v>
      </c>
      <c r="B252" s="65" t="s">
        <v>7657</v>
      </c>
      <c r="C252" s="65" t="s">
        <v>7601</v>
      </c>
      <c r="D252" s="65" t="s">
        <v>7343</v>
      </c>
      <c r="E252" s="65" t="s">
        <v>14</v>
      </c>
      <c r="F252" s="7">
        <v>1650</v>
      </c>
      <c r="G252" s="65" t="str">
        <f>IF(F252&gt;='Weight Category L_U Table'!$H$14,"ERROR",IF(F252&gt;'Weight Category L_U Table'!$G$14,"MEDIUM",IF(F252&gt;='Weight Category L_U Table'!$G$17,"SMALL",IF(F252&lt;'Weight Category L_U Table'!$G$18,"LIGHT"))))</f>
        <v>LIGHT</v>
      </c>
      <c r="H252" s="7" t="str">
        <f>IF(F252&gt;='Weight Category L_U Table'!$K$15,"ERROR",IF(F252&gt;'Weight Category L_U Table'!$J$15,"UPPER MEDIUM",IF(F252&gt;'Weight Category L_U Table'!$J$16,"LOWER MEDIUM",IF(F252&gt;='Weight Category L_U Table'!$J$17,"SMALL",IF(F252&lt;'Weight Category L_U Table'!$J$18,"LIGHT")))))</f>
        <v>LIGHT</v>
      </c>
      <c r="I252" s="6" t="s">
        <v>89</v>
      </c>
      <c r="J252" s="6" t="s">
        <v>7604</v>
      </c>
      <c r="K252" s="6">
        <v>3</v>
      </c>
      <c r="L252" s="6"/>
    </row>
    <row r="253" spans="1:12" ht="15" customHeight="1" x14ac:dyDescent="0.25">
      <c r="A253" s="65" t="s">
        <v>6353</v>
      </c>
      <c r="B253" s="65" t="s">
        <v>7657</v>
      </c>
      <c r="C253" s="65" t="s">
        <v>7601</v>
      </c>
      <c r="D253" s="65" t="s">
        <v>7343</v>
      </c>
      <c r="E253" s="65" t="s">
        <v>14</v>
      </c>
      <c r="F253" s="7">
        <v>1650</v>
      </c>
      <c r="G253" s="65" t="str">
        <f>IF(F253&gt;='Weight Category L_U Table'!$H$14,"ERROR",IF(F253&gt;'Weight Category L_U Table'!$G$14,"MEDIUM",IF(F253&gt;='Weight Category L_U Table'!$G$17,"SMALL",IF(F253&lt;'Weight Category L_U Table'!$G$18,"LIGHT"))))</f>
        <v>LIGHT</v>
      </c>
      <c r="H253" s="7" t="str">
        <f>IF(F253&gt;='Weight Category L_U Table'!$K$15,"ERROR",IF(F253&gt;'Weight Category L_U Table'!$J$15,"UPPER MEDIUM",IF(F253&gt;'Weight Category L_U Table'!$J$16,"LOWER MEDIUM",IF(F253&gt;='Weight Category L_U Table'!$J$17,"SMALL",IF(F253&lt;'Weight Category L_U Table'!$J$18,"LIGHT")))))</f>
        <v>LIGHT</v>
      </c>
      <c r="I253" s="6" t="s">
        <v>89</v>
      </c>
      <c r="J253" s="6" t="s">
        <v>7604</v>
      </c>
      <c r="K253" s="6">
        <v>3</v>
      </c>
      <c r="L253" s="6"/>
    </row>
    <row r="254" spans="1:12" ht="15" customHeight="1" x14ac:dyDescent="0.25">
      <c r="A254" s="65" t="s">
        <v>6353</v>
      </c>
      <c r="B254" s="65" t="s">
        <v>7658</v>
      </c>
      <c r="C254" s="65" t="s">
        <v>7601</v>
      </c>
      <c r="D254" s="65" t="s">
        <v>7343</v>
      </c>
      <c r="E254" s="65" t="s">
        <v>14</v>
      </c>
      <c r="F254" s="7">
        <v>1650</v>
      </c>
      <c r="G254" s="65" t="str">
        <f>IF(F254&gt;='Weight Category L_U Table'!$H$14,"ERROR",IF(F254&gt;'Weight Category L_U Table'!$G$14,"MEDIUM",IF(F254&gt;='Weight Category L_U Table'!$G$17,"SMALL",IF(F254&lt;'Weight Category L_U Table'!$G$18,"LIGHT"))))</f>
        <v>LIGHT</v>
      </c>
      <c r="H254" s="7" t="str">
        <f>IF(F254&gt;='Weight Category L_U Table'!$K$15,"ERROR",IF(F254&gt;'Weight Category L_U Table'!$J$15,"UPPER MEDIUM",IF(F254&gt;'Weight Category L_U Table'!$J$16,"LOWER MEDIUM",IF(F254&gt;='Weight Category L_U Table'!$J$17,"SMALL",IF(F254&lt;'Weight Category L_U Table'!$J$18,"LIGHT")))))</f>
        <v>LIGHT</v>
      </c>
      <c r="I254" s="6" t="s">
        <v>89</v>
      </c>
      <c r="J254" s="6" t="s">
        <v>7604</v>
      </c>
      <c r="K254" s="6">
        <v>3</v>
      </c>
      <c r="L254" s="6"/>
    </row>
    <row r="255" spans="1:12" ht="15" customHeight="1" x14ac:dyDescent="0.25">
      <c r="A255" s="65" t="s">
        <v>7605</v>
      </c>
      <c r="B255" s="65" t="s">
        <v>7657</v>
      </c>
      <c r="C255" s="65" t="s">
        <v>7601</v>
      </c>
      <c r="D255" s="65" t="s">
        <v>7343</v>
      </c>
      <c r="E255" s="65" t="s">
        <v>14</v>
      </c>
      <c r="F255" s="7">
        <v>1650</v>
      </c>
      <c r="G255" s="65" t="str">
        <f>IF(F255&gt;='Weight Category L_U Table'!$H$14,"ERROR",IF(F255&gt;'Weight Category L_U Table'!$G$14,"MEDIUM",IF(F255&gt;='Weight Category L_U Table'!$G$17,"SMALL",IF(F255&lt;'Weight Category L_U Table'!$G$18,"LIGHT"))))</f>
        <v>LIGHT</v>
      </c>
      <c r="H255" s="7" t="str">
        <f>IF(F255&gt;='Weight Category L_U Table'!$K$15,"ERROR",IF(F255&gt;'Weight Category L_U Table'!$J$15,"UPPER MEDIUM",IF(F255&gt;'Weight Category L_U Table'!$J$16,"LOWER MEDIUM",IF(F255&gt;='Weight Category L_U Table'!$J$17,"SMALL",IF(F255&lt;'Weight Category L_U Table'!$J$18,"LIGHT")))))</f>
        <v>LIGHT</v>
      </c>
      <c r="I255" s="6" t="s">
        <v>89</v>
      </c>
      <c r="J255" s="6" t="s">
        <v>7604</v>
      </c>
      <c r="K255" s="6">
        <v>3</v>
      </c>
      <c r="L255" s="6"/>
    </row>
    <row r="256" spans="1:12" ht="15" customHeight="1" x14ac:dyDescent="0.25">
      <c r="A256" s="65" t="s">
        <v>906</v>
      </c>
      <c r="B256" s="65" t="s">
        <v>7659</v>
      </c>
      <c r="C256" s="65" t="s">
        <v>7660</v>
      </c>
      <c r="D256" s="65" t="s">
        <v>7343</v>
      </c>
      <c r="E256" s="65" t="s">
        <v>14</v>
      </c>
      <c r="F256" s="7">
        <v>2030</v>
      </c>
      <c r="G256" s="65" t="str">
        <f>IF(F256&gt;='Weight Category L_U Table'!$H$14,"ERROR",IF(F256&gt;'Weight Category L_U Table'!$G$14,"MEDIUM",IF(F256&gt;='Weight Category L_U Table'!$G$17,"SMALL",IF(F256&lt;'Weight Category L_U Table'!$G$18,"LIGHT"))))</f>
        <v>LIGHT</v>
      </c>
      <c r="H256" s="7" t="str">
        <f>IF(F256&gt;='Weight Category L_U Table'!$K$15,"ERROR",IF(F256&gt;'Weight Category L_U Table'!$J$15,"UPPER MEDIUM",IF(F256&gt;'Weight Category L_U Table'!$J$16,"LOWER MEDIUM",IF(F256&gt;='Weight Category L_U Table'!$J$17,"SMALL",IF(F256&lt;'Weight Category L_U Table'!$J$18,"LIGHT")))))</f>
        <v>LIGHT</v>
      </c>
      <c r="I256" s="6" t="s">
        <v>89</v>
      </c>
      <c r="J256" s="6" t="s">
        <v>7661</v>
      </c>
      <c r="K256" s="6">
        <v>4</v>
      </c>
      <c r="L256" s="6"/>
    </row>
    <row r="257" spans="1:12" ht="15" customHeight="1" x14ac:dyDescent="0.25">
      <c r="A257" s="65" t="s">
        <v>906</v>
      </c>
      <c r="B257" s="65" t="s">
        <v>7662</v>
      </c>
      <c r="C257" s="65" t="s">
        <v>7660</v>
      </c>
      <c r="D257" s="65" t="s">
        <v>7343</v>
      </c>
      <c r="E257" s="65" t="s">
        <v>14</v>
      </c>
      <c r="F257" s="7">
        <v>2030</v>
      </c>
      <c r="G257" s="65" t="str">
        <f>IF(F257&gt;='Weight Category L_U Table'!$H$14,"ERROR",IF(F257&gt;'Weight Category L_U Table'!$G$14,"MEDIUM",IF(F257&gt;='Weight Category L_U Table'!$G$17,"SMALL",IF(F257&lt;'Weight Category L_U Table'!$G$18,"LIGHT"))))</f>
        <v>LIGHT</v>
      </c>
      <c r="H257" s="7" t="str">
        <f>IF(F257&gt;='Weight Category L_U Table'!$K$15,"ERROR",IF(F257&gt;'Weight Category L_U Table'!$J$15,"UPPER MEDIUM",IF(F257&gt;'Weight Category L_U Table'!$J$16,"LOWER MEDIUM",IF(F257&gt;='Weight Category L_U Table'!$J$17,"SMALL",IF(F257&lt;'Weight Category L_U Table'!$J$18,"LIGHT")))))</f>
        <v>LIGHT</v>
      </c>
      <c r="I257" s="6" t="s">
        <v>89</v>
      </c>
      <c r="J257" s="6" t="s">
        <v>7661</v>
      </c>
      <c r="K257" s="6">
        <v>4</v>
      </c>
      <c r="L257" s="6"/>
    </row>
    <row r="258" spans="1:12" ht="15" customHeight="1" x14ac:dyDescent="0.25">
      <c r="A258" s="63" t="s">
        <v>975</v>
      </c>
      <c r="B258" s="63" t="s">
        <v>7663</v>
      </c>
      <c r="C258" s="63" t="s">
        <v>7664</v>
      </c>
      <c r="D258" s="65" t="s">
        <v>7343</v>
      </c>
      <c r="E258" s="63" t="s">
        <v>14</v>
      </c>
      <c r="F258" s="39">
        <v>1700</v>
      </c>
      <c r="G258" s="63" t="str">
        <f>IF(F258&gt;='Weight Category L_U Table'!$H$14,"ERROR",IF(F258&gt;'Weight Category L_U Table'!$G$14,"MEDIUM",IF(F258&gt;='Weight Category L_U Table'!$G$17,"SMALL",IF(F258&lt;'Weight Category L_U Table'!$G$18,"LIGHT"))))</f>
        <v>LIGHT</v>
      </c>
      <c r="H258" s="39" t="str">
        <f>IF(F258&gt;='Weight Category L_U Table'!$K$15,"ERROR",IF(F258&gt;'Weight Category L_U Table'!$J$15,"UPPER MEDIUM",IF(F258&gt;'Weight Category L_U Table'!$J$16,"LOWER MEDIUM",IF(F258&gt;='Weight Category L_U Table'!$J$17,"SMALL",IF(F258&lt;'Weight Category L_U Table'!$J$18,"LIGHT")))))</f>
        <v>LIGHT</v>
      </c>
      <c r="I258" s="47" t="s">
        <v>570</v>
      </c>
      <c r="J258" s="47"/>
      <c r="K258" s="47"/>
      <c r="L258" s="42"/>
    </row>
    <row r="259" spans="1:12" ht="15" customHeight="1" x14ac:dyDescent="0.25">
      <c r="A259" s="63" t="s">
        <v>4035</v>
      </c>
      <c r="B259" s="63" t="s">
        <v>7665</v>
      </c>
      <c r="C259" s="63" t="s">
        <v>7664</v>
      </c>
      <c r="D259" s="65" t="s">
        <v>7343</v>
      </c>
      <c r="E259" s="63" t="s">
        <v>14</v>
      </c>
      <c r="F259" s="39">
        <v>1700</v>
      </c>
      <c r="G259" s="63" t="str">
        <f>IF(F259&gt;='Weight Category L_U Table'!$H$14,"ERROR",IF(F259&gt;'Weight Category L_U Table'!$G$14,"MEDIUM",IF(F259&gt;='Weight Category L_U Table'!$G$17,"SMALL",IF(F259&lt;'Weight Category L_U Table'!$G$18,"LIGHT"))))</f>
        <v>LIGHT</v>
      </c>
      <c r="H259" s="39" t="str">
        <f>IF(F259&gt;='Weight Category L_U Table'!$K$15,"ERROR",IF(F259&gt;'Weight Category L_U Table'!$J$15,"UPPER MEDIUM",IF(F259&gt;'Weight Category L_U Table'!$J$16,"LOWER MEDIUM",IF(F259&gt;='Weight Category L_U Table'!$J$17,"SMALL",IF(F259&lt;'Weight Category L_U Table'!$J$18,"LIGHT")))))</f>
        <v>LIGHT</v>
      </c>
      <c r="I259" s="47" t="s">
        <v>570</v>
      </c>
      <c r="J259" s="47"/>
      <c r="K259" s="47"/>
      <c r="L259" s="42"/>
    </row>
    <row r="260" spans="1:12" ht="15" customHeight="1" x14ac:dyDescent="0.25">
      <c r="A260" s="63" t="s">
        <v>4035</v>
      </c>
      <c r="B260" s="63" t="s">
        <v>7663</v>
      </c>
      <c r="C260" s="63" t="s">
        <v>7664</v>
      </c>
      <c r="D260" s="65" t="s">
        <v>7343</v>
      </c>
      <c r="E260" s="63" t="s">
        <v>14</v>
      </c>
      <c r="F260" s="39">
        <v>1700</v>
      </c>
      <c r="G260" s="63" t="str">
        <f>IF(F260&gt;='Weight Category L_U Table'!$H$14,"ERROR",IF(F260&gt;'Weight Category L_U Table'!$G$14,"MEDIUM",IF(F260&gt;='Weight Category L_U Table'!$G$17,"SMALL",IF(F260&lt;'Weight Category L_U Table'!$G$18,"LIGHT"))))</f>
        <v>LIGHT</v>
      </c>
      <c r="H260" s="39" t="str">
        <f>IF(F260&gt;='Weight Category L_U Table'!$K$15,"ERROR",IF(F260&gt;'Weight Category L_U Table'!$J$15,"UPPER MEDIUM",IF(F260&gt;'Weight Category L_U Table'!$J$16,"LOWER MEDIUM",IF(F260&gt;='Weight Category L_U Table'!$J$17,"SMALL",IF(F260&lt;'Weight Category L_U Table'!$J$18,"LIGHT")))))</f>
        <v>LIGHT</v>
      </c>
      <c r="I260" s="47" t="s">
        <v>570</v>
      </c>
      <c r="J260" s="47"/>
      <c r="K260" s="47"/>
      <c r="L260" s="42"/>
    </row>
    <row r="261" spans="1:12" s="21" customFormat="1" ht="15" customHeight="1" x14ac:dyDescent="0.25">
      <c r="A261" s="63" t="s">
        <v>4035</v>
      </c>
      <c r="B261" s="63" t="s">
        <v>7666</v>
      </c>
      <c r="C261" s="63" t="s">
        <v>7664</v>
      </c>
      <c r="D261" s="65" t="s">
        <v>7343</v>
      </c>
      <c r="E261" s="63" t="s">
        <v>14</v>
      </c>
      <c r="F261" s="39">
        <v>1700</v>
      </c>
      <c r="G261" s="63" t="str">
        <f>IF(F261&gt;='Weight Category L_U Table'!$H$14,"ERROR",IF(F261&gt;'Weight Category L_U Table'!$G$14,"MEDIUM",IF(F261&gt;='Weight Category L_U Table'!$G$17,"SMALL",IF(F261&lt;'Weight Category L_U Table'!$G$18,"LIGHT"))))</f>
        <v>LIGHT</v>
      </c>
      <c r="H261" s="39" t="str">
        <f>IF(F261&gt;='Weight Category L_U Table'!$K$15,"ERROR",IF(F261&gt;'Weight Category L_U Table'!$J$15,"UPPER MEDIUM",IF(F261&gt;'Weight Category L_U Table'!$J$16,"LOWER MEDIUM",IF(F261&gt;='Weight Category L_U Table'!$J$17,"SMALL",IF(F261&lt;'Weight Category L_U Table'!$J$18,"LIGHT")))))</f>
        <v>LIGHT</v>
      </c>
      <c r="I261" s="47" t="s">
        <v>570</v>
      </c>
      <c r="J261" s="47"/>
      <c r="K261" s="47"/>
      <c r="L261" s="42"/>
    </row>
    <row r="262" spans="1:12" s="21" customFormat="1" ht="15" customHeight="1" x14ac:dyDescent="0.25">
      <c r="A262" s="63" t="s">
        <v>4035</v>
      </c>
      <c r="B262" s="63" t="s">
        <v>7667</v>
      </c>
      <c r="C262" s="63" t="s">
        <v>7664</v>
      </c>
      <c r="D262" s="65" t="s">
        <v>7343</v>
      </c>
      <c r="E262" s="63" t="s">
        <v>14</v>
      </c>
      <c r="F262" s="39">
        <v>1700</v>
      </c>
      <c r="G262" s="63" t="str">
        <f>IF(F262&gt;='Weight Category L_U Table'!$H$14,"ERROR",IF(F262&gt;'Weight Category L_U Table'!$G$14,"MEDIUM",IF(F262&gt;='Weight Category L_U Table'!$G$17,"SMALL",IF(F262&lt;'Weight Category L_U Table'!$G$18,"LIGHT"))))</f>
        <v>LIGHT</v>
      </c>
      <c r="H262" s="39" t="str">
        <f>IF(F262&gt;='Weight Category L_U Table'!$K$15,"ERROR",IF(F262&gt;'Weight Category L_U Table'!$J$15,"UPPER MEDIUM",IF(F262&gt;'Weight Category L_U Table'!$J$16,"LOWER MEDIUM",IF(F262&gt;='Weight Category L_U Table'!$J$17,"SMALL",IF(F262&lt;'Weight Category L_U Table'!$J$18,"LIGHT")))))</f>
        <v>LIGHT</v>
      </c>
      <c r="I262" s="47" t="s">
        <v>570</v>
      </c>
      <c r="J262" s="47"/>
      <c r="K262" s="47"/>
      <c r="L262" s="42"/>
    </row>
    <row r="263" spans="1:12" s="21" customFormat="1" ht="15" customHeight="1" x14ac:dyDescent="0.25">
      <c r="A263" s="63" t="s">
        <v>7630</v>
      </c>
      <c r="B263" s="63" t="s">
        <v>7663</v>
      </c>
      <c r="C263" s="63" t="s">
        <v>7664</v>
      </c>
      <c r="D263" s="65" t="s">
        <v>7343</v>
      </c>
      <c r="E263" s="63" t="s">
        <v>14</v>
      </c>
      <c r="F263" s="39">
        <v>1700</v>
      </c>
      <c r="G263" s="63" t="str">
        <f>IF(F263&gt;='Weight Category L_U Table'!$H$14,"ERROR",IF(F263&gt;'Weight Category L_U Table'!$G$14,"MEDIUM",IF(F263&gt;='Weight Category L_U Table'!$G$17,"SMALL",IF(F263&lt;'Weight Category L_U Table'!$G$18,"LIGHT"))))</f>
        <v>LIGHT</v>
      </c>
      <c r="H263" s="39" t="str">
        <f>IF(F263&gt;='Weight Category L_U Table'!$K$15,"ERROR",IF(F263&gt;'Weight Category L_U Table'!$J$15,"UPPER MEDIUM",IF(F263&gt;'Weight Category L_U Table'!$J$16,"LOWER MEDIUM",IF(F263&gt;='Weight Category L_U Table'!$J$17,"SMALL",IF(F263&lt;'Weight Category L_U Table'!$J$18,"LIGHT")))))</f>
        <v>LIGHT</v>
      </c>
      <c r="I263" s="47" t="s">
        <v>570</v>
      </c>
      <c r="J263" s="47"/>
      <c r="K263" s="47"/>
      <c r="L263" s="42"/>
    </row>
    <row r="264" spans="1:12" s="21" customFormat="1" ht="15" customHeight="1" x14ac:dyDescent="0.25">
      <c r="A264" s="65" t="s">
        <v>7668</v>
      </c>
      <c r="B264" s="65" t="s">
        <v>4447</v>
      </c>
      <c r="C264" s="65" t="s">
        <v>7669</v>
      </c>
      <c r="D264" s="65" t="s">
        <v>7343</v>
      </c>
      <c r="E264" s="65" t="s">
        <v>14</v>
      </c>
      <c r="F264" s="7">
        <v>1715</v>
      </c>
      <c r="G264" s="65" t="str">
        <f>IF(F264&gt;='Weight Category L_U Table'!$H$14,"ERROR",IF(F264&gt;'Weight Category L_U Table'!$G$14,"MEDIUM",IF(F264&gt;='Weight Category L_U Table'!$G$17,"SMALL",IF(F264&lt;'Weight Category L_U Table'!$G$18,"LIGHT"))))</f>
        <v>LIGHT</v>
      </c>
      <c r="H264" s="7" t="str">
        <f>IF(F264&gt;='Weight Category L_U Table'!$K$15,"ERROR",IF(F264&gt;'Weight Category L_U Table'!$J$15,"UPPER MEDIUM",IF(F264&gt;'Weight Category L_U Table'!$J$16,"LOWER MEDIUM",IF(F264&gt;='Weight Category L_U Table'!$J$17,"SMALL",IF(F264&lt;'Weight Category L_U Table'!$J$18,"LIGHT")))))</f>
        <v>LIGHT</v>
      </c>
      <c r="I264" s="6" t="s">
        <v>89</v>
      </c>
      <c r="J264" s="6" t="s">
        <v>7670</v>
      </c>
      <c r="K264" s="6">
        <v>4</v>
      </c>
      <c r="L264" s="6"/>
    </row>
    <row r="265" spans="1:12" s="21" customFormat="1" ht="15" customHeight="1" x14ac:dyDescent="0.25">
      <c r="A265" s="65" t="s">
        <v>7668</v>
      </c>
      <c r="B265" s="65" t="s">
        <v>7671</v>
      </c>
      <c r="C265" s="65" t="s">
        <v>7669</v>
      </c>
      <c r="D265" s="65" t="s">
        <v>7343</v>
      </c>
      <c r="E265" s="65" t="s">
        <v>14</v>
      </c>
      <c r="F265" s="7">
        <v>1715</v>
      </c>
      <c r="G265" s="65" t="str">
        <f>IF(F265&gt;='Weight Category L_U Table'!$H$14,"ERROR",IF(F265&gt;'Weight Category L_U Table'!$G$14,"MEDIUM",IF(F265&gt;='Weight Category L_U Table'!$G$17,"SMALL",IF(F265&lt;'Weight Category L_U Table'!$G$18,"LIGHT"))))</f>
        <v>LIGHT</v>
      </c>
      <c r="H265" s="7" t="str">
        <f>IF(F265&gt;='Weight Category L_U Table'!$K$15,"ERROR",IF(F265&gt;'Weight Category L_U Table'!$J$15,"UPPER MEDIUM",IF(F265&gt;'Weight Category L_U Table'!$J$16,"LOWER MEDIUM",IF(F265&gt;='Weight Category L_U Table'!$J$17,"SMALL",IF(F265&lt;'Weight Category L_U Table'!$J$18,"LIGHT")))))</f>
        <v>LIGHT</v>
      </c>
      <c r="I265" s="6" t="s">
        <v>89</v>
      </c>
      <c r="J265" s="6" t="s">
        <v>7670</v>
      </c>
      <c r="K265" s="6">
        <v>4</v>
      </c>
      <c r="L265" s="6"/>
    </row>
    <row r="266" spans="1:12" s="21" customFormat="1" ht="15" customHeight="1" x14ac:dyDescent="0.25">
      <c r="A266" s="65" t="s">
        <v>7668</v>
      </c>
      <c r="B266" s="65" t="s">
        <v>7672</v>
      </c>
      <c r="C266" s="65" t="s">
        <v>7669</v>
      </c>
      <c r="D266" s="65" t="s">
        <v>7343</v>
      </c>
      <c r="E266" s="65" t="s">
        <v>14</v>
      </c>
      <c r="F266" s="7">
        <v>1715</v>
      </c>
      <c r="G266" s="65" t="str">
        <f>IF(F266&gt;='Weight Category L_U Table'!$H$14,"ERROR",IF(F266&gt;'Weight Category L_U Table'!$G$14,"MEDIUM",IF(F266&gt;='Weight Category L_U Table'!$G$17,"SMALL",IF(F266&lt;'Weight Category L_U Table'!$G$18,"LIGHT"))))</f>
        <v>LIGHT</v>
      </c>
      <c r="H266" s="7" t="str">
        <f>IF(F266&gt;='Weight Category L_U Table'!$K$15,"ERROR",IF(F266&gt;'Weight Category L_U Table'!$J$15,"UPPER MEDIUM",IF(F266&gt;'Weight Category L_U Table'!$J$16,"LOWER MEDIUM",IF(F266&gt;='Weight Category L_U Table'!$J$17,"SMALL",IF(F266&lt;'Weight Category L_U Table'!$J$18,"LIGHT")))))</f>
        <v>LIGHT</v>
      </c>
      <c r="I266" s="6" t="s">
        <v>89</v>
      </c>
      <c r="J266" s="6" t="s">
        <v>7670</v>
      </c>
      <c r="K266" s="6">
        <v>4</v>
      </c>
      <c r="L266" s="6"/>
    </row>
    <row r="267" spans="1:12" ht="15" customHeight="1" x14ac:dyDescent="0.25">
      <c r="A267" s="65" t="s">
        <v>7673</v>
      </c>
      <c r="B267" s="65" t="s">
        <v>4447</v>
      </c>
      <c r="C267" s="65" t="s">
        <v>7669</v>
      </c>
      <c r="D267" s="65" t="s">
        <v>7343</v>
      </c>
      <c r="E267" s="65" t="s">
        <v>14</v>
      </c>
      <c r="F267" s="7">
        <v>1715</v>
      </c>
      <c r="G267" s="65" t="str">
        <f>IF(F267&gt;='Weight Category L_U Table'!$H$14,"ERROR",IF(F267&gt;'Weight Category L_U Table'!$G$14,"MEDIUM",IF(F267&gt;='Weight Category L_U Table'!$G$17,"SMALL",IF(F267&lt;'Weight Category L_U Table'!$G$18,"LIGHT"))))</f>
        <v>LIGHT</v>
      </c>
      <c r="H267" s="7" t="str">
        <f>IF(F267&gt;='Weight Category L_U Table'!$K$15,"ERROR",IF(F267&gt;'Weight Category L_U Table'!$J$15,"UPPER MEDIUM",IF(F267&gt;'Weight Category L_U Table'!$J$16,"LOWER MEDIUM",IF(F267&gt;='Weight Category L_U Table'!$J$17,"SMALL",IF(F267&lt;'Weight Category L_U Table'!$J$18,"LIGHT")))))</f>
        <v>LIGHT</v>
      </c>
      <c r="I267" s="6" t="s">
        <v>89</v>
      </c>
      <c r="J267" s="6" t="s">
        <v>7670</v>
      </c>
      <c r="K267" s="6">
        <v>4</v>
      </c>
      <c r="L267" s="6"/>
    </row>
    <row r="268" spans="1:12" ht="15" customHeight="1" x14ac:dyDescent="0.25">
      <c r="A268" s="65" t="s">
        <v>7673</v>
      </c>
      <c r="B268" s="65" t="s">
        <v>7671</v>
      </c>
      <c r="C268" s="65" t="s">
        <v>7669</v>
      </c>
      <c r="D268" s="65" t="s">
        <v>7343</v>
      </c>
      <c r="E268" s="65" t="s">
        <v>14</v>
      </c>
      <c r="F268" s="7">
        <v>1715</v>
      </c>
      <c r="G268" s="65" t="str">
        <f>IF(F268&gt;='Weight Category L_U Table'!$H$14,"ERROR",IF(F268&gt;'Weight Category L_U Table'!$G$14,"MEDIUM",IF(F268&gt;='Weight Category L_U Table'!$G$17,"SMALL",IF(F268&lt;'Weight Category L_U Table'!$G$18,"LIGHT"))))</f>
        <v>LIGHT</v>
      </c>
      <c r="H268" s="7" t="str">
        <f>IF(F268&gt;='Weight Category L_U Table'!$K$15,"ERROR",IF(F268&gt;'Weight Category L_U Table'!$J$15,"UPPER MEDIUM",IF(F268&gt;'Weight Category L_U Table'!$J$16,"LOWER MEDIUM",IF(F268&gt;='Weight Category L_U Table'!$J$17,"SMALL",IF(F268&lt;'Weight Category L_U Table'!$J$18,"LIGHT")))))</f>
        <v>LIGHT</v>
      </c>
      <c r="I268" s="6" t="s">
        <v>89</v>
      </c>
      <c r="J268" s="6" t="s">
        <v>7670</v>
      </c>
      <c r="K268" s="6">
        <v>4</v>
      </c>
      <c r="L268" s="6"/>
    </row>
    <row r="269" spans="1:12" ht="15" customHeight="1" x14ac:dyDescent="0.25">
      <c r="A269" s="65" t="s">
        <v>7673</v>
      </c>
      <c r="B269" s="65" t="s">
        <v>7674</v>
      </c>
      <c r="C269" s="65" t="s">
        <v>7669</v>
      </c>
      <c r="D269" s="65" t="s">
        <v>7343</v>
      </c>
      <c r="E269" s="65" t="s">
        <v>14</v>
      </c>
      <c r="F269" s="7">
        <v>1715</v>
      </c>
      <c r="G269" s="65" t="str">
        <f>IF(F269&gt;='Weight Category L_U Table'!$H$14,"ERROR",IF(F269&gt;'Weight Category L_U Table'!$G$14,"MEDIUM",IF(F269&gt;='Weight Category L_U Table'!$G$17,"SMALL",IF(F269&lt;'Weight Category L_U Table'!$G$18,"LIGHT"))))</f>
        <v>LIGHT</v>
      </c>
      <c r="H269" s="7" t="str">
        <f>IF(F269&gt;='Weight Category L_U Table'!$K$15,"ERROR",IF(F269&gt;'Weight Category L_U Table'!$J$15,"UPPER MEDIUM",IF(F269&gt;'Weight Category L_U Table'!$J$16,"LOWER MEDIUM",IF(F269&gt;='Weight Category L_U Table'!$J$17,"SMALL",IF(F269&lt;'Weight Category L_U Table'!$J$18,"LIGHT")))))</f>
        <v>LIGHT</v>
      </c>
      <c r="I269" s="6" t="s">
        <v>89</v>
      </c>
      <c r="J269" s="6" t="s">
        <v>7670</v>
      </c>
      <c r="K269" s="6">
        <v>4</v>
      </c>
      <c r="L269" s="6"/>
    </row>
    <row r="270" spans="1:12" ht="15" customHeight="1" x14ac:dyDescent="0.25">
      <c r="A270" s="65" t="s">
        <v>7673</v>
      </c>
      <c r="B270" s="65" t="s">
        <v>7675</v>
      </c>
      <c r="C270" s="65" t="s">
        <v>7669</v>
      </c>
      <c r="D270" s="65" t="s">
        <v>7343</v>
      </c>
      <c r="E270" s="65" t="s">
        <v>14</v>
      </c>
      <c r="F270" s="7">
        <v>1715</v>
      </c>
      <c r="G270" s="65" t="str">
        <f>IF(F270&gt;='Weight Category L_U Table'!$H$14,"ERROR",IF(F270&gt;'Weight Category L_U Table'!$G$14,"MEDIUM",IF(F270&gt;='Weight Category L_U Table'!$G$17,"SMALL",IF(F270&lt;'Weight Category L_U Table'!$G$18,"LIGHT"))))</f>
        <v>LIGHT</v>
      </c>
      <c r="H270" s="7" t="str">
        <f>IF(F270&gt;='Weight Category L_U Table'!$K$15,"ERROR",IF(F270&gt;'Weight Category L_U Table'!$J$15,"UPPER MEDIUM",IF(F270&gt;'Weight Category L_U Table'!$J$16,"LOWER MEDIUM",IF(F270&gt;='Weight Category L_U Table'!$J$17,"SMALL",IF(F270&lt;'Weight Category L_U Table'!$J$18,"LIGHT")))))</f>
        <v>LIGHT</v>
      </c>
      <c r="I270" s="6" t="s">
        <v>89</v>
      </c>
      <c r="J270" s="6" t="s">
        <v>7670</v>
      </c>
      <c r="K270" s="6">
        <v>4</v>
      </c>
      <c r="L270" s="6"/>
    </row>
    <row r="271" spans="1:12" ht="15" customHeight="1" x14ac:dyDescent="0.25">
      <c r="A271" s="65" t="s">
        <v>2939</v>
      </c>
      <c r="B271" s="65" t="s">
        <v>7676</v>
      </c>
      <c r="C271" s="65" t="s">
        <v>7669</v>
      </c>
      <c r="D271" s="65" t="s">
        <v>7343</v>
      </c>
      <c r="E271" s="65" t="s">
        <v>14</v>
      </c>
      <c r="F271" s="7">
        <v>1715</v>
      </c>
      <c r="G271" s="65" t="str">
        <f>IF(F271&gt;='Weight Category L_U Table'!$H$14,"ERROR",IF(F271&gt;'Weight Category L_U Table'!$G$14,"MEDIUM",IF(F271&gt;='Weight Category L_U Table'!$G$17,"SMALL",IF(F271&lt;'Weight Category L_U Table'!$G$18,"LIGHT"))))</f>
        <v>LIGHT</v>
      </c>
      <c r="H271" s="7" t="str">
        <f>IF(F271&gt;='Weight Category L_U Table'!$K$15,"ERROR",IF(F271&gt;'Weight Category L_U Table'!$J$15,"UPPER MEDIUM",IF(F271&gt;'Weight Category L_U Table'!$J$16,"LOWER MEDIUM",IF(F271&gt;='Weight Category L_U Table'!$J$17,"SMALL",IF(F271&lt;'Weight Category L_U Table'!$J$18,"LIGHT")))))</f>
        <v>LIGHT</v>
      </c>
      <c r="I271" s="6" t="s">
        <v>89</v>
      </c>
      <c r="J271" s="6" t="s">
        <v>7670</v>
      </c>
      <c r="K271" s="6">
        <v>4</v>
      </c>
      <c r="L271" s="6"/>
    </row>
    <row r="272" spans="1:12" ht="15" customHeight="1" x14ac:dyDescent="0.25">
      <c r="A272" s="65" t="s">
        <v>238</v>
      </c>
      <c r="B272" s="65" t="s">
        <v>7677</v>
      </c>
      <c r="C272" s="65" t="s">
        <v>7678</v>
      </c>
      <c r="D272" s="65" t="s">
        <v>7343</v>
      </c>
      <c r="E272" s="65" t="s">
        <v>14</v>
      </c>
      <c r="F272" s="7">
        <v>1800</v>
      </c>
      <c r="G272" s="65" t="str">
        <f>IF(F272&gt;='Weight Category L_U Table'!$H$14,"ERROR",IF(F272&gt;'Weight Category L_U Table'!$G$14,"MEDIUM",IF(F272&gt;='Weight Category L_U Table'!$G$17,"SMALL",IF(F272&lt;'Weight Category L_U Table'!$G$18,"LIGHT"))))</f>
        <v>LIGHT</v>
      </c>
      <c r="H272" s="7" t="str">
        <f>IF(F272&gt;='Weight Category L_U Table'!$K$15,"ERROR",IF(F272&gt;'Weight Category L_U Table'!$J$15,"UPPER MEDIUM",IF(F272&gt;'Weight Category L_U Table'!$J$16,"LOWER MEDIUM",IF(F272&gt;='Weight Category L_U Table'!$J$17,"SMALL",IF(F272&lt;'Weight Category L_U Table'!$J$18,"LIGHT")))))</f>
        <v>LIGHT</v>
      </c>
      <c r="I272" s="6" t="s">
        <v>89</v>
      </c>
      <c r="J272" s="6" t="s">
        <v>7679</v>
      </c>
      <c r="K272" s="6">
        <v>2</v>
      </c>
      <c r="L272" s="6"/>
    </row>
    <row r="273" spans="1:12" ht="15" customHeight="1" x14ac:dyDescent="0.25">
      <c r="A273" s="65" t="s">
        <v>5248</v>
      </c>
      <c r="B273" s="65" t="s">
        <v>7680</v>
      </c>
      <c r="C273" s="65" t="s">
        <v>7681</v>
      </c>
      <c r="D273" s="65" t="s">
        <v>7343</v>
      </c>
      <c r="E273" s="65" t="s">
        <v>14</v>
      </c>
      <c r="F273" s="7">
        <v>1800</v>
      </c>
      <c r="G273" s="65" t="str">
        <f>IF(F273&gt;='Weight Category L_U Table'!$H$14,"ERROR",IF(F273&gt;'Weight Category L_U Table'!$G$14,"MEDIUM",IF(F273&gt;='Weight Category L_U Table'!$G$17,"SMALL",IF(F273&lt;'Weight Category L_U Table'!$G$18,"LIGHT"))))</f>
        <v>LIGHT</v>
      </c>
      <c r="H273" s="7" t="str">
        <f>IF(F273&gt;='Weight Category L_U Table'!$K$15,"ERROR",IF(F273&gt;'Weight Category L_U Table'!$J$15,"UPPER MEDIUM",IF(F273&gt;'Weight Category L_U Table'!$J$16,"LOWER MEDIUM",IF(F273&gt;='Weight Category L_U Table'!$J$17,"SMALL",IF(F273&lt;'Weight Category L_U Table'!$J$18,"LIGHT")))))</f>
        <v>LIGHT</v>
      </c>
      <c r="I273" s="6" t="s">
        <v>89</v>
      </c>
      <c r="J273" s="6" t="s">
        <v>7682</v>
      </c>
      <c r="K273" s="6">
        <v>7</v>
      </c>
      <c r="L273" s="6"/>
    </row>
    <row r="274" spans="1:12" ht="15" customHeight="1" x14ac:dyDescent="0.25">
      <c r="A274" s="65" t="s">
        <v>5248</v>
      </c>
      <c r="B274" s="65" t="s">
        <v>7683</v>
      </c>
      <c r="C274" s="65" t="s">
        <v>7681</v>
      </c>
      <c r="D274" s="65" t="s">
        <v>7343</v>
      </c>
      <c r="E274" s="65" t="s">
        <v>14</v>
      </c>
      <c r="F274" s="7">
        <v>1800</v>
      </c>
      <c r="G274" s="65" t="str">
        <f>IF(F274&gt;='Weight Category L_U Table'!$H$14,"ERROR",IF(F274&gt;'Weight Category L_U Table'!$G$14,"MEDIUM",IF(F274&gt;='Weight Category L_U Table'!$G$17,"SMALL",IF(F274&lt;'Weight Category L_U Table'!$G$18,"LIGHT"))))</f>
        <v>LIGHT</v>
      </c>
      <c r="H274" s="7" t="str">
        <f>IF(F274&gt;='Weight Category L_U Table'!$K$15,"ERROR",IF(F274&gt;'Weight Category L_U Table'!$J$15,"UPPER MEDIUM",IF(F274&gt;'Weight Category L_U Table'!$J$16,"LOWER MEDIUM",IF(F274&gt;='Weight Category L_U Table'!$J$17,"SMALL",IF(F274&lt;'Weight Category L_U Table'!$J$18,"LIGHT")))))</f>
        <v>LIGHT</v>
      </c>
      <c r="I274" s="6" t="s">
        <v>89</v>
      </c>
      <c r="J274" s="6" t="s">
        <v>7682</v>
      </c>
      <c r="K274" s="6">
        <v>7</v>
      </c>
      <c r="L274" s="6"/>
    </row>
    <row r="275" spans="1:12" ht="15" customHeight="1" x14ac:dyDescent="0.25">
      <c r="A275" s="65" t="s">
        <v>5248</v>
      </c>
      <c r="B275" s="65" t="s">
        <v>7684</v>
      </c>
      <c r="C275" s="65" t="s">
        <v>7681</v>
      </c>
      <c r="D275" s="65" t="s">
        <v>7343</v>
      </c>
      <c r="E275" s="65" t="s">
        <v>14</v>
      </c>
      <c r="F275" s="7">
        <v>1800</v>
      </c>
      <c r="G275" s="65" t="str">
        <f>IF(F275&gt;='Weight Category L_U Table'!$H$14,"ERROR",IF(F275&gt;'Weight Category L_U Table'!$G$14,"MEDIUM",IF(F275&gt;='Weight Category L_U Table'!$G$17,"SMALL",IF(F275&lt;'Weight Category L_U Table'!$G$18,"LIGHT"))))</f>
        <v>LIGHT</v>
      </c>
      <c r="H275" s="7" t="str">
        <f>IF(F275&gt;='Weight Category L_U Table'!$K$15,"ERROR",IF(F275&gt;'Weight Category L_U Table'!$J$15,"UPPER MEDIUM",IF(F275&gt;'Weight Category L_U Table'!$J$16,"LOWER MEDIUM",IF(F275&gt;='Weight Category L_U Table'!$J$17,"SMALL",IF(F275&lt;'Weight Category L_U Table'!$J$18,"LIGHT")))))</f>
        <v>LIGHT</v>
      </c>
      <c r="I275" s="6" t="s">
        <v>89</v>
      </c>
      <c r="J275" s="6" t="s">
        <v>7682</v>
      </c>
      <c r="K275" s="6">
        <v>7</v>
      </c>
      <c r="L275" s="6"/>
    </row>
    <row r="276" spans="1:12" ht="15" customHeight="1" x14ac:dyDescent="0.25">
      <c r="A276" s="65" t="s">
        <v>5248</v>
      </c>
      <c r="B276" s="65" t="s">
        <v>7685</v>
      </c>
      <c r="C276" s="65" t="s">
        <v>7681</v>
      </c>
      <c r="D276" s="65" t="s">
        <v>7343</v>
      </c>
      <c r="E276" s="65" t="s">
        <v>14</v>
      </c>
      <c r="F276" s="7">
        <v>1800</v>
      </c>
      <c r="G276" s="65" t="str">
        <f>IF(F276&gt;='Weight Category L_U Table'!$H$14,"ERROR",IF(F276&gt;'Weight Category L_U Table'!$G$14,"MEDIUM",IF(F276&gt;='Weight Category L_U Table'!$G$17,"SMALL",IF(F276&lt;'Weight Category L_U Table'!$G$18,"LIGHT"))))</f>
        <v>LIGHT</v>
      </c>
      <c r="H276" s="7" t="str">
        <f>IF(F276&gt;='Weight Category L_U Table'!$K$15,"ERROR",IF(F276&gt;'Weight Category L_U Table'!$J$15,"UPPER MEDIUM",IF(F276&gt;'Weight Category L_U Table'!$J$16,"LOWER MEDIUM",IF(F276&gt;='Weight Category L_U Table'!$J$17,"SMALL",IF(F276&lt;'Weight Category L_U Table'!$J$18,"LIGHT")))))</f>
        <v>LIGHT</v>
      </c>
      <c r="I276" s="6" t="s">
        <v>89</v>
      </c>
      <c r="J276" s="6" t="s">
        <v>7682</v>
      </c>
      <c r="K276" s="6">
        <v>7</v>
      </c>
      <c r="L276" s="6"/>
    </row>
    <row r="277" spans="1:12" ht="15" customHeight="1" x14ac:dyDescent="0.25">
      <c r="A277" s="65" t="s">
        <v>5248</v>
      </c>
      <c r="B277" s="65" t="s">
        <v>7686</v>
      </c>
      <c r="C277" s="65" t="s">
        <v>7681</v>
      </c>
      <c r="D277" s="65" t="s">
        <v>7343</v>
      </c>
      <c r="E277" s="65" t="s">
        <v>14</v>
      </c>
      <c r="F277" s="7">
        <v>1800</v>
      </c>
      <c r="G277" s="65" t="str">
        <f>IF(F277&gt;='Weight Category L_U Table'!$H$14,"ERROR",IF(F277&gt;'Weight Category L_U Table'!$G$14,"MEDIUM",IF(F277&gt;='Weight Category L_U Table'!$G$17,"SMALL",IF(F277&lt;'Weight Category L_U Table'!$G$18,"LIGHT"))))</f>
        <v>LIGHT</v>
      </c>
      <c r="H277" s="7" t="str">
        <f>IF(F277&gt;='Weight Category L_U Table'!$K$15,"ERROR",IF(F277&gt;'Weight Category L_U Table'!$J$15,"UPPER MEDIUM",IF(F277&gt;'Weight Category L_U Table'!$J$16,"LOWER MEDIUM",IF(F277&gt;='Weight Category L_U Table'!$J$17,"SMALL",IF(F277&lt;'Weight Category L_U Table'!$J$18,"LIGHT")))))</f>
        <v>LIGHT</v>
      </c>
      <c r="I277" s="6" t="s">
        <v>89</v>
      </c>
      <c r="J277" s="6" t="s">
        <v>7682</v>
      </c>
      <c r="K277" s="6">
        <v>7</v>
      </c>
      <c r="L277" s="6"/>
    </row>
    <row r="278" spans="1:12" ht="15" customHeight="1" x14ac:dyDescent="0.25">
      <c r="A278" s="65" t="s">
        <v>5248</v>
      </c>
      <c r="B278" s="65" t="s">
        <v>7687</v>
      </c>
      <c r="C278" s="65" t="s">
        <v>7681</v>
      </c>
      <c r="D278" s="65" t="s">
        <v>7343</v>
      </c>
      <c r="E278" s="65" t="s">
        <v>14</v>
      </c>
      <c r="F278" s="7">
        <v>1800</v>
      </c>
      <c r="G278" s="65" t="str">
        <f>IF(F278&gt;='Weight Category L_U Table'!$H$14,"ERROR",IF(F278&gt;'Weight Category L_U Table'!$G$14,"MEDIUM",IF(F278&gt;='Weight Category L_U Table'!$G$17,"SMALL",IF(F278&lt;'Weight Category L_U Table'!$G$18,"LIGHT"))))</f>
        <v>LIGHT</v>
      </c>
      <c r="H278" s="7" t="str">
        <f>IF(F278&gt;='Weight Category L_U Table'!$K$15,"ERROR",IF(F278&gt;'Weight Category L_U Table'!$J$15,"UPPER MEDIUM",IF(F278&gt;'Weight Category L_U Table'!$J$16,"LOWER MEDIUM",IF(F278&gt;='Weight Category L_U Table'!$J$17,"SMALL",IF(F278&lt;'Weight Category L_U Table'!$J$18,"LIGHT")))))</f>
        <v>LIGHT</v>
      </c>
      <c r="I278" s="6" t="s">
        <v>89</v>
      </c>
      <c r="J278" s="6" t="s">
        <v>7682</v>
      </c>
      <c r="K278" s="6">
        <v>7</v>
      </c>
      <c r="L278" s="6"/>
    </row>
    <row r="279" spans="1:12" ht="15" customHeight="1" x14ac:dyDescent="0.25">
      <c r="A279" s="65" t="s">
        <v>6059</v>
      </c>
      <c r="B279" s="65" t="s">
        <v>7688</v>
      </c>
      <c r="C279" s="65" t="s">
        <v>7678</v>
      </c>
      <c r="D279" s="65" t="s">
        <v>7343</v>
      </c>
      <c r="E279" s="65" t="s">
        <v>14</v>
      </c>
      <c r="F279" s="7">
        <v>1800</v>
      </c>
      <c r="G279" s="65" t="str">
        <f>IF(F279&gt;='Weight Category L_U Table'!$H$14,"ERROR",IF(F279&gt;'Weight Category L_U Table'!$G$14,"MEDIUM",IF(F279&gt;='Weight Category L_U Table'!$G$17,"SMALL",IF(F279&lt;'Weight Category L_U Table'!$G$18,"LIGHT"))))</f>
        <v>LIGHT</v>
      </c>
      <c r="H279" s="7" t="str">
        <f>IF(F279&gt;='Weight Category L_U Table'!$K$15,"ERROR",IF(F279&gt;'Weight Category L_U Table'!$J$15,"UPPER MEDIUM",IF(F279&gt;'Weight Category L_U Table'!$J$16,"LOWER MEDIUM",IF(F279&gt;='Weight Category L_U Table'!$J$17,"SMALL",IF(F279&lt;'Weight Category L_U Table'!$J$18,"LIGHT")))))</f>
        <v>LIGHT</v>
      </c>
      <c r="I279" s="6" t="s">
        <v>89</v>
      </c>
      <c r="J279" s="6" t="s">
        <v>7679</v>
      </c>
      <c r="K279" s="6">
        <v>2</v>
      </c>
      <c r="L279" s="6" t="s">
        <v>7689</v>
      </c>
    </row>
    <row r="280" spans="1:12" ht="15" customHeight="1" x14ac:dyDescent="0.25">
      <c r="A280" s="65" t="s">
        <v>6353</v>
      </c>
      <c r="B280" s="65" t="s">
        <v>7677</v>
      </c>
      <c r="C280" s="65" t="s">
        <v>7678</v>
      </c>
      <c r="D280" s="65" t="s">
        <v>7343</v>
      </c>
      <c r="E280" s="65" t="s">
        <v>14</v>
      </c>
      <c r="F280" s="7">
        <v>1800</v>
      </c>
      <c r="G280" s="65" t="str">
        <f>IF(F280&gt;='Weight Category L_U Table'!$H$14,"ERROR",IF(F280&gt;'Weight Category L_U Table'!$G$14,"MEDIUM",IF(F280&gt;='Weight Category L_U Table'!$G$17,"SMALL",IF(F280&lt;'Weight Category L_U Table'!$G$18,"LIGHT"))))</f>
        <v>LIGHT</v>
      </c>
      <c r="H280" s="7" t="str">
        <f>IF(F280&gt;='Weight Category L_U Table'!$K$15,"ERROR",IF(F280&gt;'Weight Category L_U Table'!$J$15,"UPPER MEDIUM",IF(F280&gt;'Weight Category L_U Table'!$J$16,"LOWER MEDIUM",IF(F280&gt;='Weight Category L_U Table'!$J$17,"SMALL",IF(F280&lt;'Weight Category L_U Table'!$J$18,"LIGHT")))))</f>
        <v>LIGHT</v>
      </c>
      <c r="I280" s="6" t="s">
        <v>89</v>
      </c>
      <c r="J280" s="6" t="s">
        <v>7679</v>
      </c>
      <c r="K280" s="6">
        <v>2</v>
      </c>
      <c r="L280" s="6"/>
    </row>
    <row r="281" spans="1:12" ht="15" customHeight="1" x14ac:dyDescent="0.25">
      <c r="A281" s="65" t="s">
        <v>975</v>
      </c>
      <c r="B281" s="65" t="s">
        <v>7690</v>
      </c>
      <c r="C281" s="65" t="s">
        <v>7691</v>
      </c>
      <c r="D281" s="65" t="s">
        <v>7343</v>
      </c>
      <c r="E281" s="65" t="s">
        <v>14</v>
      </c>
      <c r="F281" s="7">
        <v>1860</v>
      </c>
      <c r="G281" s="65" t="str">
        <f>IF(F281&gt;='Weight Category L_U Table'!$H$14,"ERROR",IF(F281&gt;'Weight Category L_U Table'!$G$14,"MEDIUM",IF(F281&gt;='Weight Category L_U Table'!$G$17,"SMALL",IF(F281&lt;'Weight Category L_U Table'!$G$18,"LIGHT"))))</f>
        <v>LIGHT</v>
      </c>
      <c r="H281" s="7" t="str">
        <f>IF(F281&gt;='Weight Category L_U Table'!$K$15,"ERROR",IF(F281&gt;'Weight Category L_U Table'!$J$15,"UPPER MEDIUM",IF(F281&gt;'Weight Category L_U Table'!$J$16,"LOWER MEDIUM",IF(F281&gt;='Weight Category L_U Table'!$J$17,"SMALL",IF(F281&lt;'Weight Category L_U Table'!$J$18,"LIGHT")))))</f>
        <v>LIGHT</v>
      </c>
      <c r="I281" s="6" t="s">
        <v>37</v>
      </c>
      <c r="J281" s="6" t="s">
        <v>7692</v>
      </c>
      <c r="K281" s="6">
        <v>27</v>
      </c>
      <c r="L281" s="6"/>
    </row>
    <row r="282" spans="1:12" ht="15" customHeight="1" x14ac:dyDescent="0.25">
      <c r="A282" s="65" t="s">
        <v>7693</v>
      </c>
      <c r="B282" s="65" t="s">
        <v>7690</v>
      </c>
      <c r="C282" s="65" t="s">
        <v>7691</v>
      </c>
      <c r="D282" s="65" t="s">
        <v>7343</v>
      </c>
      <c r="E282" s="65" t="s">
        <v>14</v>
      </c>
      <c r="F282" s="7">
        <v>1860</v>
      </c>
      <c r="G282" s="65" t="str">
        <f>IF(F282&gt;='Weight Category L_U Table'!$H$14,"ERROR",IF(F282&gt;'Weight Category L_U Table'!$G$14,"MEDIUM",IF(F282&gt;='Weight Category L_U Table'!$G$17,"SMALL",IF(F282&lt;'Weight Category L_U Table'!$G$18,"LIGHT"))))</f>
        <v>LIGHT</v>
      </c>
      <c r="H282" s="7" t="str">
        <f>IF(F282&gt;='Weight Category L_U Table'!$K$15,"ERROR",IF(F282&gt;'Weight Category L_U Table'!$J$15,"UPPER MEDIUM",IF(F282&gt;'Weight Category L_U Table'!$J$16,"LOWER MEDIUM",IF(F282&gt;='Weight Category L_U Table'!$J$17,"SMALL",IF(F282&lt;'Weight Category L_U Table'!$J$18,"LIGHT")))))</f>
        <v>LIGHT</v>
      </c>
      <c r="I282" s="6" t="s">
        <v>37</v>
      </c>
      <c r="J282" s="6" t="s">
        <v>7692</v>
      </c>
      <c r="K282" s="6">
        <v>27</v>
      </c>
      <c r="L282" s="6"/>
    </row>
    <row r="283" spans="1:12" ht="15" customHeight="1" x14ac:dyDescent="0.25">
      <c r="A283" s="65" t="s">
        <v>4035</v>
      </c>
      <c r="B283" s="65" t="s">
        <v>7690</v>
      </c>
      <c r="C283" s="65" t="s">
        <v>7691</v>
      </c>
      <c r="D283" s="65" t="s">
        <v>7343</v>
      </c>
      <c r="E283" s="65" t="s">
        <v>14</v>
      </c>
      <c r="F283" s="7">
        <v>1860</v>
      </c>
      <c r="G283" s="65" t="str">
        <f>IF(F283&gt;='Weight Category L_U Table'!$H$14,"ERROR",IF(F283&gt;'Weight Category L_U Table'!$G$14,"MEDIUM",IF(F283&gt;='Weight Category L_U Table'!$G$17,"SMALL",IF(F283&lt;'Weight Category L_U Table'!$G$18,"LIGHT"))))</f>
        <v>LIGHT</v>
      </c>
      <c r="H283" s="7" t="str">
        <f>IF(F283&gt;='Weight Category L_U Table'!$K$15,"ERROR",IF(F283&gt;'Weight Category L_U Table'!$J$15,"UPPER MEDIUM",IF(F283&gt;'Weight Category L_U Table'!$J$16,"LOWER MEDIUM",IF(F283&gt;='Weight Category L_U Table'!$J$17,"SMALL",IF(F283&lt;'Weight Category L_U Table'!$J$18,"LIGHT")))))</f>
        <v>LIGHT</v>
      </c>
      <c r="I283" s="6" t="s">
        <v>37</v>
      </c>
      <c r="J283" s="6" t="s">
        <v>7692</v>
      </c>
      <c r="K283" s="6">
        <v>27</v>
      </c>
      <c r="L283" s="6"/>
    </row>
    <row r="284" spans="1:12" ht="15" customHeight="1" x14ac:dyDescent="0.25">
      <c r="A284" s="65" t="s">
        <v>7630</v>
      </c>
      <c r="B284" s="65" t="s">
        <v>7690</v>
      </c>
      <c r="C284" s="65" t="s">
        <v>7691</v>
      </c>
      <c r="D284" s="65" t="s">
        <v>7343</v>
      </c>
      <c r="E284" s="65" t="s">
        <v>14</v>
      </c>
      <c r="F284" s="7">
        <v>1860</v>
      </c>
      <c r="G284" s="65" t="str">
        <f>IF(F284&gt;='Weight Category L_U Table'!$H$14,"ERROR",IF(F284&gt;'Weight Category L_U Table'!$G$14,"MEDIUM",IF(F284&gt;='Weight Category L_U Table'!$G$17,"SMALL",IF(F284&lt;'Weight Category L_U Table'!$G$18,"LIGHT"))))</f>
        <v>LIGHT</v>
      </c>
      <c r="H284" s="7" t="str">
        <f>IF(F284&gt;='Weight Category L_U Table'!$K$15,"ERROR",IF(F284&gt;'Weight Category L_U Table'!$J$15,"UPPER MEDIUM",IF(F284&gt;'Weight Category L_U Table'!$J$16,"LOWER MEDIUM",IF(F284&gt;='Weight Category L_U Table'!$J$17,"SMALL",IF(F284&lt;'Weight Category L_U Table'!$J$18,"LIGHT")))))</f>
        <v>LIGHT</v>
      </c>
      <c r="I284" s="6" t="s">
        <v>37</v>
      </c>
      <c r="J284" s="6" t="s">
        <v>7692</v>
      </c>
      <c r="K284" s="6">
        <v>27</v>
      </c>
      <c r="L284" s="6"/>
    </row>
    <row r="285" spans="1:12" ht="15" customHeight="1" x14ac:dyDescent="0.25">
      <c r="A285" s="7" t="s">
        <v>7694</v>
      </c>
      <c r="B285" s="65" t="s">
        <v>7695</v>
      </c>
      <c r="C285" s="65" t="s">
        <v>7678</v>
      </c>
      <c r="D285" s="65" t="s">
        <v>7343</v>
      </c>
      <c r="E285" s="65" t="s">
        <v>14</v>
      </c>
      <c r="F285" s="7">
        <v>1900</v>
      </c>
      <c r="G285" s="65" t="str">
        <f>IF(F285&gt;='Weight Category L_U Table'!$H$14,"ERROR",IF(F285&gt;'Weight Category L_U Table'!$G$14,"MEDIUM",IF(F285&gt;='Weight Category L_U Table'!$G$17,"SMALL",IF(F285&lt;'Weight Category L_U Table'!$G$18,"LIGHT"))))</f>
        <v>LIGHT</v>
      </c>
      <c r="H285" s="7" t="str">
        <f>IF(F285&gt;='Weight Category L_U Table'!$K$15,"ERROR",IF(F285&gt;'Weight Category L_U Table'!$J$15,"UPPER MEDIUM",IF(F285&gt;'Weight Category L_U Table'!$J$16,"LOWER MEDIUM",IF(F285&gt;='Weight Category L_U Table'!$J$17,"SMALL",IF(F285&lt;'Weight Category L_U Table'!$J$18,"LIGHT")))))</f>
        <v>LIGHT</v>
      </c>
      <c r="I285" s="6" t="s">
        <v>89</v>
      </c>
      <c r="J285" s="6" t="s">
        <v>7679</v>
      </c>
      <c r="K285" s="6">
        <v>2</v>
      </c>
      <c r="L285" s="6"/>
    </row>
    <row r="286" spans="1:12" ht="15" customHeight="1" x14ac:dyDescent="0.25">
      <c r="A286" s="65" t="s">
        <v>7694</v>
      </c>
      <c r="B286" s="65" t="s">
        <v>7696</v>
      </c>
      <c r="C286" s="65" t="s">
        <v>7678</v>
      </c>
      <c r="D286" s="65" t="s">
        <v>7343</v>
      </c>
      <c r="E286" s="65" t="s">
        <v>14</v>
      </c>
      <c r="F286" s="7">
        <v>1900</v>
      </c>
      <c r="G286" s="65" t="str">
        <f>IF(F286&gt;='Weight Category L_U Table'!$H$14,"ERROR",IF(F286&gt;'Weight Category L_U Table'!$G$14,"MEDIUM",IF(F286&gt;='Weight Category L_U Table'!$G$17,"SMALL",IF(F286&lt;'Weight Category L_U Table'!$G$18,"LIGHT"))))</f>
        <v>LIGHT</v>
      </c>
      <c r="H286" s="7" t="str">
        <f>IF(F286&gt;='Weight Category L_U Table'!$K$15,"ERROR",IF(F286&gt;'Weight Category L_U Table'!$J$15,"UPPER MEDIUM",IF(F286&gt;'Weight Category L_U Table'!$J$16,"LOWER MEDIUM",IF(F286&gt;='Weight Category L_U Table'!$J$17,"SMALL",IF(F286&lt;'Weight Category L_U Table'!$J$18,"LIGHT")))))</f>
        <v>LIGHT</v>
      </c>
      <c r="I286" s="6" t="s">
        <v>89</v>
      </c>
      <c r="J286" s="6" t="s">
        <v>7679</v>
      </c>
      <c r="K286" s="6">
        <v>2</v>
      </c>
      <c r="L286" s="6"/>
    </row>
    <row r="287" spans="1:12" ht="15" customHeight="1" x14ac:dyDescent="0.25">
      <c r="A287" s="65" t="s">
        <v>238</v>
      </c>
      <c r="B287" s="65" t="s">
        <v>7695</v>
      </c>
      <c r="C287" s="65" t="s">
        <v>7678</v>
      </c>
      <c r="D287" s="65" t="s">
        <v>7343</v>
      </c>
      <c r="E287" s="65" t="s">
        <v>14</v>
      </c>
      <c r="F287" s="7">
        <v>1900</v>
      </c>
      <c r="G287" s="65" t="str">
        <f>IF(F287&gt;='Weight Category L_U Table'!$H$14,"ERROR",IF(F287&gt;'Weight Category L_U Table'!$G$14,"MEDIUM",IF(F287&gt;='Weight Category L_U Table'!$G$17,"SMALL",IF(F287&lt;'Weight Category L_U Table'!$G$18,"LIGHT"))))</f>
        <v>LIGHT</v>
      </c>
      <c r="H287" s="7" t="str">
        <f>IF(F287&gt;='Weight Category L_U Table'!$K$15,"ERROR",IF(F287&gt;'Weight Category L_U Table'!$J$15,"UPPER MEDIUM",IF(F287&gt;'Weight Category L_U Table'!$J$16,"LOWER MEDIUM",IF(F287&gt;='Weight Category L_U Table'!$J$17,"SMALL",IF(F287&lt;'Weight Category L_U Table'!$J$18,"LIGHT")))))</f>
        <v>LIGHT</v>
      </c>
      <c r="I287" s="6" t="s">
        <v>89</v>
      </c>
      <c r="J287" s="6" t="s">
        <v>7679</v>
      </c>
      <c r="K287" s="6">
        <v>2</v>
      </c>
      <c r="L287" s="6"/>
    </row>
    <row r="288" spans="1:12" ht="15" customHeight="1" x14ac:dyDescent="0.25">
      <c r="A288" s="65" t="s">
        <v>238</v>
      </c>
      <c r="B288" s="65" t="s">
        <v>7696</v>
      </c>
      <c r="C288" s="65" t="s">
        <v>7678</v>
      </c>
      <c r="D288" s="65" t="s">
        <v>7343</v>
      </c>
      <c r="E288" s="65" t="s">
        <v>14</v>
      </c>
      <c r="F288" s="7">
        <v>1900</v>
      </c>
      <c r="G288" s="65" t="str">
        <f>IF(F288&gt;='Weight Category L_U Table'!$H$14,"ERROR",IF(F288&gt;'Weight Category L_U Table'!$G$14,"MEDIUM",IF(F288&gt;='Weight Category L_U Table'!$G$17,"SMALL",IF(F288&lt;'Weight Category L_U Table'!$G$18,"LIGHT"))))</f>
        <v>LIGHT</v>
      </c>
      <c r="H288" s="7" t="str">
        <f>IF(F288&gt;='Weight Category L_U Table'!$K$15,"ERROR",IF(F288&gt;'Weight Category L_U Table'!$J$15,"UPPER MEDIUM",IF(F288&gt;'Weight Category L_U Table'!$J$16,"LOWER MEDIUM",IF(F288&gt;='Weight Category L_U Table'!$J$17,"SMALL",IF(F288&lt;'Weight Category L_U Table'!$J$18,"LIGHT")))))</f>
        <v>LIGHT</v>
      </c>
      <c r="I288" s="6" t="s">
        <v>89</v>
      </c>
      <c r="J288" s="6" t="s">
        <v>7679</v>
      </c>
      <c r="K288" s="6">
        <v>2</v>
      </c>
      <c r="L288" s="6"/>
    </row>
    <row r="289" spans="1:12" ht="15" customHeight="1" x14ac:dyDescent="0.25">
      <c r="A289" s="65" t="s">
        <v>7673</v>
      </c>
      <c r="B289" s="65" t="s">
        <v>7695</v>
      </c>
      <c r="C289" s="65" t="s">
        <v>7678</v>
      </c>
      <c r="D289" s="65" t="s">
        <v>7343</v>
      </c>
      <c r="E289" s="65" t="s">
        <v>14</v>
      </c>
      <c r="F289" s="7">
        <v>1900</v>
      </c>
      <c r="G289" s="65" t="str">
        <f>IF(F289&gt;='Weight Category L_U Table'!$H$14,"ERROR",IF(F289&gt;'Weight Category L_U Table'!$G$14,"MEDIUM",IF(F289&gt;='Weight Category L_U Table'!$G$17,"SMALL",IF(F289&lt;'Weight Category L_U Table'!$G$18,"LIGHT"))))</f>
        <v>LIGHT</v>
      </c>
      <c r="H289" s="7" t="str">
        <f>IF(F289&gt;='Weight Category L_U Table'!$K$15,"ERROR",IF(F289&gt;'Weight Category L_U Table'!$J$15,"UPPER MEDIUM",IF(F289&gt;'Weight Category L_U Table'!$J$16,"LOWER MEDIUM",IF(F289&gt;='Weight Category L_U Table'!$J$17,"SMALL",IF(F289&lt;'Weight Category L_U Table'!$J$18,"LIGHT")))))</f>
        <v>LIGHT</v>
      </c>
      <c r="I289" s="6" t="s">
        <v>89</v>
      </c>
      <c r="J289" s="6" t="s">
        <v>7679</v>
      </c>
      <c r="K289" s="6">
        <v>2</v>
      </c>
      <c r="L289" s="6"/>
    </row>
    <row r="290" spans="1:12" ht="15" customHeight="1" x14ac:dyDescent="0.25">
      <c r="A290" s="65" t="s">
        <v>7673</v>
      </c>
      <c r="B290" s="65" t="s">
        <v>7696</v>
      </c>
      <c r="C290" s="65" t="s">
        <v>7678</v>
      </c>
      <c r="D290" s="65" t="s">
        <v>7343</v>
      </c>
      <c r="E290" s="65" t="s">
        <v>14</v>
      </c>
      <c r="F290" s="7">
        <v>1900</v>
      </c>
      <c r="G290" s="65" t="str">
        <f>IF(F290&gt;='Weight Category L_U Table'!$H$14,"ERROR",IF(F290&gt;'Weight Category L_U Table'!$G$14,"MEDIUM",IF(F290&gt;='Weight Category L_U Table'!$G$17,"SMALL",IF(F290&lt;'Weight Category L_U Table'!$G$18,"LIGHT"))))</f>
        <v>LIGHT</v>
      </c>
      <c r="H290" s="7" t="str">
        <f>IF(F290&gt;='Weight Category L_U Table'!$K$15,"ERROR",IF(F290&gt;'Weight Category L_U Table'!$J$15,"UPPER MEDIUM",IF(F290&gt;'Weight Category L_U Table'!$J$16,"LOWER MEDIUM",IF(F290&gt;='Weight Category L_U Table'!$J$17,"SMALL",IF(F290&lt;'Weight Category L_U Table'!$J$18,"LIGHT")))))</f>
        <v>LIGHT</v>
      </c>
      <c r="I290" s="6" t="s">
        <v>89</v>
      </c>
      <c r="J290" s="6" t="s">
        <v>7679</v>
      </c>
      <c r="K290" s="6">
        <v>2</v>
      </c>
      <c r="L290" s="6"/>
    </row>
    <row r="291" spans="1:12" ht="15" customHeight="1" x14ac:dyDescent="0.25">
      <c r="A291" s="65" t="s">
        <v>6059</v>
      </c>
      <c r="B291" s="65" t="s">
        <v>7697</v>
      </c>
      <c r="C291" s="65" t="s">
        <v>7678</v>
      </c>
      <c r="D291" s="65" t="s">
        <v>7343</v>
      </c>
      <c r="E291" s="65" t="s">
        <v>14</v>
      </c>
      <c r="F291" s="7">
        <v>1900</v>
      </c>
      <c r="G291" s="65" t="str">
        <f>IF(F291&gt;='Weight Category L_U Table'!$H$14,"ERROR",IF(F291&gt;'Weight Category L_U Table'!$G$14,"MEDIUM",IF(F291&gt;='Weight Category L_U Table'!$G$17,"SMALL",IF(F291&lt;'Weight Category L_U Table'!$G$18,"LIGHT"))))</f>
        <v>LIGHT</v>
      </c>
      <c r="H291" s="7" t="str">
        <f>IF(F291&gt;='Weight Category L_U Table'!$K$15,"ERROR",IF(F291&gt;'Weight Category L_U Table'!$J$15,"UPPER MEDIUM",IF(F291&gt;'Weight Category L_U Table'!$J$16,"LOWER MEDIUM",IF(F291&gt;='Weight Category L_U Table'!$J$17,"SMALL",IF(F291&lt;'Weight Category L_U Table'!$J$18,"LIGHT")))))</f>
        <v>LIGHT</v>
      </c>
      <c r="I291" s="6" t="s">
        <v>89</v>
      </c>
      <c r="J291" s="6" t="s">
        <v>7679</v>
      </c>
      <c r="K291" s="6">
        <v>2</v>
      </c>
      <c r="L291" s="6" t="s">
        <v>7689</v>
      </c>
    </row>
    <row r="292" spans="1:12" ht="15" customHeight="1" x14ac:dyDescent="0.25">
      <c r="A292" s="65" t="s">
        <v>6059</v>
      </c>
      <c r="B292" s="65" t="s">
        <v>7698</v>
      </c>
      <c r="C292" s="65" t="s">
        <v>7678</v>
      </c>
      <c r="D292" s="65" t="s">
        <v>7343</v>
      </c>
      <c r="E292" s="65" t="s">
        <v>14</v>
      </c>
      <c r="F292" s="7">
        <v>1900</v>
      </c>
      <c r="G292" s="65" t="str">
        <f>IF(F292&gt;='Weight Category L_U Table'!$H$14,"ERROR",IF(F292&gt;'Weight Category L_U Table'!$G$14,"MEDIUM",IF(F292&gt;='Weight Category L_U Table'!$G$17,"SMALL",IF(F292&lt;'Weight Category L_U Table'!$G$18,"LIGHT"))))</f>
        <v>LIGHT</v>
      </c>
      <c r="H292" s="7" t="str">
        <f>IF(F292&gt;='Weight Category L_U Table'!$K$15,"ERROR",IF(F292&gt;'Weight Category L_U Table'!$J$15,"UPPER MEDIUM",IF(F292&gt;'Weight Category L_U Table'!$J$16,"LOWER MEDIUM",IF(F292&gt;='Weight Category L_U Table'!$J$17,"SMALL",IF(F292&lt;'Weight Category L_U Table'!$J$18,"LIGHT")))))</f>
        <v>LIGHT</v>
      </c>
      <c r="I292" s="6" t="s">
        <v>89</v>
      </c>
      <c r="J292" s="6" t="s">
        <v>7679</v>
      </c>
      <c r="K292" s="6">
        <v>2</v>
      </c>
      <c r="L292" s="6" t="s">
        <v>7689</v>
      </c>
    </row>
    <row r="293" spans="1:12" ht="15" customHeight="1" x14ac:dyDescent="0.25">
      <c r="A293" s="65" t="s">
        <v>6059</v>
      </c>
      <c r="B293" s="65" t="s">
        <v>7699</v>
      </c>
      <c r="C293" s="65" t="s">
        <v>7678</v>
      </c>
      <c r="D293" s="65" t="s">
        <v>7343</v>
      </c>
      <c r="E293" s="65" t="s">
        <v>14</v>
      </c>
      <c r="F293" s="7">
        <v>1900</v>
      </c>
      <c r="G293" s="65" t="str">
        <f>IF(F293&gt;='Weight Category L_U Table'!$H$14,"ERROR",IF(F293&gt;'Weight Category L_U Table'!$G$14,"MEDIUM",IF(F293&gt;='Weight Category L_U Table'!$G$17,"SMALL",IF(F293&lt;'Weight Category L_U Table'!$G$18,"LIGHT"))))</f>
        <v>LIGHT</v>
      </c>
      <c r="H293" s="7" t="str">
        <f>IF(F293&gt;='Weight Category L_U Table'!$K$15,"ERROR",IF(F293&gt;'Weight Category L_U Table'!$J$15,"UPPER MEDIUM",IF(F293&gt;'Weight Category L_U Table'!$J$16,"LOWER MEDIUM",IF(F293&gt;='Weight Category L_U Table'!$J$17,"SMALL",IF(F293&lt;'Weight Category L_U Table'!$J$18,"LIGHT")))))</f>
        <v>LIGHT</v>
      </c>
      <c r="I293" s="6" t="s">
        <v>89</v>
      </c>
      <c r="J293" s="6" t="s">
        <v>7679</v>
      </c>
      <c r="K293" s="6">
        <v>2</v>
      </c>
      <c r="L293" s="6" t="s">
        <v>7689</v>
      </c>
    </row>
    <row r="294" spans="1:12" ht="15" customHeight="1" x14ac:dyDescent="0.25">
      <c r="A294" s="65" t="s">
        <v>6059</v>
      </c>
      <c r="B294" s="65" t="s">
        <v>7700</v>
      </c>
      <c r="C294" s="65" t="s">
        <v>7678</v>
      </c>
      <c r="D294" s="65" t="s">
        <v>7343</v>
      </c>
      <c r="E294" s="65" t="s">
        <v>14</v>
      </c>
      <c r="F294" s="7">
        <v>1900</v>
      </c>
      <c r="G294" s="65" t="str">
        <f>IF(F294&gt;='Weight Category L_U Table'!$H$14,"ERROR",IF(F294&gt;'Weight Category L_U Table'!$G$14,"MEDIUM",IF(F294&gt;='Weight Category L_U Table'!$G$17,"SMALL",IF(F294&lt;'Weight Category L_U Table'!$G$18,"LIGHT"))))</f>
        <v>LIGHT</v>
      </c>
      <c r="H294" s="7" t="str">
        <f>IF(F294&gt;='Weight Category L_U Table'!$K$15,"ERROR",IF(F294&gt;'Weight Category L_U Table'!$J$15,"UPPER MEDIUM",IF(F294&gt;'Weight Category L_U Table'!$J$16,"LOWER MEDIUM",IF(F294&gt;='Weight Category L_U Table'!$J$17,"SMALL",IF(F294&lt;'Weight Category L_U Table'!$J$18,"LIGHT")))))</f>
        <v>LIGHT</v>
      </c>
      <c r="I294" s="6" t="s">
        <v>89</v>
      </c>
      <c r="J294" s="6" t="s">
        <v>7679</v>
      </c>
      <c r="K294" s="6">
        <v>2</v>
      </c>
      <c r="L294" s="6" t="s">
        <v>7689</v>
      </c>
    </row>
    <row r="295" spans="1:12" ht="15" customHeight="1" x14ac:dyDescent="0.25">
      <c r="A295" s="65" t="s">
        <v>6059</v>
      </c>
      <c r="B295" s="65" t="s">
        <v>7701</v>
      </c>
      <c r="C295" s="65" t="s">
        <v>7678</v>
      </c>
      <c r="D295" s="65" t="s">
        <v>7343</v>
      </c>
      <c r="E295" s="65" t="s">
        <v>14</v>
      </c>
      <c r="F295" s="7">
        <v>1900</v>
      </c>
      <c r="G295" s="65" t="str">
        <f>IF(F295&gt;='Weight Category L_U Table'!$H$14,"ERROR",IF(F295&gt;'Weight Category L_U Table'!$G$14,"MEDIUM",IF(F295&gt;='Weight Category L_U Table'!$G$17,"SMALL",IF(F295&lt;'Weight Category L_U Table'!$G$18,"LIGHT"))))</f>
        <v>LIGHT</v>
      </c>
      <c r="H295" s="7" t="str">
        <f>IF(F295&gt;='Weight Category L_U Table'!$K$15,"ERROR",IF(F295&gt;'Weight Category L_U Table'!$J$15,"UPPER MEDIUM",IF(F295&gt;'Weight Category L_U Table'!$J$16,"LOWER MEDIUM",IF(F295&gt;='Weight Category L_U Table'!$J$17,"SMALL",IF(F295&lt;'Weight Category L_U Table'!$J$18,"LIGHT")))))</f>
        <v>LIGHT</v>
      </c>
      <c r="I295" s="6" t="s">
        <v>89</v>
      </c>
      <c r="J295" s="6" t="s">
        <v>7679</v>
      </c>
      <c r="K295" s="6">
        <v>2</v>
      </c>
      <c r="L295" s="6" t="s">
        <v>7689</v>
      </c>
    </row>
    <row r="296" spans="1:12" ht="15" customHeight="1" x14ac:dyDescent="0.25">
      <c r="A296" s="65" t="s">
        <v>6059</v>
      </c>
      <c r="B296" s="65" t="s">
        <v>7702</v>
      </c>
      <c r="C296" s="65" t="s">
        <v>7678</v>
      </c>
      <c r="D296" s="65" t="s">
        <v>7343</v>
      </c>
      <c r="E296" s="65" t="s">
        <v>14</v>
      </c>
      <c r="F296" s="7">
        <v>1900</v>
      </c>
      <c r="G296" s="65" t="str">
        <f>IF(F296&gt;='Weight Category L_U Table'!$H$14,"ERROR",IF(F296&gt;'Weight Category L_U Table'!$G$14,"MEDIUM",IF(F296&gt;='Weight Category L_U Table'!$G$17,"SMALL",IF(F296&lt;'Weight Category L_U Table'!$G$18,"LIGHT"))))</f>
        <v>LIGHT</v>
      </c>
      <c r="H296" s="7" t="str">
        <f>IF(F296&gt;='Weight Category L_U Table'!$K$15,"ERROR",IF(F296&gt;'Weight Category L_U Table'!$J$15,"UPPER MEDIUM",IF(F296&gt;'Weight Category L_U Table'!$J$16,"LOWER MEDIUM",IF(F296&gt;='Weight Category L_U Table'!$J$17,"SMALL",IF(F296&lt;'Weight Category L_U Table'!$J$18,"LIGHT")))))</f>
        <v>LIGHT</v>
      </c>
      <c r="I296" s="6" t="s">
        <v>89</v>
      </c>
      <c r="J296" s="6" t="s">
        <v>7679</v>
      </c>
      <c r="K296" s="6">
        <v>2</v>
      </c>
      <c r="L296" s="6" t="s">
        <v>7689</v>
      </c>
    </row>
    <row r="297" spans="1:12" ht="15" customHeight="1" x14ac:dyDescent="0.25">
      <c r="A297" s="65" t="s">
        <v>6353</v>
      </c>
      <c r="B297" s="65" t="s">
        <v>7695</v>
      </c>
      <c r="C297" s="65" t="s">
        <v>7678</v>
      </c>
      <c r="D297" s="65" t="s">
        <v>7343</v>
      </c>
      <c r="E297" s="65" t="s">
        <v>14</v>
      </c>
      <c r="F297" s="7">
        <v>1900</v>
      </c>
      <c r="G297" s="65" t="str">
        <f>IF(F297&gt;='Weight Category L_U Table'!$H$14,"ERROR",IF(F297&gt;'Weight Category L_U Table'!$G$14,"MEDIUM",IF(F297&gt;='Weight Category L_U Table'!$G$17,"SMALL",IF(F297&lt;'Weight Category L_U Table'!$G$18,"LIGHT"))))</f>
        <v>LIGHT</v>
      </c>
      <c r="H297" s="7" t="str">
        <f>IF(F297&gt;='Weight Category L_U Table'!$K$15,"ERROR",IF(F297&gt;'Weight Category L_U Table'!$J$15,"UPPER MEDIUM",IF(F297&gt;'Weight Category L_U Table'!$J$16,"LOWER MEDIUM",IF(F297&gt;='Weight Category L_U Table'!$J$17,"SMALL",IF(F297&lt;'Weight Category L_U Table'!$J$18,"LIGHT")))))</f>
        <v>LIGHT</v>
      </c>
      <c r="I297" s="6" t="s">
        <v>89</v>
      </c>
      <c r="J297" s="6" t="s">
        <v>7679</v>
      </c>
      <c r="K297" s="6">
        <v>2</v>
      </c>
      <c r="L297" s="6"/>
    </row>
    <row r="298" spans="1:12" ht="15" customHeight="1" x14ac:dyDescent="0.25">
      <c r="A298" s="65" t="s">
        <v>6353</v>
      </c>
      <c r="B298" s="65" t="s">
        <v>7696</v>
      </c>
      <c r="C298" s="65" t="s">
        <v>7678</v>
      </c>
      <c r="D298" s="65" t="s">
        <v>7343</v>
      </c>
      <c r="E298" s="65" t="s">
        <v>14</v>
      </c>
      <c r="F298" s="7">
        <v>1900</v>
      </c>
      <c r="G298" s="65" t="str">
        <f>IF(F298&gt;='Weight Category L_U Table'!$H$14,"ERROR",IF(F298&gt;'Weight Category L_U Table'!$G$14,"MEDIUM",IF(F298&gt;='Weight Category L_U Table'!$G$17,"SMALL",IF(F298&lt;'Weight Category L_U Table'!$G$18,"LIGHT"))))</f>
        <v>LIGHT</v>
      </c>
      <c r="H298" s="7" t="str">
        <f>IF(F298&gt;='Weight Category L_U Table'!$K$15,"ERROR",IF(F298&gt;'Weight Category L_U Table'!$J$15,"UPPER MEDIUM",IF(F298&gt;'Weight Category L_U Table'!$J$16,"LOWER MEDIUM",IF(F298&gt;='Weight Category L_U Table'!$J$17,"SMALL",IF(F298&lt;'Weight Category L_U Table'!$J$18,"LIGHT")))))</f>
        <v>LIGHT</v>
      </c>
      <c r="I298" s="6" t="s">
        <v>89</v>
      </c>
      <c r="J298" s="6" t="s">
        <v>7679</v>
      </c>
      <c r="K298" s="6">
        <v>2</v>
      </c>
      <c r="L298" s="6"/>
    </row>
    <row r="299" spans="1:12" ht="15" customHeight="1" x14ac:dyDescent="0.25">
      <c r="A299" s="65" t="s">
        <v>7117</v>
      </c>
      <c r="B299" s="65" t="s">
        <v>7695</v>
      </c>
      <c r="C299" s="65" t="s">
        <v>7678</v>
      </c>
      <c r="D299" s="65" t="s">
        <v>7343</v>
      </c>
      <c r="E299" s="65" t="s">
        <v>14</v>
      </c>
      <c r="F299" s="7">
        <v>1900</v>
      </c>
      <c r="G299" s="65" t="str">
        <f>IF(F299&gt;='Weight Category L_U Table'!$H$14,"ERROR",IF(F299&gt;'Weight Category L_U Table'!$G$14,"MEDIUM",IF(F299&gt;='Weight Category L_U Table'!$G$17,"SMALL",IF(F299&lt;'Weight Category L_U Table'!$G$18,"LIGHT"))))</f>
        <v>LIGHT</v>
      </c>
      <c r="H299" s="7" t="str">
        <f>IF(F299&gt;='Weight Category L_U Table'!$K$15,"ERROR",IF(F299&gt;'Weight Category L_U Table'!$J$15,"UPPER MEDIUM",IF(F299&gt;'Weight Category L_U Table'!$J$16,"LOWER MEDIUM",IF(F299&gt;='Weight Category L_U Table'!$J$17,"SMALL",IF(F299&lt;'Weight Category L_U Table'!$J$18,"LIGHT")))))</f>
        <v>LIGHT</v>
      </c>
      <c r="I299" s="6" t="s">
        <v>89</v>
      </c>
      <c r="J299" s="6" t="s">
        <v>7679</v>
      </c>
      <c r="K299" s="6">
        <v>2</v>
      </c>
      <c r="L299" s="6"/>
    </row>
    <row r="300" spans="1:12" ht="15" customHeight="1" x14ac:dyDescent="0.25">
      <c r="A300" s="65" t="s">
        <v>906</v>
      </c>
      <c r="B300" s="65">
        <v>406</v>
      </c>
      <c r="C300" s="65" t="s">
        <v>7634</v>
      </c>
      <c r="D300" s="65" t="s">
        <v>7343</v>
      </c>
      <c r="E300" s="65" t="s">
        <v>14</v>
      </c>
      <c r="F300" s="7">
        <v>2064</v>
      </c>
      <c r="G300" s="65" t="str">
        <f>IF(F300&gt;='Weight Category L_U Table'!$H$14,"ERROR",IF(F300&gt;'Weight Category L_U Table'!$G$14,"MEDIUM",IF(F300&gt;='Weight Category L_U Table'!$G$17,"SMALL",IF(F300&lt;'Weight Category L_U Table'!$G$18,"LIGHT"))))</f>
        <v>LIGHT</v>
      </c>
      <c r="H300" s="7" t="str">
        <f>IF(F300&gt;='Weight Category L_U Table'!$K$15,"ERROR",IF(F300&gt;'Weight Category L_U Table'!$J$15,"UPPER MEDIUM",IF(F300&gt;'Weight Category L_U Table'!$J$16,"LOWER MEDIUM",IF(F300&gt;='Weight Category L_U Table'!$J$17,"SMALL",IF(F300&lt;'Weight Category L_U Table'!$J$18,"LIGHT")))))</f>
        <v>LIGHT</v>
      </c>
      <c r="I300" s="6" t="s">
        <v>89</v>
      </c>
      <c r="J300" s="6" t="s">
        <v>7703</v>
      </c>
      <c r="K300" s="6">
        <v>4</v>
      </c>
      <c r="L300" s="6"/>
    </row>
    <row r="301" spans="1:12" ht="15" customHeight="1" x14ac:dyDescent="0.25">
      <c r="A301" s="65" t="s">
        <v>906</v>
      </c>
      <c r="B301" s="65" t="s">
        <v>7704</v>
      </c>
      <c r="C301" s="65" t="s">
        <v>7634</v>
      </c>
      <c r="D301" s="65" t="s">
        <v>7343</v>
      </c>
      <c r="E301" s="65" t="s">
        <v>14</v>
      </c>
      <c r="F301" s="7">
        <v>2064</v>
      </c>
      <c r="G301" s="65" t="str">
        <f>IF(F301&gt;='Weight Category L_U Table'!$H$14,"ERROR",IF(F301&gt;'Weight Category L_U Table'!$G$14,"MEDIUM",IF(F301&gt;='Weight Category L_U Table'!$G$17,"SMALL",IF(F301&lt;'Weight Category L_U Table'!$G$18,"LIGHT"))))</f>
        <v>LIGHT</v>
      </c>
      <c r="H301" s="7" t="str">
        <f>IF(F301&gt;='Weight Category L_U Table'!$K$15,"ERROR",IF(F301&gt;'Weight Category L_U Table'!$J$15,"UPPER MEDIUM",IF(F301&gt;'Weight Category L_U Table'!$J$16,"LOWER MEDIUM",IF(F301&gt;='Weight Category L_U Table'!$J$17,"SMALL",IF(F301&lt;'Weight Category L_U Table'!$J$18,"LIGHT")))))</f>
        <v>LIGHT</v>
      </c>
      <c r="I301" s="6" t="s">
        <v>89</v>
      </c>
      <c r="J301" s="6" t="s">
        <v>7703</v>
      </c>
      <c r="K301" s="6">
        <v>4</v>
      </c>
      <c r="L301" s="6"/>
    </row>
    <row r="302" spans="1:12" ht="15" customHeight="1" x14ac:dyDescent="0.25">
      <c r="A302" s="65" t="s">
        <v>906</v>
      </c>
      <c r="B302" s="65" t="s">
        <v>7705</v>
      </c>
      <c r="C302" s="65" t="s">
        <v>7634</v>
      </c>
      <c r="D302" s="65" t="s">
        <v>7343</v>
      </c>
      <c r="E302" s="65" t="s">
        <v>14</v>
      </c>
      <c r="F302" s="7">
        <v>2064</v>
      </c>
      <c r="G302" s="65" t="str">
        <f>IF(F302&gt;='Weight Category L_U Table'!$H$14,"ERROR",IF(F302&gt;'Weight Category L_U Table'!$G$14,"MEDIUM",IF(F302&gt;='Weight Category L_U Table'!$G$17,"SMALL",IF(F302&lt;'Weight Category L_U Table'!$G$18,"LIGHT"))))</f>
        <v>LIGHT</v>
      </c>
      <c r="H302" s="7" t="str">
        <f>IF(F302&gt;='Weight Category L_U Table'!$K$15,"ERROR",IF(F302&gt;'Weight Category L_U Table'!$J$15,"UPPER MEDIUM",IF(F302&gt;'Weight Category L_U Table'!$J$16,"LOWER MEDIUM",IF(F302&gt;='Weight Category L_U Table'!$J$17,"SMALL",IF(F302&lt;'Weight Category L_U Table'!$J$18,"LIGHT")))))</f>
        <v>LIGHT</v>
      </c>
      <c r="I302" s="6" t="s">
        <v>89</v>
      </c>
      <c r="J302" s="6" t="s">
        <v>7703</v>
      </c>
      <c r="K302" s="6">
        <v>4</v>
      </c>
      <c r="L302" s="6"/>
    </row>
    <row r="303" spans="1:12" ht="15" customHeight="1" x14ac:dyDescent="0.25">
      <c r="A303" s="65" t="s">
        <v>906</v>
      </c>
      <c r="B303" s="65" t="s">
        <v>7706</v>
      </c>
      <c r="C303" s="65" t="s">
        <v>7634</v>
      </c>
      <c r="D303" s="65" t="s">
        <v>7343</v>
      </c>
      <c r="E303" s="65" t="s">
        <v>14</v>
      </c>
      <c r="F303" s="7">
        <v>2064</v>
      </c>
      <c r="G303" s="65" t="str">
        <f>IF(F303&gt;='Weight Category L_U Table'!$H$14,"ERROR",IF(F303&gt;'Weight Category L_U Table'!$G$14,"MEDIUM",IF(F303&gt;='Weight Category L_U Table'!$G$17,"SMALL",IF(F303&lt;'Weight Category L_U Table'!$G$18,"LIGHT"))))</f>
        <v>LIGHT</v>
      </c>
      <c r="H303" s="7" t="str">
        <f>IF(F303&gt;='Weight Category L_U Table'!$K$15,"ERROR",IF(F303&gt;'Weight Category L_U Table'!$J$15,"UPPER MEDIUM",IF(F303&gt;'Weight Category L_U Table'!$J$16,"LOWER MEDIUM",IF(F303&gt;='Weight Category L_U Table'!$J$17,"SMALL",IF(F303&lt;'Weight Category L_U Table'!$J$18,"LIGHT")))))</f>
        <v>LIGHT</v>
      </c>
      <c r="I303" s="6" t="s">
        <v>89</v>
      </c>
      <c r="J303" s="6" t="s">
        <v>7703</v>
      </c>
      <c r="K303" s="6">
        <v>4</v>
      </c>
      <c r="L303" s="6"/>
    </row>
    <row r="304" spans="1:12" ht="15" customHeight="1" x14ac:dyDescent="0.25">
      <c r="A304" s="65" t="s">
        <v>906</v>
      </c>
      <c r="B304" s="65" t="s">
        <v>7707</v>
      </c>
      <c r="C304" s="65" t="s">
        <v>7634</v>
      </c>
      <c r="D304" s="65" t="s">
        <v>7343</v>
      </c>
      <c r="E304" s="65" t="s">
        <v>14</v>
      </c>
      <c r="F304" s="7">
        <v>2064</v>
      </c>
      <c r="G304" s="65" t="str">
        <f>IF(F304&gt;='Weight Category L_U Table'!$H$14,"ERROR",IF(F304&gt;'Weight Category L_U Table'!$G$14,"MEDIUM",IF(F304&gt;='Weight Category L_U Table'!$G$17,"SMALL",IF(F304&lt;'Weight Category L_U Table'!$G$18,"LIGHT"))))</f>
        <v>LIGHT</v>
      </c>
      <c r="H304" s="7" t="str">
        <f>IF(F304&gt;='Weight Category L_U Table'!$K$15,"ERROR",IF(F304&gt;'Weight Category L_U Table'!$J$15,"UPPER MEDIUM",IF(F304&gt;'Weight Category L_U Table'!$J$16,"LOWER MEDIUM",IF(F304&gt;='Weight Category L_U Table'!$J$17,"SMALL",IF(F304&lt;'Weight Category L_U Table'!$J$18,"LIGHT")))))</f>
        <v>LIGHT</v>
      </c>
      <c r="I304" s="6" t="s">
        <v>89</v>
      </c>
      <c r="J304" s="6" t="s">
        <v>7703</v>
      </c>
      <c r="K304" s="6">
        <v>4</v>
      </c>
      <c r="L304" s="6"/>
    </row>
    <row r="305" spans="1:12" ht="15" customHeight="1" x14ac:dyDescent="0.25">
      <c r="A305" s="65" t="s">
        <v>906</v>
      </c>
      <c r="B305" s="65" t="s">
        <v>7708</v>
      </c>
      <c r="C305" s="65" t="s">
        <v>7634</v>
      </c>
      <c r="D305" s="65" t="s">
        <v>7343</v>
      </c>
      <c r="E305" s="65" t="s">
        <v>14</v>
      </c>
      <c r="F305" s="7">
        <v>2064</v>
      </c>
      <c r="G305" s="65" t="str">
        <f>IF(F305&gt;='Weight Category L_U Table'!$H$14,"ERROR",IF(F305&gt;'Weight Category L_U Table'!$G$14,"MEDIUM",IF(F305&gt;='Weight Category L_U Table'!$G$17,"SMALL",IF(F305&lt;'Weight Category L_U Table'!$G$18,"LIGHT"))))</f>
        <v>LIGHT</v>
      </c>
      <c r="H305" s="7" t="str">
        <f>IF(F305&gt;='Weight Category L_U Table'!$K$15,"ERROR",IF(F305&gt;'Weight Category L_U Table'!$J$15,"UPPER MEDIUM",IF(F305&gt;'Weight Category L_U Table'!$J$16,"LOWER MEDIUM",IF(F305&gt;='Weight Category L_U Table'!$J$17,"SMALL",IF(F305&lt;'Weight Category L_U Table'!$J$18,"LIGHT")))))</f>
        <v>LIGHT</v>
      </c>
      <c r="I305" s="6" t="s">
        <v>89</v>
      </c>
      <c r="J305" s="6" t="s">
        <v>7703</v>
      </c>
      <c r="K305" s="6">
        <v>4</v>
      </c>
      <c r="L305" s="6"/>
    </row>
    <row r="306" spans="1:12" ht="15" customHeight="1" x14ac:dyDescent="0.25">
      <c r="A306" s="65" t="s">
        <v>906</v>
      </c>
      <c r="B306" s="65" t="s">
        <v>7709</v>
      </c>
      <c r="C306" s="65" t="s">
        <v>7634</v>
      </c>
      <c r="D306" s="65" t="s">
        <v>7343</v>
      </c>
      <c r="E306" s="65" t="s">
        <v>14</v>
      </c>
      <c r="F306" s="7">
        <v>2064</v>
      </c>
      <c r="G306" s="65" t="str">
        <f>IF(F306&gt;='Weight Category L_U Table'!$H$14,"ERROR",IF(F306&gt;'Weight Category L_U Table'!$G$14,"MEDIUM",IF(F306&gt;='Weight Category L_U Table'!$G$17,"SMALL",IF(F306&lt;'Weight Category L_U Table'!$G$18,"LIGHT"))))</f>
        <v>LIGHT</v>
      </c>
      <c r="H306" s="7" t="str">
        <f>IF(F306&gt;='Weight Category L_U Table'!$K$15,"ERROR",IF(F306&gt;'Weight Category L_U Table'!$J$15,"UPPER MEDIUM",IF(F306&gt;'Weight Category L_U Table'!$J$16,"LOWER MEDIUM",IF(F306&gt;='Weight Category L_U Table'!$J$17,"SMALL",IF(F306&lt;'Weight Category L_U Table'!$J$18,"LIGHT")))))</f>
        <v>LIGHT</v>
      </c>
      <c r="I306" s="6" t="s">
        <v>89</v>
      </c>
      <c r="J306" s="6" t="s">
        <v>7703</v>
      </c>
      <c r="K306" s="6">
        <v>4</v>
      </c>
      <c r="L306" s="6"/>
    </row>
    <row r="307" spans="1:12" ht="15" customHeight="1" x14ac:dyDescent="0.25">
      <c r="A307" s="65" t="s">
        <v>906</v>
      </c>
      <c r="B307" s="65" t="s">
        <v>7710</v>
      </c>
      <c r="C307" s="65" t="s">
        <v>7634</v>
      </c>
      <c r="D307" s="65" t="s">
        <v>7343</v>
      </c>
      <c r="E307" s="65" t="s">
        <v>14</v>
      </c>
      <c r="F307" s="7">
        <v>2064</v>
      </c>
      <c r="G307" s="65" t="str">
        <f>IF(F307&gt;='Weight Category L_U Table'!$H$14,"ERROR",IF(F307&gt;'Weight Category L_U Table'!$G$14,"MEDIUM",IF(F307&gt;='Weight Category L_U Table'!$G$17,"SMALL",IF(F307&lt;'Weight Category L_U Table'!$G$18,"LIGHT"))))</f>
        <v>LIGHT</v>
      </c>
      <c r="H307" s="7" t="str">
        <f>IF(F307&gt;='Weight Category L_U Table'!$K$15,"ERROR",IF(F307&gt;'Weight Category L_U Table'!$J$15,"UPPER MEDIUM",IF(F307&gt;'Weight Category L_U Table'!$J$16,"LOWER MEDIUM",IF(F307&gt;='Weight Category L_U Table'!$J$17,"SMALL",IF(F307&lt;'Weight Category L_U Table'!$J$18,"LIGHT")))))</f>
        <v>LIGHT</v>
      </c>
      <c r="I307" s="6" t="s">
        <v>89</v>
      </c>
      <c r="J307" s="6" t="s">
        <v>7703</v>
      </c>
      <c r="K307" s="6">
        <v>4</v>
      </c>
      <c r="L307" s="6"/>
    </row>
    <row r="308" spans="1:12" ht="15" customHeight="1" x14ac:dyDescent="0.25">
      <c r="A308" s="65" t="s">
        <v>906</v>
      </c>
      <c r="B308" s="65" t="s">
        <v>7711</v>
      </c>
      <c r="C308" s="65" t="s">
        <v>7634</v>
      </c>
      <c r="D308" s="65" t="s">
        <v>7343</v>
      </c>
      <c r="E308" s="65" t="s">
        <v>14</v>
      </c>
      <c r="F308" s="7">
        <v>2064</v>
      </c>
      <c r="G308" s="65" t="str">
        <f>IF(F308&gt;='Weight Category L_U Table'!$H$14,"ERROR",IF(F308&gt;'Weight Category L_U Table'!$G$14,"MEDIUM",IF(F308&gt;='Weight Category L_U Table'!$G$17,"SMALL",IF(F308&lt;'Weight Category L_U Table'!$G$18,"LIGHT"))))</f>
        <v>LIGHT</v>
      </c>
      <c r="H308" s="7" t="str">
        <f>IF(F308&gt;='Weight Category L_U Table'!$K$15,"ERROR",IF(F308&gt;'Weight Category L_U Table'!$J$15,"UPPER MEDIUM",IF(F308&gt;'Weight Category L_U Table'!$J$16,"LOWER MEDIUM",IF(F308&gt;='Weight Category L_U Table'!$J$17,"SMALL",IF(F308&lt;'Weight Category L_U Table'!$J$18,"LIGHT")))))</f>
        <v>LIGHT</v>
      </c>
      <c r="I308" s="6" t="s">
        <v>89</v>
      </c>
      <c r="J308" s="6" t="s">
        <v>7703</v>
      </c>
      <c r="K308" s="6">
        <v>4</v>
      </c>
      <c r="L308" s="6"/>
    </row>
    <row r="309" spans="1:12" ht="15" customHeight="1" x14ac:dyDescent="0.25">
      <c r="A309" s="65" t="s">
        <v>906</v>
      </c>
      <c r="B309" s="65" t="s">
        <v>7712</v>
      </c>
      <c r="C309" s="65" t="s">
        <v>7634</v>
      </c>
      <c r="D309" s="65" t="s">
        <v>7343</v>
      </c>
      <c r="E309" s="65" t="s">
        <v>14</v>
      </c>
      <c r="F309" s="7">
        <v>2064</v>
      </c>
      <c r="G309" s="65" t="str">
        <f>IF(F309&gt;='Weight Category L_U Table'!$H$14,"ERROR",IF(F309&gt;'Weight Category L_U Table'!$G$14,"MEDIUM",IF(F309&gt;='Weight Category L_U Table'!$G$17,"SMALL",IF(F309&lt;'Weight Category L_U Table'!$G$18,"LIGHT"))))</f>
        <v>LIGHT</v>
      </c>
      <c r="H309" s="7" t="str">
        <f>IF(F309&gt;='Weight Category L_U Table'!$K$15,"ERROR",IF(F309&gt;'Weight Category L_U Table'!$J$15,"UPPER MEDIUM",IF(F309&gt;'Weight Category L_U Table'!$J$16,"LOWER MEDIUM",IF(F309&gt;='Weight Category L_U Table'!$J$17,"SMALL",IF(F309&lt;'Weight Category L_U Table'!$J$18,"LIGHT")))))</f>
        <v>LIGHT</v>
      </c>
      <c r="I309" s="6" t="s">
        <v>89</v>
      </c>
      <c r="J309" s="6" t="s">
        <v>7703</v>
      </c>
      <c r="K309" s="6">
        <v>4</v>
      </c>
      <c r="L309" s="6"/>
    </row>
    <row r="310" spans="1:12" ht="15" customHeight="1" x14ac:dyDescent="0.25">
      <c r="A310" s="65" t="s">
        <v>906</v>
      </c>
      <c r="B310" s="65" t="s">
        <v>7638</v>
      </c>
      <c r="C310" s="65" t="s">
        <v>7634</v>
      </c>
      <c r="D310" s="65" t="s">
        <v>7343</v>
      </c>
      <c r="E310" s="65" t="s">
        <v>14</v>
      </c>
      <c r="F310" s="7">
        <v>2064</v>
      </c>
      <c r="G310" s="65" t="str">
        <f>IF(F310&gt;='Weight Category L_U Table'!$H$14,"ERROR",IF(F310&gt;'Weight Category L_U Table'!$G$14,"MEDIUM",IF(F310&gt;='Weight Category L_U Table'!$G$17,"SMALL",IF(F310&lt;'Weight Category L_U Table'!$G$18,"LIGHT"))))</f>
        <v>LIGHT</v>
      </c>
      <c r="H310" s="7" t="str">
        <f>IF(F310&gt;='Weight Category L_U Table'!$K$15,"ERROR",IF(F310&gt;'Weight Category L_U Table'!$J$15,"UPPER MEDIUM",IF(F310&gt;'Weight Category L_U Table'!$J$16,"LOWER MEDIUM",IF(F310&gt;='Weight Category L_U Table'!$J$17,"SMALL",IF(F310&lt;'Weight Category L_U Table'!$J$18,"LIGHT")))))</f>
        <v>LIGHT</v>
      </c>
      <c r="I310" s="6" t="s">
        <v>89</v>
      </c>
      <c r="J310" s="6" t="s">
        <v>7703</v>
      </c>
      <c r="K310" s="6">
        <v>4</v>
      </c>
      <c r="L310" s="6"/>
    </row>
    <row r="311" spans="1:12" ht="15" customHeight="1" x14ac:dyDescent="0.25">
      <c r="A311" s="65" t="s">
        <v>906</v>
      </c>
      <c r="B311" s="65" t="s">
        <v>7713</v>
      </c>
      <c r="C311" s="65" t="s">
        <v>7634</v>
      </c>
      <c r="D311" s="65" t="s">
        <v>7343</v>
      </c>
      <c r="E311" s="65" t="s">
        <v>14</v>
      </c>
      <c r="F311" s="7">
        <v>2064</v>
      </c>
      <c r="G311" s="65" t="str">
        <f>IF(F311&gt;='Weight Category L_U Table'!$H$14,"ERROR",IF(F311&gt;'Weight Category L_U Table'!$G$14,"MEDIUM",IF(F311&gt;='Weight Category L_U Table'!$G$17,"SMALL",IF(F311&lt;'Weight Category L_U Table'!$G$18,"LIGHT"))))</f>
        <v>LIGHT</v>
      </c>
      <c r="H311" s="7" t="str">
        <f>IF(F311&gt;='Weight Category L_U Table'!$K$15,"ERROR",IF(F311&gt;'Weight Category L_U Table'!$J$15,"UPPER MEDIUM",IF(F311&gt;'Weight Category L_U Table'!$J$16,"LOWER MEDIUM",IF(F311&gt;='Weight Category L_U Table'!$J$17,"SMALL",IF(F311&lt;'Weight Category L_U Table'!$J$18,"LIGHT")))))</f>
        <v>LIGHT</v>
      </c>
      <c r="I311" s="6" t="s">
        <v>89</v>
      </c>
      <c r="J311" s="6" t="s">
        <v>7703</v>
      </c>
      <c r="K311" s="6">
        <v>4</v>
      </c>
      <c r="L311" s="6"/>
    </row>
    <row r="312" spans="1:12" ht="15" customHeight="1" x14ac:dyDescent="0.25">
      <c r="A312" s="65" t="s">
        <v>906</v>
      </c>
      <c r="B312" s="65" t="s">
        <v>7714</v>
      </c>
      <c r="C312" s="65" t="s">
        <v>7634</v>
      </c>
      <c r="D312" s="65" t="s">
        <v>7343</v>
      </c>
      <c r="E312" s="65" t="s">
        <v>14</v>
      </c>
      <c r="F312" s="7">
        <v>2064</v>
      </c>
      <c r="G312" s="65" t="str">
        <f>IF(F312&gt;='Weight Category L_U Table'!$H$14,"ERROR",IF(F312&gt;'Weight Category L_U Table'!$G$14,"MEDIUM",IF(F312&gt;='Weight Category L_U Table'!$G$17,"SMALL",IF(F312&lt;'Weight Category L_U Table'!$G$18,"LIGHT"))))</f>
        <v>LIGHT</v>
      </c>
      <c r="H312" s="7" t="str">
        <f>IF(F312&gt;='Weight Category L_U Table'!$K$15,"ERROR",IF(F312&gt;'Weight Category L_U Table'!$J$15,"UPPER MEDIUM",IF(F312&gt;'Weight Category L_U Table'!$J$16,"LOWER MEDIUM",IF(F312&gt;='Weight Category L_U Table'!$J$17,"SMALL",IF(F312&lt;'Weight Category L_U Table'!$J$18,"LIGHT")))))</f>
        <v>LIGHT</v>
      </c>
      <c r="I312" s="6" t="s">
        <v>89</v>
      </c>
      <c r="J312" s="6" t="s">
        <v>7703</v>
      </c>
      <c r="K312" s="6">
        <v>4</v>
      </c>
      <c r="L312" s="6"/>
    </row>
    <row r="313" spans="1:12" ht="15" customHeight="1" x14ac:dyDescent="0.25">
      <c r="A313" s="65" t="s">
        <v>906</v>
      </c>
      <c r="B313" s="65" t="s">
        <v>7639</v>
      </c>
      <c r="C313" s="65" t="s">
        <v>7634</v>
      </c>
      <c r="D313" s="65" t="s">
        <v>7343</v>
      </c>
      <c r="E313" s="65" t="s">
        <v>14</v>
      </c>
      <c r="F313" s="7">
        <v>2064</v>
      </c>
      <c r="G313" s="65" t="str">
        <f>IF(F313&gt;='Weight Category L_U Table'!$H$14,"ERROR",IF(F313&gt;'Weight Category L_U Table'!$G$14,"MEDIUM",IF(F313&gt;='Weight Category L_U Table'!$G$17,"SMALL",IF(F313&lt;'Weight Category L_U Table'!$G$18,"LIGHT"))))</f>
        <v>LIGHT</v>
      </c>
      <c r="H313" s="7" t="str">
        <f>IF(F313&gt;='Weight Category L_U Table'!$K$15,"ERROR",IF(F313&gt;'Weight Category L_U Table'!$J$15,"UPPER MEDIUM",IF(F313&gt;'Weight Category L_U Table'!$J$16,"LOWER MEDIUM",IF(F313&gt;='Weight Category L_U Table'!$J$17,"SMALL",IF(F313&lt;'Weight Category L_U Table'!$J$18,"LIGHT")))))</f>
        <v>LIGHT</v>
      </c>
      <c r="I313" s="6" t="s">
        <v>89</v>
      </c>
      <c r="J313" s="6" t="s">
        <v>7703</v>
      </c>
      <c r="K313" s="6">
        <v>4</v>
      </c>
      <c r="L313" s="6"/>
    </row>
    <row r="314" spans="1:12" ht="15" customHeight="1" x14ac:dyDescent="0.25">
      <c r="A314" s="65" t="s">
        <v>906</v>
      </c>
      <c r="B314" s="65" t="s">
        <v>7715</v>
      </c>
      <c r="C314" s="65" t="s">
        <v>7634</v>
      </c>
      <c r="D314" s="65" t="s">
        <v>7343</v>
      </c>
      <c r="E314" s="65" t="s">
        <v>14</v>
      </c>
      <c r="F314" s="7">
        <v>2064</v>
      </c>
      <c r="G314" s="65" t="str">
        <f>IF(F314&gt;='Weight Category L_U Table'!$H$14,"ERROR",IF(F314&gt;'Weight Category L_U Table'!$G$14,"MEDIUM",IF(F314&gt;='Weight Category L_U Table'!$G$17,"SMALL",IF(F314&lt;'Weight Category L_U Table'!$G$18,"LIGHT"))))</f>
        <v>LIGHT</v>
      </c>
      <c r="H314" s="7" t="str">
        <f>IF(F314&gt;='Weight Category L_U Table'!$K$15,"ERROR",IF(F314&gt;'Weight Category L_U Table'!$J$15,"UPPER MEDIUM",IF(F314&gt;'Weight Category L_U Table'!$J$16,"LOWER MEDIUM",IF(F314&gt;='Weight Category L_U Table'!$J$17,"SMALL",IF(F314&lt;'Weight Category L_U Table'!$J$18,"LIGHT")))))</f>
        <v>LIGHT</v>
      </c>
      <c r="I314" s="6" t="s">
        <v>89</v>
      </c>
      <c r="J314" s="6" t="s">
        <v>7703</v>
      </c>
      <c r="K314" s="6">
        <v>4</v>
      </c>
      <c r="L314" s="6"/>
    </row>
    <row r="315" spans="1:12" ht="15" customHeight="1" x14ac:dyDescent="0.25">
      <c r="A315" s="65" t="s">
        <v>906</v>
      </c>
      <c r="B315" s="65" t="s">
        <v>7716</v>
      </c>
      <c r="C315" s="65" t="s">
        <v>7634</v>
      </c>
      <c r="D315" s="65" t="s">
        <v>7343</v>
      </c>
      <c r="E315" s="65" t="s">
        <v>14</v>
      </c>
      <c r="F315" s="7">
        <v>2064</v>
      </c>
      <c r="G315" s="65" t="str">
        <f>IF(F315&gt;='Weight Category L_U Table'!$H$14,"ERROR",IF(F315&gt;'Weight Category L_U Table'!$G$14,"MEDIUM",IF(F315&gt;='Weight Category L_U Table'!$G$17,"SMALL",IF(F315&lt;'Weight Category L_U Table'!$G$18,"LIGHT"))))</f>
        <v>LIGHT</v>
      </c>
      <c r="H315" s="7" t="str">
        <f>IF(F315&gt;='Weight Category L_U Table'!$K$15,"ERROR",IF(F315&gt;'Weight Category L_U Table'!$J$15,"UPPER MEDIUM",IF(F315&gt;'Weight Category L_U Table'!$J$16,"LOWER MEDIUM",IF(F315&gt;='Weight Category L_U Table'!$J$17,"SMALL",IF(F315&lt;'Weight Category L_U Table'!$J$18,"LIGHT")))))</f>
        <v>LIGHT</v>
      </c>
      <c r="I315" s="6" t="s">
        <v>89</v>
      </c>
      <c r="J315" s="6" t="s">
        <v>7703</v>
      </c>
      <c r="K315" s="6">
        <v>4</v>
      </c>
      <c r="L315" s="6"/>
    </row>
    <row r="316" spans="1:12" ht="15" customHeight="1" x14ac:dyDescent="0.25">
      <c r="A316" s="65" t="s">
        <v>906</v>
      </c>
      <c r="B316" s="65" t="s">
        <v>7717</v>
      </c>
      <c r="C316" s="65" t="s">
        <v>7634</v>
      </c>
      <c r="D316" s="65" t="s">
        <v>7343</v>
      </c>
      <c r="E316" s="65" t="s">
        <v>14</v>
      </c>
      <c r="F316" s="7">
        <v>2064</v>
      </c>
      <c r="G316" s="65" t="str">
        <f>IF(F316&gt;='Weight Category L_U Table'!$H$14,"ERROR",IF(F316&gt;'Weight Category L_U Table'!$G$14,"MEDIUM",IF(F316&gt;='Weight Category L_U Table'!$G$17,"SMALL",IF(F316&lt;'Weight Category L_U Table'!$G$18,"LIGHT"))))</f>
        <v>LIGHT</v>
      </c>
      <c r="H316" s="7" t="str">
        <f>IF(F316&gt;='Weight Category L_U Table'!$K$15,"ERROR",IF(F316&gt;'Weight Category L_U Table'!$J$15,"UPPER MEDIUM",IF(F316&gt;'Weight Category L_U Table'!$J$16,"LOWER MEDIUM",IF(F316&gt;='Weight Category L_U Table'!$J$17,"SMALL",IF(F316&lt;'Weight Category L_U Table'!$J$18,"LIGHT")))))</f>
        <v>LIGHT</v>
      </c>
      <c r="I316" s="6" t="s">
        <v>89</v>
      </c>
      <c r="J316" s="6" t="s">
        <v>7703</v>
      </c>
      <c r="K316" s="6">
        <v>4</v>
      </c>
      <c r="L316" s="6"/>
    </row>
    <row r="317" spans="1:12" ht="15" customHeight="1" x14ac:dyDescent="0.25">
      <c r="A317" s="65" t="s">
        <v>906</v>
      </c>
      <c r="B317" s="65" t="s">
        <v>7718</v>
      </c>
      <c r="C317" s="65" t="s">
        <v>7634</v>
      </c>
      <c r="D317" s="65" t="s">
        <v>7343</v>
      </c>
      <c r="E317" s="65" t="s">
        <v>14</v>
      </c>
      <c r="F317" s="7">
        <v>2064</v>
      </c>
      <c r="G317" s="65" t="str">
        <f>IF(F317&gt;='Weight Category L_U Table'!$H$14,"ERROR",IF(F317&gt;'Weight Category L_U Table'!$G$14,"MEDIUM",IF(F317&gt;='Weight Category L_U Table'!$G$17,"SMALL",IF(F317&lt;'Weight Category L_U Table'!$G$18,"LIGHT"))))</f>
        <v>LIGHT</v>
      </c>
      <c r="H317" s="7" t="str">
        <f>IF(F317&gt;='Weight Category L_U Table'!$K$15,"ERROR",IF(F317&gt;'Weight Category L_U Table'!$J$15,"UPPER MEDIUM",IF(F317&gt;'Weight Category L_U Table'!$J$16,"LOWER MEDIUM",IF(F317&gt;='Weight Category L_U Table'!$J$17,"SMALL",IF(F317&lt;'Weight Category L_U Table'!$J$18,"LIGHT")))))</f>
        <v>LIGHT</v>
      </c>
      <c r="I317" s="6" t="s">
        <v>89</v>
      </c>
      <c r="J317" s="6" t="s">
        <v>7703</v>
      </c>
      <c r="K317" s="6">
        <v>4</v>
      </c>
      <c r="L317" s="6"/>
    </row>
    <row r="318" spans="1:12" ht="15" customHeight="1" x14ac:dyDescent="0.25">
      <c r="A318" s="65" t="s">
        <v>906</v>
      </c>
      <c r="B318" s="65" t="s">
        <v>7719</v>
      </c>
      <c r="C318" s="65" t="s">
        <v>7634</v>
      </c>
      <c r="D318" s="65" t="s">
        <v>7343</v>
      </c>
      <c r="E318" s="65" t="s">
        <v>14</v>
      </c>
      <c r="F318" s="7">
        <v>2064</v>
      </c>
      <c r="G318" s="65" t="str">
        <f>IF(F318&gt;='Weight Category L_U Table'!$H$14,"ERROR",IF(F318&gt;'Weight Category L_U Table'!$G$14,"MEDIUM",IF(F318&gt;='Weight Category L_U Table'!$G$17,"SMALL",IF(F318&lt;'Weight Category L_U Table'!$G$18,"LIGHT"))))</f>
        <v>LIGHT</v>
      </c>
      <c r="H318" s="7" t="str">
        <f>IF(F318&gt;='Weight Category L_U Table'!$K$15,"ERROR",IF(F318&gt;'Weight Category L_U Table'!$J$15,"UPPER MEDIUM",IF(F318&gt;'Weight Category L_U Table'!$J$16,"LOWER MEDIUM",IF(F318&gt;='Weight Category L_U Table'!$J$17,"SMALL",IF(F318&lt;'Weight Category L_U Table'!$J$18,"LIGHT")))))</f>
        <v>LIGHT</v>
      </c>
      <c r="I318" s="6" t="s">
        <v>89</v>
      </c>
      <c r="J318" s="6" t="s">
        <v>7703</v>
      </c>
      <c r="K318" s="6">
        <v>4</v>
      </c>
      <c r="L318" s="6"/>
    </row>
    <row r="319" spans="1:12" ht="15" customHeight="1" x14ac:dyDescent="0.25">
      <c r="A319" s="65" t="s">
        <v>906</v>
      </c>
      <c r="B319" s="65" t="s">
        <v>7720</v>
      </c>
      <c r="C319" s="65" t="s">
        <v>7634</v>
      </c>
      <c r="D319" s="65" t="s">
        <v>7343</v>
      </c>
      <c r="E319" s="65" t="s">
        <v>14</v>
      </c>
      <c r="F319" s="7">
        <v>2064</v>
      </c>
      <c r="G319" s="65" t="str">
        <f>IF(F319&gt;='Weight Category L_U Table'!$H$14,"ERROR",IF(F319&gt;'Weight Category L_U Table'!$G$14,"MEDIUM",IF(F319&gt;='Weight Category L_U Table'!$G$17,"SMALL",IF(F319&lt;'Weight Category L_U Table'!$G$18,"LIGHT"))))</f>
        <v>LIGHT</v>
      </c>
      <c r="H319" s="7" t="str">
        <f>IF(F319&gt;='Weight Category L_U Table'!$K$15,"ERROR",IF(F319&gt;'Weight Category L_U Table'!$J$15,"UPPER MEDIUM",IF(F319&gt;'Weight Category L_U Table'!$J$16,"LOWER MEDIUM",IF(F319&gt;='Weight Category L_U Table'!$J$17,"SMALL",IF(F319&lt;'Weight Category L_U Table'!$J$18,"LIGHT")))))</f>
        <v>LIGHT</v>
      </c>
      <c r="I319" s="6" t="s">
        <v>89</v>
      </c>
      <c r="J319" s="6" t="s">
        <v>7703</v>
      </c>
      <c r="K319" s="6">
        <v>4</v>
      </c>
      <c r="L319" s="6"/>
    </row>
    <row r="320" spans="1:12" ht="15" customHeight="1" x14ac:dyDescent="0.25">
      <c r="A320" s="65" t="s">
        <v>906</v>
      </c>
      <c r="B320" s="65" t="s">
        <v>7721</v>
      </c>
      <c r="C320" s="65" t="s">
        <v>7634</v>
      </c>
      <c r="D320" s="65" t="s">
        <v>7343</v>
      </c>
      <c r="E320" s="65" t="s">
        <v>14</v>
      </c>
      <c r="F320" s="7">
        <v>2064</v>
      </c>
      <c r="G320" s="65" t="str">
        <f>IF(F320&gt;='Weight Category L_U Table'!$H$14,"ERROR",IF(F320&gt;'Weight Category L_U Table'!$G$14,"MEDIUM",IF(F320&gt;='Weight Category L_U Table'!$G$17,"SMALL",IF(F320&lt;'Weight Category L_U Table'!$G$18,"LIGHT"))))</f>
        <v>LIGHT</v>
      </c>
      <c r="H320" s="7" t="str">
        <f>IF(F320&gt;='Weight Category L_U Table'!$K$15,"ERROR",IF(F320&gt;'Weight Category L_U Table'!$J$15,"UPPER MEDIUM",IF(F320&gt;'Weight Category L_U Table'!$J$16,"LOWER MEDIUM",IF(F320&gt;='Weight Category L_U Table'!$J$17,"SMALL",IF(F320&lt;'Weight Category L_U Table'!$J$18,"LIGHT")))))</f>
        <v>LIGHT</v>
      </c>
      <c r="I320" s="6" t="s">
        <v>89</v>
      </c>
      <c r="J320" s="6" t="s">
        <v>7703</v>
      </c>
      <c r="K320" s="6">
        <v>4</v>
      </c>
      <c r="L320" s="6"/>
    </row>
    <row r="321" spans="1:12" ht="15" customHeight="1" x14ac:dyDescent="0.25">
      <c r="A321" s="65" t="s">
        <v>906</v>
      </c>
      <c r="B321" s="65" t="s">
        <v>7722</v>
      </c>
      <c r="C321" s="65" t="s">
        <v>7723</v>
      </c>
      <c r="D321" s="65" t="s">
        <v>7343</v>
      </c>
      <c r="E321" s="65" t="s">
        <v>14</v>
      </c>
      <c r="F321" s="7">
        <v>2064</v>
      </c>
      <c r="G321" s="65" t="str">
        <f>IF(F321&gt;='Weight Category L_U Table'!$H$14,"ERROR",IF(F321&gt;'Weight Category L_U Table'!$G$14,"MEDIUM",IF(F321&gt;='Weight Category L_U Table'!$G$17,"SMALL",IF(F321&lt;'Weight Category L_U Table'!$G$18,"LIGHT"))))</f>
        <v>LIGHT</v>
      </c>
      <c r="H321" s="7" t="str">
        <f>IF(F321&gt;='Weight Category L_U Table'!$K$15,"ERROR",IF(F321&gt;'Weight Category L_U Table'!$J$15,"UPPER MEDIUM",IF(F321&gt;'Weight Category L_U Table'!$J$16,"LOWER MEDIUM",IF(F321&gt;='Weight Category L_U Table'!$J$17,"SMALL",IF(F321&lt;'Weight Category L_U Table'!$J$18,"LIGHT")))))</f>
        <v>LIGHT</v>
      </c>
      <c r="I321" s="6" t="s">
        <v>89</v>
      </c>
      <c r="J321" s="6" t="s">
        <v>7703</v>
      </c>
      <c r="K321" s="6">
        <v>4</v>
      </c>
      <c r="L321" s="6"/>
    </row>
    <row r="322" spans="1:12" ht="15" customHeight="1" x14ac:dyDescent="0.25">
      <c r="A322" s="65" t="s">
        <v>906</v>
      </c>
      <c r="B322" s="65" t="s">
        <v>7724</v>
      </c>
      <c r="C322" s="65" t="s">
        <v>7723</v>
      </c>
      <c r="D322" s="65" t="s">
        <v>7343</v>
      </c>
      <c r="E322" s="65" t="s">
        <v>14</v>
      </c>
      <c r="F322" s="7">
        <v>2064</v>
      </c>
      <c r="G322" s="65" t="str">
        <f>IF(F322&gt;='Weight Category L_U Table'!$H$14,"ERROR",IF(F322&gt;'Weight Category L_U Table'!$G$14,"MEDIUM",IF(F322&gt;='Weight Category L_U Table'!$G$17,"SMALL",IF(F322&lt;'Weight Category L_U Table'!$G$18,"LIGHT"))))</f>
        <v>LIGHT</v>
      </c>
      <c r="H322" s="7" t="str">
        <f>IF(F322&gt;='Weight Category L_U Table'!$K$15,"ERROR",IF(F322&gt;'Weight Category L_U Table'!$J$15,"UPPER MEDIUM",IF(F322&gt;'Weight Category L_U Table'!$J$16,"LOWER MEDIUM",IF(F322&gt;='Weight Category L_U Table'!$J$17,"SMALL",IF(F322&lt;'Weight Category L_U Table'!$J$18,"LIGHT")))))</f>
        <v>LIGHT</v>
      </c>
      <c r="I322" s="6" t="s">
        <v>89</v>
      </c>
      <c r="J322" s="6" t="s">
        <v>7703</v>
      </c>
      <c r="K322" s="6">
        <v>4</v>
      </c>
      <c r="L322" s="6"/>
    </row>
    <row r="323" spans="1:12" ht="15" customHeight="1" x14ac:dyDescent="0.25">
      <c r="A323" s="65" t="s">
        <v>1648</v>
      </c>
      <c r="B323" s="65" t="s">
        <v>7725</v>
      </c>
      <c r="C323" s="65" t="s">
        <v>7634</v>
      </c>
      <c r="D323" s="65" t="s">
        <v>7343</v>
      </c>
      <c r="E323" s="65" t="s">
        <v>14</v>
      </c>
      <c r="F323" s="7">
        <v>2064</v>
      </c>
      <c r="G323" s="65" t="str">
        <f>IF(F323&gt;='Weight Category L_U Table'!$H$14,"ERROR",IF(F323&gt;'Weight Category L_U Table'!$G$14,"MEDIUM",IF(F323&gt;='Weight Category L_U Table'!$G$17,"SMALL",IF(F323&lt;'Weight Category L_U Table'!$G$18,"LIGHT"))))</f>
        <v>LIGHT</v>
      </c>
      <c r="H323" s="7" t="str">
        <f>IF(F323&gt;='Weight Category L_U Table'!$K$15,"ERROR",IF(F323&gt;'Weight Category L_U Table'!$J$15,"UPPER MEDIUM",IF(F323&gt;'Weight Category L_U Table'!$J$16,"LOWER MEDIUM",IF(F323&gt;='Weight Category L_U Table'!$J$17,"SMALL",IF(F323&lt;'Weight Category L_U Table'!$J$18,"LIGHT")))))</f>
        <v>LIGHT</v>
      </c>
      <c r="I323" s="6" t="s">
        <v>89</v>
      </c>
      <c r="J323" s="6" t="s">
        <v>7703</v>
      </c>
      <c r="K323" s="6">
        <v>4</v>
      </c>
      <c r="L323" s="6"/>
    </row>
    <row r="324" spans="1:12" ht="15" customHeight="1" x14ac:dyDescent="0.25">
      <c r="A324" s="65" t="s">
        <v>1648</v>
      </c>
      <c r="B324" s="65" t="s">
        <v>7726</v>
      </c>
      <c r="C324" s="65" t="s">
        <v>7634</v>
      </c>
      <c r="D324" s="65" t="s">
        <v>7343</v>
      </c>
      <c r="E324" s="65" t="s">
        <v>14</v>
      </c>
      <c r="F324" s="7">
        <v>2064</v>
      </c>
      <c r="G324" s="65" t="str">
        <f>IF(F324&gt;='Weight Category L_U Table'!$H$14,"ERROR",IF(F324&gt;'Weight Category L_U Table'!$G$14,"MEDIUM",IF(F324&gt;='Weight Category L_U Table'!$G$17,"SMALL",IF(F324&lt;'Weight Category L_U Table'!$G$18,"LIGHT"))))</f>
        <v>LIGHT</v>
      </c>
      <c r="H324" s="7" t="str">
        <f>IF(F324&gt;='Weight Category L_U Table'!$K$15,"ERROR",IF(F324&gt;'Weight Category L_U Table'!$J$15,"UPPER MEDIUM",IF(F324&gt;'Weight Category L_U Table'!$J$16,"LOWER MEDIUM",IF(F324&gt;='Weight Category L_U Table'!$J$17,"SMALL",IF(F324&lt;'Weight Category L_U Table'!$J$18,"LIGHT")))))</f>
        <v>LIGHT</v>
      </c>
      <c r="I324" s="6" t="s">
        <v>89</v>
      </c>
      <c r="J324" s="6" t="s">
        <v>7703</v>
      </c>
      <c r="K324" s="6">
        <v>4</v>
      </c>
      <c r="L324" s="6"/>
    </row>
    <row r="325" spans="1:12" ht="15" customHeight="1" x14ac:dyDescent="0.25">
      <c r="A325" s="65" t="s">
        <v>1648</v>
      </c>
      <c r="B325" s="65" t="s">
        <v>7713</v>
      </c>
      <c r="C325" s="65" t="s">
        <v>7634</v>
      </c>
      <c r="D325" s="65" t="s">
        <v>7343</v>
      </c>
      <c r="E325" s="65" t="s">
        <v>14</v>
      </c>
      <c r="F325" s="7">
        <v>2064</v>
      </c>
      <c r="G325" s="65" t="str">
        <f>IF(F325&gt;='Weight Category L_U Table'!$H$14,"ERROR",IF(F325&gt;'Weight Category L_U Table'!$G$14,"MEDIUM",IF(F325&gt;='Weight Category L_U Table'!$G$17,"SMALL",IF(F325&lt;'Weight Category L_U Table'!$G$18,"LIGHT"))))</f>
        <v>LIGHT</v>
      </c>
      <c r="H325" s="7" t="str">
        <f>IF(F325&gt;='Weight Category L_U Table'!$K$15,"ERROR",IF(F325&gt;'Weight Category L_U Table'!$J$15,"UPPER MEDIUM",IF(F325&gt;'Weight Category L_U Table'!$J$16,"LOWER MEDIUM",IF(F325&gt;='Weight Category L_U Table'!$J$17,"SMALL",IF(F325&lt;'Weight Category L_U Table'!$J$18,"LIGHT")))))</f>
        <v>LIGHT</v>
      </c>
      <c r="I325" s="6" t="s">
        <v>89</v>
      </c>
      <c r="J325" s="6" t="s">
        <v>7703</v>
      </c>
      <c r="K325" s="6">
        <v>4</v>
      </c>
      <c r="L325" s="6"/>
    </row>
    <row r="326" spans="1:12" ht="15" customHeight="1" x14ac:dyDescent="0.25">
      <c r="A326" s="65" t="s">
        <v>7727</v>
      </c>
      <c r="B326" s="65">
        <v>2061</v>
      </c>
      <c r="C326" s="65" t="s">
        <v>7634</v>
      </c>
      <c r="D326" s="65" t="s">
        <v>7343</v>
      </c>
      <c r="E326" s="65" t="s">
        <v>14</v>
      </c>
      <c r="F326" s="7">
        <v>2064</v>
      </c>
      <c r="G326" s="65" t="str">
        <f>IF(F326&gt;='Weight Category L_U Table'!$H$14,"ERROR",IF(F326&gt;'Weight Category L_U Table'!$G$14,"MEDIUM",IF(F326&gt;='Weight Category L_U Table'!$G$17,"SMALL",IF(F326&lt;'Weight Category L_U Table'!$G$18,"LIGHT"))))</f>
        <v>LIGHT</v>
      </c>
      <c r="H326" s="7" t="str">
        <f>IF(F326&gt;='Weight Category L_U Table'!$K$15,"ERROR",IF(F326&gt;'Weight Category L_U Table'!$J$15,"UPPER MEDIUM",IF(F326&gt;'Weight Category L_U Table'!$J$16,"LOWER MEDIUM",IF(F326&gt;='Weight Category L_U Table'!$J$17,"SMALL",IF(F326&lt;'Weight Category L_U Table'!$J$18,"LIGHT")))))</f>
        <v>LIGHT</v>
      </c>
      <c r="I326" s="6" t="s">
        <v>89</v>
      </c>
      <c r="J326" s="6" t="s">
        <v>7703</v>
      </c>
      <c r="K326" s="6">
        <v>4</v>
      </c>
      <c r="L326" s="6"/>
    </row>
    <row r="327" spans="1:12" ht="15" customHeight="1" x14ac:dyDescent="0.25">
      <c r="A327" s="65" t="s">
        <v>7728</v>
      </c>
      <c r="B327" s="65" t="s">
        <v>7729</v>
      </c>
      <c r="C327" s="65" t="s">
        <v>7723</v>
      </c>
      <c r="D327" s="65" t="s">
        <v>7343</v>
      </c>
      <c r="E327" s="65" t="s">
        <v>14</v>
      </c>
      <c r="F327" s="7">
        <v>2064</v>
      </c>
      <c r="G327" s="65" t="str">
        <f>IF(F327&gt;='Weight Category L_U Table'!$H$14,"ERROR",IF(F327&gt;'Weight Category L_U Table'!$G$14,"MEDIUM",IF(F327&gt;='Weight Category L_U Table'!$G$17,"SMALL",IF(F327&lt;'Weight Category L_U Table'!$G$18,"LIGHT"))))</f>
        <v>LIGHT</v>
      </c>
      <c r="H327" s="7" t="str">
        <f>IF(F327&gt;='Weight Category L_U Table'!$K$15,"ERROR",IF(F327&gt;'Weight Category L_U Table'!$J$15,"UPPER MEDIUM",IF(F327&gt;'Weight Category L_U Table'!$J$16,"LOWER MEDIUM",IF(F327&gt;='Weight Category L_U Table'!$J$17,"SMALL",IF(F327&lt;'Weight Category L_U Table'!$J$18,"LIGHT")))))</f>
        <v>LIGHT</v>
      </c>
      <c r="I327" s="6" t="s">
        <v>89</v>
      </c>
      <c r="J327" s="6" t="s">
        <v>7703</v>
      </c>
      <c r="K327" s="6">
        <v>4</v>
      </c>
      <c r="L327" s="6"/>
    </row>
    <row r="328" spans="1:12" ht="15" customHeight="1" x14ac:dyDescent="0.25">
      <c r="A328" s="65" t="s">
        <v>7728</v>
      </c>
      <c r="B328" s="65" t="s">
        <v>7730</v>
      </c>
      <c r="C328" s="65" t="s">
        <v>7723</v>
      </c>
      <c r="D328" s="65" t="s">
        <v>7343</v>
      </c>
      <c r="E328" s="65" t="s">
        <v>14</v>
      </c>
      <c r="F328" s="7">
        <v>2064</v>
      </c>
      <c r="G328" s="65" t="str">
        <f>IF(F328&gt;='Weight Category L_U Table'!$H$14,"ERROR",IF(F328&gt;'Weight Category L_U Table'!$G$14,"MEDIUM",IF(F328&gt;='Weight Category L_U Table'!$G$17,"SMALL",IF(F328&lt;'Weight Category L_U Table'!$G$18,"LIGHT"))))</f>
        <v>LIGHT</v>
      </c>
      <c r="H328" s="7" t="str">
        <f>IF(F328&gt;='Weight Category L_U Table'!$K$15,"ERROR",IF(F328&gt;'Weight Category L_U Table'!$J$15,"UPPER MEDIUM",IF(F328&gt;'Weight Category L_U Table'!$J$16,"LOWER MEDIUM",IF(F328&gt;='Weight Category L_U Table'!$J$17,"SMALL",IF(F328&lt;'Weight Category L_U Table'!$J$18,"LIGHT")))))</f>
        <v>LIGHT</v>
      </c>
      <c r="I328" s="6" t="s">
        <v>89</v>
      </c>
      <c r="J328" s="6" t="s">
        <v>7703</v>
      </c>
      <c r="K328" s="6">
        <v>4</v>
      </c>
      <c r="L328" s="6"/>
    </row>
    <row r="329" spans="1:12" ht="15" customHeight="1" x14ac:dyDescent="0.25">
      <c r="A329" s="65" t="s">
        <v>2372</v>
      </c>
      <c r="B329" s="65" t="s">
        <v>7731</v>
      </c>
      <c r="C329" s="65" t="s">
        <v>7732</v>
      </c>
      <c r="D329" s="65" t="s">
        <v>7343</v>
      </c>
      <c r="E329" s="65" t="s">
        <v>14</v>
      </c>
      <c r="F329" s="7">
        <v>2100</v>
      </c>
      <c r="G329" s="65" t="str">
        <f>IF(F329&gt;='Weight Category L_U Table'!$H$14,"ERROR",IF(F329&gt;'Weight Category L_U Table'!$G$14,"MEDIUM",IF(F329&gt;='Weight Category L_U Table'!$G$17,"SMALL",IF(F329&lt;'Weight Category L_U Table'!$G$18,"LIGHT"))))</f>
        <v>LIGHT</v>
      </c>
      <c r="H329" s="7" t="str">
        <f>IF(F329&gt;='Weight Category L_U Table'!$K$15,"ERROR",IF(F329&gt;'Weight Category L_U Table'!$J$15,"UPPER MEDIUM",IF(F329&gt;'Weight Category L_U Table'!$J$16,"LOWER MEDIUM",IF(F329&gt;='Weight Category L_U Table'!$J$17,"SMALL",IF(F329&lt;'Weight Category L_U Table'!$J$18,"LIGHT")))))</f>
        <v>LIGHT</v>
      </c>
      <c r="I329" s="6" t="s">
        <v>89</v>
      </c>
      <c r="J329" s="6" t="s">
        <v>7733</v>
      </c>
      <c r="K329" s="6">
        <v>3</v>
      </c>
      <c r="L329" s="6"/>
    </row>
    <row r="330" spans="1:12" ht="15" customHeight="1" x14ac:dyDescent="0.25">
      <c r="A330" s="65" t="s">
        <v>3021</v>
      </c>
      <c r="B330" s="65" t="s">
        <v>7734</v>
      </c>
      <c r="C330" s="65" t="s">
        <v>7732</v>
      </c>
      <c r="D330" s="65" t="s">
        <v>7343</v>
      </c>
      <c r="E330" s="65" t="s">
        <v>14</v>
      </c>
      <c r="F330" s="7">
        <v>2100</v>
      </c>
      <c r="G330" s="65" t="str">
        <f>IF(F330&gt;='Weight Category L_U Table'!$H$14,"ERROR",IF(F330&gt;'Weight Category L_U Table'!$G$14,"MEDIUM",IF(F330&gt;='Weight Category L_U Table'!$G$17,"SMALL",IF(F330&lt;'Weight Category L_U Table'!$G$18,"LIGHT"))))</f>
        <v>LIGHT</v>
      </c>
      <c r="H330" s="7" t="str">
        <f>IF(F330&gt;='Weight Category L_U Table'!$K$15,"ERROR",IF(F330&gt;'Weight Category L_U Table'!$J$15,"UPPER MEDIUM",IF(F330&gt;'Weight Category L_U Table'!$J$16,"LOWER MEDIUM",IF(F330&gt;='Weight Category L_U Table'!$J$17,"SMALL",IF(F330&lt;'Weight Category L_U Table'!$J$18,"LIGHT")))))</f>
        <v>LIGHT</v>
      </c>
      <c r="I330" s="6" t="s">
        <v>89</v>
      </c>
      <c r="J330" s="6" t="s">
        <v>7733</v>
      </c>
      <c r="K330" s="6">
        <v>3</v>
      </c>
      <c r="L330" s="6"/>
    </row>
    <row r="331" spans="1:12" ht="15" customHeight="1" x14ac:dyDescent="0.25">
      <c r="A331" s="65" t="s">
        <v>7735</v>
      </c>
      <c r="B331" s="65" t="s">
        <v>7731</v>
      </c>
      <c r="C331" s="65" t="s">
        <v>7732</v>
      </c>
      <c r="D331" s="65" t="s">
        <v>7343</v>
      </c>
      <c r="E331" s="65" t="s">
        <v>14</v>
      </c>
      <c r="F331" s="7">
        <v>2100</v>
      </c>
      <c r="G331" s="65" t="str">
        <f>IF(F331&gt;='Weight Category L_U Table'!$H$14,"ERROR",IF(F331&gt;'Weight Category L_U Table'!$G$14,"MEDIUM",IF(F331&gt;='Weight Category L_U Table'!$G$17,"SMALL",IF(F331&lt;'Weight Category L_U Table'!$G$18,"LIGHT"))))</f>
        <v>LIGHT</v>
      </c>
      <c r="H331" s="7" t="str">
        <f>IF(F331&gt;='Weight Category L_U Table'!$K$15,"ERROR",IF(F331&gt;'Weight Category L_U Table'!$J$15,"UPPER MEDIUM",IF(F331&gt;'Weight Category L_U Table'!$J$16,"LOWER MEDIUM",IF(F331&gt;='Weight Category L_U Table'!$J$17,"SMALL",IF(F331&lt;'Weight Category L_U Table'!$J$18,"LIGHT")))))</f>
        <v>LIGHT</v>
      </c>
      <c r="I331" s="6" t="s">
        <v>89</v>
      </c>
      <c r="J331" s="6" t="s">
        <v>7733</v>
      </c>
      <c r="K331" s="6">
        <v>3</v>
      </c>
      <c r="L331" s="6"/>
    </row>
    <row r="332" spans="1:12" ht="15" customHeight="1" x14ac:dyDescent="0.25">
      <c r="A332" s="65" t="s">
        <v>6353</v>
      </c>
      <c r="B332" s="65" t="s">
        <v>7731</v>
      </c>
      <c r="C332" s="65" t="s">
        <v>7732</v>
      </c>
      <c r="D332" s="65" t="s">
        <v>7343</v>
      </c>
      <c r="E332" s="65" t="s">
        <v>14</v>
      </c>
      <c r="F332" s="7">
        <v>2100</v>
      </c>
      <c r="G332" s="65" t="str">
        <f>IF(F332&gt;='Weight Category L_U Table'!$H$14,"ERROR",IF(F332&gt;'Weight Category L_U Table'!$G$14,"MEDIUM",IF(F332&gt;='Weight Category L_U Table'!$G$17,"SMALL",IF(F332&lt;'Weight Category L_U Table'!$G$18,"LIGHT"))))</f>
        <v>LIGHT</v>
      </c>
      <c r="H332" s="7" t="str">
        <f>IF(F332&gt;='Weight Category L_U Table'!$K$15,"ERROR",IF(F332&gt;'Weight Category L_U Table'!$J$15,"UPPER MEDIUM",IF(F332&gt;'Weight Category L_U Table'!$J$16,"LOWER MEDIUM",IF(F332&gt;='Weight Category L_U Table'!$J$17,"SMALL",IF(F332&lt;'Weight Category L_U Table'!$J$18,"LIGHT")))))</f>
        <v>LIGHT</v>
      </c>
      <c r="I332" s="6" t="s">
        <v>89</v>
      </c>
      <c r="J332" s="6" t="s">
        <v>7733</v>
      </c>
      <c r="K332" s="6">
        <v>3</v>
      </c>
      <c r="L332" s="6"/>
    </row>
    <row r="333" spans="1:12" ht="15" customHeight="1" x14ac:dyDescent="0.25">
      <c r="A333" s="65" t="s">
        <v>238</v>
      </c>
      <c r="B333" s="65" t="s">
        <v>7736</v>
      </c>
      <c r="C333" s="65" t="s">
        <v>7732</v>
      </c>
      <c r="D333" s="65" t="s">
        <v>7343</v>
      </c>
      <c r="E333" s="65" t="s">
        <v>14</v>
      </c>
      <c r="F333" s="7">
        <v>2250</v>
      </c>
      <c r="G333" s="65" t="str">
        <f>IF(F333&gt;='Weight Category L_U Table'!$H$14,"ERROR",IF(F333&gt;'Weight Category L_U Table'!$G$14,"MEDIUM",IF(F333&gt;='Weight Category L_U Table'!$G$17,"SMALL",IF(F333&lt;'Weight Category L_U Table'!$G$18,"LIGHT"))))</f>
        <v>LIGHT</v>
      </c>
      <c r="H333" s="7" t="str">
        <f>IF(F333&gt;='Weight Category L_U Table'!$K$15,"ERROR",IF(F333&gt;'Weight Category L_U Table'!$J$15,"UPPER MEDIUM",IF(F333&gt;'Weight Category L_U Table'!$J$16,"LOWER MEDIUM",IF(F333&gt;='Weight Category L_U Table'!$J$17,"SMALL",IF(F333&lt;'Weight Category L_U Table'!$J$18,"LIGHT")))))</f>
        <v>LIGHT</v>
      </c>
      <c r="I333" s="6" t="s">
        <v>89</v>
      </c>
      <c r="J333" s="6" t="s">
        <v>7733</v>
      </c>
      <c r="K333" s="6">
        <v>3</v>
      </c>
      <c r="L333" s="6"/>
    </row>
    <row r="334" spans="1:12" ht="15" customHeight="1" x14ac:dyDescent="0.25">
      <c r="A334" s="65" t="s">
        <v>238</v>
      </c>
      <c r="B334" s="65" t="s">
        <v>7737</v>
      </c>
      <c r="C334" s="65" t="s">
        <v>7732</v>
      </c>
      <c r="D334" s="65" t="s">
        <v>7343</v>
      </c>
      <c r="E334" s="65" t="s">
        <v>14</v>
      </c>
      <c r="F334" s="7">
        <v>2250</v>
      </c>
      <c r="G334" s="65" t="str">
        <f>IF(F334&gt;='Weight Category L_U Table'!$H$14,"ERROR",IF(F334&gt;'Weight Category L_U Table'!$G$14,"MEDIUM",IF(F334&gt;='Weight Category L_U Table'!$G$17,"SMALL",IF(F334&lt;'Weight Category L_U Table'!$G$18,"LIGHT"))))</f>
        <v>LIGHT</v>
      </c>
      <c r="H334" s="7" t="str">
        <f>IF(F334&gt;='Weight Category L_U Table'!$K$15,"ERROR",IF(F334&gt;'Weight Category L_U Table'!$J$15,"UPPER MEDIUM",IF(F334&gt;'Weight Category L_U Table'!$J$16,"LOWER MEDIUM",IF(F334&gt;='Weight Category L_U Table'!$J$17,"SMALL",IF(F334&lt;'Weight Category L_U Table'!$J$18,"LIGHT")))))</f>
        <v>LIGHT</v>
      </c>
      <c r="I334" s="6" t="s">
        <v>89</v>
      </c>
      <c r="J334" s="6" t="s">
        <v>7733</v>
      </c>
      <c r="K334" s="6">
        <v>3</v>
      </c>
      <c r="L334" s="6"/>
    </row>
    <row r="335" spans="1:12" ht="15" customHeight="1" x14ac:dyDescent="0.25">
      <c r="A335" s="64" t="s">
        <v>7738</v>
      </c>
      <c r="B335" s="64" t="s">
        <v>7739</v>
      </c>
      <c r="C335" s="64" t="s">
        <v>7740</v>
      </c>
      <c r="D335" s="64" t="s">
        <v>7343</v>
      </c>
      <c r="E335" s="64" t="s">
        <v>14</v>
      </c>
      <c r="F335" s="59">
        <v>2250</v>
      </c>
      <c r="G335" s="64" t="str">
        <f>IF(F335&gt;='Weight Category L_U Table'!$H$14,"ERROR",IF(F335&gt;'Weight Category L_U Table'!$G$14,"MEDIUM",IF(F335&gt;='Weight Category L_U Table'!$G$17,"SMALL",IF(F335&lt;'Weight Category L_U Table'!$G$18,"LIGHT"))))</f>
        <v>LIGHT</v>
      </c>
      <c r="H335" s="59" t="str">
        <f>IF(F335&gt;='Weight Category L_U Table'!$K$15,"ERROR",IF(F335&gt;'Weight Category L_U Table'!$J$15,"UPPER MEDIUM",IF(F335&gt;'Weight Category L_U Table'!$J$16,"LOWER MEDIUM",IF(F335&gt;='Weight Category L_U Table'!$J$17,"SMALL",IF(F335&lt;'Weight Category L_U Table'!$J$18,"LIGHT")))))</f>
        <v>LIGHT</v>
      </c>
      <c r="I335" s="6" t="s">
        <v>59</v>
      </c>
      <c r="J335" s="67"/>
      <c r="K335" s="67"/>
      <c r="L335" s="67"/>
    </row>
    <row r="336" spans="1:12" ht="15" customHeight="1" x14ac:dyDescent="0.25">
      <c r="A336" s="65" t="s">
        <v>3021</v>
      </c>
      <c r="B336" s="65" t="s">
        <v>7741</v>
      </c>
      <c r="C336" s="65" t="s">
        <v>7732</v>
      </c>
      <c r="D336" s="65" t="s">
        <v>7343</v>
      </c>
      <c r="E336" s="65" t="s">
        <v>14</v>
      </c>
      <c r="F336" s="7">
        <v>2250</v>
      </c>
      <c r="G336" s="65" t="str">
        <f>IF(F336&gt;='Weight Category L_U Table'!$H$14,"ERROR",IF(F336&gt;'Weight Category L_U Table'!$G$14,"MEDIUM",IF(F336&gt;='Weight Category L_U Table'!$G$17,"SMALL",IF(F336&lt;'Weight Category L_U Table'!$G$18,"LIGHT"))))</f>
        <v>LIGHT</v>
      </c>
      <c r="H336" s="7" t="str">
        <f>IF(F336&gt;='Weight Category L_U Table'!$K$15,"ERROR",IF(F336&gt;'Weight Category L_U Table'!$J$15,"UPPER MEDIUM",IF(F336&gt;'Weight Category L_U Table'!$J$16,"LOWER MEDIUM",IF(F336&gt;='Weight Category L_U Table'!$J$17,"SMALL",IF(F336&lt;'Weight Category L_U Table'!$J$18,"LIGHT")))))</f>
        <v>LIGHT</v>
      </c>
      <c r="I336" s="6" t="s">
        <v>89</v>
      </c>
      <c r="J336" s="6" t="s">
        <v>7733</v>
      </c>
      <c r="K336" s="6">
        <v>3</v>
      </c>
      <c r="L336" s="6"/>
    </row>
    <row r="337" spans="1:12" ht="15" customHeight="1" x14ac:dyDescent="0.25">
      <c r="A337" s="65" t="s">
        <v>3021</v>
      </c>
      <c r="B337" s="65" t="s">
        <v>7742</v>
      </c>
      <c r="C337" s="65" t="s">
        <v>7732</v>
      </c>
      <c r="D337" s="65" t="s">
        <v>7343</v>
      </c>
      <c r="E337" s="65" t="s">
        <v>14</v>
      </c>
      <c r="F337" s="7">
        <v>2250</v>
      </c>
      <c r="G337" s="65" t="str">
        <f>IF(F337&gt;='Weight Category L_U Table'!$H$14,"ERROR",IF(F337&gt;'Weight Category L_U Table'!$G$14,"MEDIUM",IF(F337&gt;='Weight Category L_U Table'!$G$17,"SMALL",IF(F337&lt;'Weight Category L_U Table'!$G$18,"LIGHT"))))</f>
        <v>LIGHT</v>
      </c>
      <c r="H337" s="7" t="str">
        <f>IF(F337&gt;='Weight Category L_U Table'!$K$15,"ERROR",IF(F337&gt;'Weight Category L_U Table'!$J$15,"UPPER MEDIUM",IF(F337&gt;'Weight Category L_U Table'!$J$16,"LOWER MEDIUM",IF(F337&gt;='Weight Category L_U Table'!$J$17,"SMALL",IF(F337&lt;'Weight Category L_U Table'!$J$18,"LIGHT")))))</f>
        <v>LIGHT</v>
      </c>
      <c r="I337" s="6" t="s">
        <v>89</v>
      </c>
      <c r="J337" s="6" t="s">
        <v>7733</v>
      </c>
      <c r="K337" s="6">
        <v>3</v>
      </c>
      <c r="L337" s="6"/>
    </row>
    <row r="338" spans="1:12" ht="15" customHeight="1" x14ac:dyDescent="0.25">
      <c r="A338" s="65" t="s">
        <v>3185</v>
      </c>
      <c r="B338" s="65" t="s">
        <v>7743</v>
      </c>
      <c r="C338" s="65" t="s">
        <v>7732</v>
      </c>
      <c r="D338" s="65" t="s">
        <v>7343</v>
      </c>
      <c r="E338" s="65" t="s">
        <v>14</v>
      </c>
      <c r="F338" s="7">
        <v>2250</v>
      </c>
      <c r="G338" s="65" t="str">
        <f>IF(F338&gt;='Weight Category L_U Table'!$H$14,"ERROR",IF(F338&gt;'Weight Category L_U Table'!$G$14,"MEDIUM",IF(F338&gt;='Weight Category L_U Table'!$G$17,"SMALL",IF(F338&lt;'Weight Category L_U Table'!$G$18,"LIGHT"))))</f>
        <v>LIGHT</v>
      </c>
      <c r="H338" s="7" t="str">
        <f>IF(F338&gt;='Weight Category L_U Table'!$K$15,"ERROR",IF(F338&gt;'Weight Category L_U Table'!$J$15,"UPPER MEDIUM",IF(F338&gt;'Weight Category L_U Table'!$J$16,"LOWER MEDIUM",IF(F338&gt;='Weight Category L_U Table'!$J$17,"SMALL",IF(F338&lt;'Weight Category L_U Table'!$J$18,"LIGHT")))))</f>
        <v>LIGHT</v>
      </c>
      <c r="I338" s="6" t="s">
        <v>89</v>
      </c>
      <c r="J338" s="6" t="s">
        <v>7733</v>
      </c>
      <c r="K338" s="6">
        <v>3</v>
      </c>
      <c r="L338" s="6"/>
    </row>
    <row r="339" spans="1:12" ht="15" customHeight="1" x14ac:dyDescent="0.25">
      <c r="A339" s="65" t="s">
        <v>6353</v>
      </c>
      <c r="B339" s="65" t="s">
        <v>7736</v>
      </c>
      <c r="C339" s="65" t="s">
        <v>7732</v>
      </c>
      <c r="D339" s="65" t="s">
        <v>7343</v>
      </c>
      <c r="E339" s="65" t="s">
        <v>14</v>
      </c>
      <c r="F339" s="7">
        <v>2250</v>
      </c>
      <c r="G339" s="65" t="str">
        <f>IF(F339&gt;='Weight Category L_U Table'!$H$14,"ERROR",IF(F339&gt;'Weight Category L_U Table'!$G$14,"MEDIUM",IF(F339&gt;='Weight Category L_U Table'!$G$17,"SMALL",IF(F339&lt;'Weight Category L_U Table'!$G$18,"LIGHT"))))</f>
        <v>LIGHT</v>
      </c>
      <c r="H339" s="7" t="str">
        <f>IF(F339&gt;='Weight Category L_U Table'!$K$15,"ERROR",IF(F339&gt;'Weight Category L_U Table'!$J$15,"UPPER MEDIUM",IF(F339&gt;'Weight Category L_U Table'!$J$16,"LOWER MEDIUM",IF(F339&gt;='Weight Category L_U Table'!$J$17,"SMALL",IF(F339&lt;'Weight Category L_U Table'!$J$18,"LIGHT")))))</f>
        <v>LIGHT</v>
      </c>
      <c r="I339" s="6" t="s">
        <v>89</v>
      </c>
      <c r="J339" s="6" t="s">
        <v>7733</v>
      </c>
      <c r="K339" s="6">
        <v>3</v>
      </c>
      <c r="L339" s="6"/>
    </row>
    <row r="340" spans="1:12" ht="15" customHeight="1" x14ac:dyDescent="0.25">
      <c r="A340" s="65" t="s">
        <v>6353</v>
      </c>
      <c r="B340" s="65" t="s">
        <v>7737</v>
      </c>
      <c r="C340" s="65" t="s">
        <v>7732</v>
      </c>
      <c r="D340" s="65" t="s">
        <v>7343</v>
      </c>
      <c r="E340" s="65" t="s">
        <v>14</v>
      </c>
      <c r="F340" s="7">
        <v>2250</v>
      </c>
      <c r="G340" s="65" t="str">
        <f>IF(F340&gt;='Weight Category L_U Table'!$H$14,"ERROR",IF(F340&gt;'Weight Category L_U Table'!$G$14,"MEDIUM",IF(F340&gt;='Weight Category L_U Table'!$G$17,"SMALL",IF(F340&lt;'Weight Category L_U Table'!$G$18,"LIGHT"))))</f>
        <v>LIGHT</v>
      </c>
      <c r="H340" s="7" t="str">
        <f>IF(F340&gt;='Weight Category L_U Table'!$K$15,"ERROR",IF(F340&gt;'Weight Category L_U Table'!$J$15,"UPPER MEDIUM",IF(F340&gt;'Weight Category L_U Table'!$J$16,"LOWER MEDIUM",IF(F340&gt;='Weight Category L_U Table'!$J$17,"SMALL",IF(F340&lt;'Weight Category L_U Table'!$J$18,"LIGHT")))))</f>
        <v>LIGHT</v>
      </c>
      <c r="I340" s="6" t="s">
        <v>89</v>
      </c>
      <c r="J340" s="6" t="s">
        <v>7733</v>
      </c>
      <c r="K340" s="6">
        <v>3</v>
      </c>
      <c r="L340" s="6"/>
    </row>
    <row r="341" spans="1:12" ht="15" customHeight="1" x14ac:dyDescent="0.25">
      <c r="A341" s="65" t="s">
        <v>238</v>
      </c>
      <c r="B341" s="65" t="s">
        <v>7744</v>
      </c>
      <c r="C341" s="65" t="s">
        <v>7732</v>
      </c>
      <c r="D341" s="65" t="s">
        <v>7343</v>
      </c>
      <c r="E341" s="65" t="s">
        <v>14</v>
      </c>
      <c r="F341" s="7">
        <v>2300</v>
      </c>
      <c r="G341" s="65" t="str">
        <f>IF(F341&gt;='Weight Category L_U Table'!$H$14,"ERROR",IF(F341&gt;'Weight Category L_U Table'!$G$14,"MEDIUM",IF(F341&gt;='Weight Category L_U Table'!$G$17,"SMALL",IF(F341&lt;'Weight Category L_U Table'!$G$18,"LIGHT"))))</f>
        <v>LIGHT</v>
      </c>
      <c r="H341" s="7" t="str">
        <f>IF(F341&gt;='Weight Category L_U Table'!$K$15,"ERROR",IF(F341&gt;'Weight Category L_U Table'!$J$15,"UPPER MEDIUM",IF(F341&gt;'Weight Category L_U Table'!$J$16,"LOWER MEDIUM",IF(F341&gt;='Weight Category L_U Table'!$J$17,"SMALL",IF(F341&lt;'Weight Category L_U Table'!$J$18,"LIGHT")))))</f>
        <v>LIGHT</v>
      </c>
      <c r="I341" s="6" t="s">
        <v>89</v>
      </c>
      <c r="J341" s="6" t="s">
        <v>7733</v>
      </c>
      <c r="K341" s="6">
        <v>3</v>
      </c>
      <c r="L341" s="6"/>
    </row>
    <row r="342" spans="1:12" ht="15" customHeight="1" x14ac:dyDescent="0.25">
      <c r="A342" s="65" t="s">
        <v>238</v>
      </c>
      <c r="B342" s="65" t="s">
        <v>7745</v>
      </c>
      <c r="C342" s="65" t="s">
        <v>7746</v>
      </c>
      <c r="D342" s="65" t="s">
        <v>7343</v>
      </c>
      <c r="E342" s="65" t="s">
        <v>14</v>
      </c>
      <c r="F342" s="7">
        <v>2300</v>
      </c>
      <c r="G342" s="65" t="str">
        <f>IF(F342&gt;='Weight Category L_U Table'!$H$14,"ERROR",IF(F342&gt;'Weight Category L_U Table'!$G$14,"MEDIUM",IF(F342&gt;='Weight Category L_U Table'!$G$17,"SMALL",IF(F342&lt;'Weight Category L_U Table'!$G$18,"LIGHT"))))</f>
        <v>LIGHT</v>
      </c>
      <c r="H342" s="7" t="str">
        <f>IF(F342&gt;='Weight Category L_U Table'!$K$15,"ERROR",IF(F342&gt;'Weight Category L_U Table'!$J$15,"UPPER MEDIUM",IF(F342&gt;'Weight Category L_U Table'!$J$16,"LOWER MEDIUM",IF(F342&gt;='Weight Category L_U Table'!$J$17,"SMALL",IF(F342&lt;'Weight Category L_U Table'!$J$18,"LIGHT")))))</f>
        <v>LIGHT</v>
      </c>
      <c r="I342" s="6" t="s">
        <v>23</v>
      </c>
      <c r="J342" s="6"/>
      <c r="K342" s="6"/>
      <c r="L342" s="6"/>
    </row>
    <row r="343" spans="1:12" ht="15" customHeight="1" x14ac:dyDescent="0.25">
      <c r="A343" s="65" t="s">
        <v>238</v>
      </c>
      <c r="B343" s="65" t="s">
        <v>7747</v>
      </c>
      <c r="C343" s="65" t="s">
        <v>7746</v>
      </c>
      <c r="D343" s="65" t="s">
        <v>7343</v>
      </c>
      <c r="E343" s="65" t="s">
        <v>14</v>
      </c>
      <c r="F343" s="7">
        <v>2300</v>
      </c>
      <c r="G343" s="65" t="str">
        <f>IF(F343&gt;='Weight Category L_U Table'!$H$14,"ERROR",IF(F343&gt;'Weight Category L_U Table'!$G$14,"MEDIUM",IF(F343&gt;='Weight Category L_U Table'!$G$17,"SMALL",IF(F343&lt;'Weight Category L_U Table'!$G$18,"LIGHT"))))</f>
        <v>LIGHT</v>
      </c>
      <c r="H343" s="7" t="str">
        <f>IF(F343&gt;='Weight Category L_U Table'!$K$15,"ERROR",IF(F343&gt;'Weight Category L_U Table'!$J$15,"UPPER MEDIUM",IF(F343&gt;'Weight Category L_U Table'!$J$16,"LOWER MEDIUM",IF(F343&gt;='Weight Category L_U Table'!$J$17,"SMALL",IF(F343&lt;'Weight Category L_U Table'!$J$18,"LIGHT")))))</f>
        <v>LIGHT</v>
      </c>
      <c r="I343" s="6" t="s">
        <v>23</v>
      </c>
      <c r="J343" s="6"/>
      <c r="K343" s="6"/>
      <c r="L343" s="6"/>
    </row>
    <row r="344" spans="1:12" ht="15" customHeight="1" x14ac:dyDescent="0.25">
      <c r="A344" s="65" t="s">
        <v>7673</v>
      </c>
      <c r="B344" s="65" t="s">
        <v>7745</v>
      </c>
      <c r="C344" s="65" t="s">
        <v>7746</v>
      </c>
      <c r="D344" s="65" t="s">
        <v>7343</v>
      </c>
      <c r="E344" s="65" t="s">
        <v>14</v>
      </c>
      <c r="F344" s="7">
        <v>2300</v>
      </c>
      <c r="G344" s="65" t="str">
        <f>IF(F344&gt;='Weight Category L_U Table'!$H$14,"ERROR",IF(F344&gt;'Weight Category L_U Table'!$G$14,"MEDIUM",IF(F344&gt;='Weight Category L_U Table'!$G$17,"SMALL",IF(F344&lt;'Weight Category L_U Table'!$G$18,"LIGHT"))))</f>
        <v>LIGHT</v>
      </c>
      <c r="H344" s="7" t="str">
        <f>IF(F344&gt;='Weight Category L_U Table'!$K$15,"ERROR",IF(F344&gt;'Weight Category L_U Table'!$J$15,"UPPER MEDIUM",IF(F344&gt;'Weight Category L_U Table'!$J$16,"LOWER MEDIUM",IF(F344&gt;='Weight Category L_U Table'!$J$17,"SMALL",IF(F344&lt;'Weight Category L_U Table'!$J$18,"LIGHT")))))</f>
        <v>LIGHT</v>
      </c>
      <c r="I344" s="6" t="s">
        <v>23</v>
      </c>
      <c r="J344" s="6"/>
      <c r="K344" s="6"/>
      <c r="L344" s="6"/>
    </row>
    <row r="345" spans="1:12" ht="15" customHeight="1" x14ac:dyDescent="0.25">
      <c r="A345" s="65" t="s">
        <v>7673</v>
      </c>
      <c r="B345" s="65" t="s">
        <v>7747</v>
      </c>
      <c r="C345" s="65" t="s">
        <v>7746</v>
      </c>
      <c r="D345" s="65" t="s">
        <v>7343</v>
      </c>
      <c r="E345" s="65" t="s">
        <v>14</v>
      </c>
      <c r="F345" s="7">
        <v>2300</v>
      </c>
      <c r="G345" s="65" t="str">
        <f>IF(F345&gt;='Weight Category L_U Table'!$H$14,"ERROR",IF(F345&gt;'Weight Category L_U Table'!$G$14,"MEDIUM",IF(F345&gt;='Weight Category L_U Table'!$G$17,"SMALL",IF(F345&lt;'Weight Category L_U Table'!$G$18,"LIGHT"))))</f>
        <v>LIGHT</v>
      </c>
      <c r="H345" s="7" t="str">
        <f>IF(F345&gt;='Weight Category L_U Table'!$K$15,"ERROR",IF(F345&gt;'Weight Category L_U Table'!$J$15,"UPPER MEDIUM",IF(F345&gt;'Weight Category L_U Table'!$J$16,"LOWER MEDIUM",IF(F345&gt;='Weight Category L_U Table'!$J$17,"SMALL",IF(F345&lt;'Weight Category L_U Table'!$J$18,"LIGHT")))))</f>
        <v>LIGHT</v>
      </c>
      <c r="I345" s="6" t="s">
        <v>23</v>
      </c>
      <c r="J345" s="6"/>
      <c r="K345" s="6"/>
      <c r="L345" s="6"/>
    </row>
    <row r="346" spans="1:12" ht="15" customHeight="1" x14ac:dyDescent="0.25">
      <c r="A346" s="65" t="s">
        <v>2372</v>
      </c>
      <c r="B346" s="65" t="s">
        <v>7744</v>
      </c>
      <c r="C346" s="65" t="s">
        <v>7732</v>
      </c>
      <c r="D346" s="65" t="s">
        <v>7343</v>
      </c>
      <c r="E346" s="65" t="s">
        <v>14</v>
      </c>
      <c r="F346" s="7">
        <v>2300</v>
      </c>
      <c r="G346" s="65" t="str">
        <f>IF(F346&gt;='Weight Category L_U Table'!$H$14,"ERROR",IF(F346&gt;'Weight Category L_U Table'!$G$14,"MEDIUM",IF(F346&gt;='Weight Category L_U Table'!$G$17,"SMALL",IF(F346&lt;'Weight Category L_U Table'!$G$18,"LIGHT"))))</f>
        <v>LIGHT</v>
      </c>
      <c r="H346" s="7" t="str">
        <f>IF(F346&gt;='Weight Category L_U Table'!$K$15,"ERROR",IF(F346&gt;'Weight Category L_U Table'!$J$15,"UPPER MEDIUM",IF(F346&gt;'Weight Category L_U Table'!$J$16,"LOWER MEDIUM",IF(F346&gt;='Weight Category L_U Table'!$J$17,"SMALL",IF(F346&lt;'Weight Category L_U Table'!$J$18,"LIGHT")))))</f>
        <v>LIGHT</v>
      </c>
      <c r="I346" s="6" t="s">
        <v>89</v>
      </c>
      <c r="J346" s="6" t="s">
        <v>7733</v>
      </c>
      <c r="K346" s="6">
        <v>3</v>
      </c>
      <c r="L346" s="6"/>
    </row>
    <row r="347" spans="1:12" ht="15" customHeight="1" x14ac:dyDescent="0.25">
      <c r="A347" s="65" t="s">
        <v>7748</v>
      </c>
      <c r="B347" s="65" t="s">
        <v>7749</v>
      </c>
      <c r="C347" s="65" t="s">
        <v>7746</v>
      </c>
      <c r="D347" s="65" t="s">
        <v>7343</v>
      </c>
      <c r="E347" s="65" t="s">
        <v>14</v>
      </c>
      <c r="F347" s="7">
        <v>2300</v>
      </c>
      <c r="G347" s="65" t="str">
        <f>IF(F347&gt;='Weight Category L_U Table'!$H$14,"ERROR",IF(F347&gt;'Weight Category L_U Table'!$G$14,"MEDIUM",IF(F347&gt;='Weight Category L_U Table'!$G$17,"SMALL",IF(F347&lt;'Weight Category L_U Table'!$G$18,"LIGHT"))))</f>
        <v>LIGHT</v>
      </c>
      <c r="H347" s="7" t="str">
        <f>IF(F347&gt;='Weight Category L_U Table'!$K$15,"ERROR",IF(F347&gt;'Weight Category L_U Table'!$J$15,"UPPER MEDIUM",IF(F347&gt;'Weight Category L_U Table'!$J$16,"LOWER MEDIUM",IF(F347&gt;='Weight Category L_U Table'!$J$17,"SMALL",IF(F347&lt;'Weight Category L_U Table'!$J$18,"LIGHT")))))</f>
        <v>LIGHT</v>
      </c>
      <c r="I347" s="6" t="s">
        <v>23</v>
      </c>
      <c r="J347" s="6"/>
      <c r="K347" s="6"/>
      <c r="L347" s="6"/>
    </row>
    <row r="348" spans="1:12" ht="15" customHeight="1" x14ac:dyDescent="0.25">
      <c r="A348" s="65" t="s">
        <v>7748</v>
      </c>
      <c r="B348" s="65" t="s">
        <v>7750</v>
      </c>
      <c r="C348" s="65" t="s">
        <v>7746</v>
      </c>
      <c r="D348" s="65" t="s">
        <v>7343</v>
      </c>
      <c r="E348" s="65" t="s">
        <v>14</v>
      </c>
      <c r="F348" s="7">
        <v>2300</v>
      </c>
      <c r="G348" s="65" t="str">
        <f>IF(F348&gt;='Weight Category L_U Table'!$H$14,"ERROR",IF(F348&gt;'Weight Category L_U Table'!$G$14,"MEDIUM",IF(F348&gt;='Weight Category L_U Table'!$G$17,"SMALL",IF(F348&lt;'Weight Category L_U Table'!$G$18,"LIGHT"))))</f>
        <v>LIGHT</v>
      </c>
      <c r="H348" s="7" t="str">
        <f>IF(F348&gt;='Weight Category L_U Table'!$K$15,"ERROR",IF(F348&gt;'Weight Category L_U Table'!$J$15,"UPPER MEDIUM",IF(F348&gt;'Weight Category L_U Table'!$J$16,"LOWER MEDIUM",IF(F348&gt;='Weight Category L_U Table'!$J$17,"SMALL",IF(F348&lt;'Weight Category L_U Table'!$J$18,"LIGHT")))))</f>
        <v>LIGHT</v>
      </c>
      <c r="I348" s="6" t="s">
        <v>23</v>
      </c>
      <c r="J348" s="6"/>
      <c r="K348" s="6"/>
      <c r="L348" s="6"/>
    </row>
    <row r="349" spans="1:12" ht="15" customHeight="1" x14ac:dyDescent="0.25">
      <c r="A349" s="65" t="s">
        <v>3021</v>
      </c>
      <c r="B349" s="65" t="s">
        <v>7751</v>
      </c>
      <c r="C349" s="65" t="s">
        <v>7732</v>
      </c>
      <c r="D349" s="65" t="s">
        <v>7343</v>
      </c>
      <c r="E349" s="65" t="s">
        <v>14</v>
      </c>
      <c r="F349" s="7">
        <v>2300</v>
      </c>
      <c r="G349" s="65" t="str">
        <f>IF(F349&gt;='Weight Category L_U Table'!$H$14,"ERROR",IF(F349&gt;'Weight Category L_U Table'!$G$14,"MEDIUM",IF(F349&gt;='Weight Category L_U Table'!$G$17,"SMALL",IF(F349&lt;'Weight Category L_U Table'!$G$18,"LIGHT"))))</f>
        <v>LIGHT</v>
      </c>
      <c r="H349" s="7" t="str">
        <f>IF(F349&gt;='Weight Category L_U Table'!$K$15,"ERROR",IF(F349&gt;'Weight Category L_U Table'!$J$15,"UPPER MEDIUM",IF(F349&gt;'Weight Category L_U Table'!$J$16,"LOWER MEDIUM",IF(F349&gt;='Weight Category L_U Table'!$J$17,"SMALL",IF(F349&lt;'Weight Category L_U Table'!$J$18,"LIGHT")))))</f>
        <v>LIGHT</v>
      </c>
      <c r="I349" s="6" t="s">
        <v>89</v>
      </c>
      <c r="J349" s="6" t="s">
        <v>7733</v>
      </c>
      <c r="K349" s="6">
        <v>3</v>
      </c>
      <c r="L349" s="6"/>
    </row>
    <row r="350" spans="1:12" ht="15" customHeight="1" x14ac:dyDescent="0.25">
      <c r="A350" s="65" t="s">
        <v>3021</v>
      </c>
      <c r="B350" s="65" t="s">
        <v>7752</v>
      </c>
      <c r="C350" s="65" t="s">
        <v>7732</v>
      </c>
      <c r="D350" s="65" t="s">
        <v>7343</v>
      </c>
      <c r="E350" s="65" t="s">
        <v>14</v>
      </c>
      <c r="F350" s="7">
        <v>2300</v>
      </c>
      <c r="G350" s="65" t="str">
        <f>IF(F350&gt;='Weight Category L_U Table'!$H$14,"ERROR",IF(F350&gt;'Weight Category L_U Table'!$G$14,"MEDIUM",IF(F350&gt;='Weight Category L_U Table'!$G$17,"SMALL",IF(F350&lt;'Weight Category L_U Table'!$G$18,"LIGHT"))))</f>
        <v>LIGHT</v>
      </c>
      <c r="H350" s="7" t="str">
        <f>IF(F350&gt;='Weight Category L_U Table'!$K$15,"ERROR",IF(F350&gt;'Weight Category L_U Table'!$J$15,"UPPER MEDIUM",IF(F350&gt;'Weight Category L_U Table'!$J$16,"LOWER MEDIUM",IF(F350&gt;='Weight Category L_U Table'!$J$17,"SMALL",IF(F350&lt;'Weight Category L_U Table'!$J$18,"LIGHT")))))</f>
        <v>LIGHT</v>
      </c>
      <c r="I350" s="6" t="s">
        <v>89</v>
      </c>
      <c r="J350" s="6" t="s">
        <v>7733</v>
      </c>
      <c r="K350" s="6">
        <v>3</v>
      </c>
      <c r="L350" s="6"/>
    </row>
    <row r="351" spans="1:12" ht="15" customHeight="1" x14ac:dyDescent="0.25">
      <c r="A351" s="65" t="s">
        <v>3021</v>
      </c>
      <c r="B351" s="65" t="s">
        <v>5300</v>
      </c>
      <c r="C351" s="65" t="s">
        <v>7746</v>
      </c>
      <c r="D351" s="65" t="s">
        <v>7343</v>
      </c>
      <c r="E351" s="65" t="s">
        <v>14</v>
      </c>
      <c r="F351" s="7">
        <v>2300</v>
      </c>
      <c r="G351" s="65" t="str">
        <f>IF(F351&gt;='Weight Category L_U Table'!$H$14,"ERROR",IF(F351&gt;'Weight Category L_U Table'!$G$14,"MEDIUM",IF(F351&gt;='Weight Category L_U Table'!$G$17,"SMALL",IF(F351&lt;'Weight Category L_U Table'!$G$18,"LIGHT"))))</f>
        <v>LIGHT</v>
      </c>
      <c r="H351" s="7" t="str">
        <f>IF(F351&gt;='Weight Category L_U Table'!$K$15,"ERROR",IF(F351&gt;'Weight Category L_U Table'!$J$15,"UPPER MEDIUM",IF(F351&gt;'Weight Category L_U Table'!$J$16,"LOWER MEDIUM",IF(F351&gt;='Weight Category L_U Table'!$J$17,"SMALL",IF(F351&lt;'Weight Category L_U Table'!$J$18,"LIGHT")))))</f>
        <v>LIGHT</v>
      </c>
      <c r="I351" s="6" t="s">
        <v>23</v>
      </c>
      <c r="J351" s="6"/>
      <c r="K351" s="6"/>
      <c r="L351" s="6"/>
    </row>
    <row r="352" spans="1:12" ht="15" customHeight="1" x14ac:dyDescent="0.25">
      <c r="A352" s="65" t="s">
        <v>3021</v>
      </c>
      <c r="B352" s="65" t="s">
        <v>7753</v>
      </c>
      <c r="C352" s="65" t="s">
        <v>7746</v>
      </c>
      <c r="D352" s="65" t="s">
        <v>7343</v>
      </c>
      <c r="E352" s="65" t="s">
        <v>14</v>
      </c>
      <c r="F352" s="7">
        <v>2300</v>
      </c>
      <c r="G352" s="65" t="str">
        <f>IF(F352&gt;='Weight Category L_U Table'!$H$14,"ERROR",IF(F352&gt;'Weight Category L_U Table'!$G$14,"MEDIUM",IF(F352&gt;='Weight Category L_U Table'!$G$17,"SMALL",IF(F352&lt;'Weight Category L_U Table'!$G$18,"LIGHT"))))</f>
        <v>LIGHT</v>
      </c>
      <c r="H352" s="7" t="str">
        <f>IF(F352&gt;='Weight Category L_U Table'!$K$15,"ERROR",IF(F352&gt;'Weight Category L_U Table'!$J$15,"UPPER MEDIUM",IF(F352&gt;'Weight Category L_U Table'!$J$16,"LOWER MEDIUM",IF(F352&gt;='Weight Category L_U Table'!$J$17,"SMALL",IF(F352&lt;'Weight Category L_U Table'!$J$18,"LIGHT")))))</f>
        <v>LIGHT</v>
      </c>
      <c r="I352" s="6" t="s">
        <v>23</v>
      </c>
      <c r="J352" s="6"/>
      <c r="K352" s="6"/>
      <c r="L352" s="6"/>
    </row>
    <row r="353" spans="1:12" ht="15" customHeight="1" x14ac:dyDescent="0.25">
      <c r="A353" s="65" t="s">
        <v>3021</v>
      </c>
      <c r="B353" s="65" t="s">
        <v>1575</v>
      </c>
      <c r="C353" s="65" t="s">
        <v>7746</v>
      </c>
      <c r="D353" s="65" t="s">
        <v>7343</v>
      </c>
      <c r="E353" s="65" t="s">
        <v>14</v>
      </c>
      <c r="F353" s="7">
        <v>2300</v>
      </c>
      <c r="G353" s="65" t="str">
        <f>IF(F353&gt;='Weight Category L_U Table'!$H$14,"ERROR",IF(F353&gt;'Weight Category L_U Table'!$G$14,"MEDIUM",IF(F353&gt;='Weight Category L_U Table'!$G$17,"SMALL",IF(F353&lt;'Weight Category L_U Table'!$G$18,"LIGHT"))))</f>
        <v>LIGHT</v>
      </c>
      <c r="H353" s="7" t="str">
        <f>IF(F353&gt;='Weight Category L_U Table'!$K$15,"ERROR",IF(F353&gt;'Weight Category L_U Table'!$J$15,"UPPER MEDIUM",IF(F353&gt;'Weight Category L_U Table'!$J$16,"LOWER MEDIUM",IF(F353&gt;='Weight Category L_U Table'!$J$17,"SMALL",IF(F353&lt;'Weight Category L_U Table'!$J$18,"LIGHT")))))</f>
        <v>LIGHT</v>
      </c>
      <c r="I353" s="6" t="s">
        <v>23</v>
      </c>
      <c r="J353" s="6"/>
      <c r="K353" s="6"/>
      <c r="L353" s="6"/>
    </row>
    <row r="354" spans="1:12" ht="15" customHeight="1" x14ac:dyDescent="0.25">
      <c r="A354" s="65" t="s">
        <v>3021</v>
      </c>
      <c r="B354" s="65" t="s">
        <v>7754</v>
      </c>
      <c r="C354" s="65" t="s">
        <v>7746</v>
      </c>
      <c r="D354" s="65" t="s">
        <v>7343</v>
      </c>
      <c r="E354" s="65" t="s">
        <v>14</v>
      </c>
      <c r="F354" s="7">
        <v>2300</v>
      </c>
      <c r="G354" s="65" t="str">
        <f>IF(F354&gt;='Weight Category L_U Table'!$H$14,"ERROR",IF(F354&gt;'Weight Category L_U Table'!$G$14,"MEDIUM",IF(F354&gt;='Weight Category L_U Table'!$G$17,"SMALL",IF(F354&lt;'Weight Category L_U Table'!$G$18,"LIGHT"))))</f>
        <v>LIGHT</v>
      </c>
      <c r="H354" s="7" t="str">
        <f>IF(F354&gt;='Weight Category L_U Table'!$K$15,"ERROR",IF(F354&gt;'Weight Category L_U Table'!$J$15,"UPPER MEDIUM",IF(F354&gt;'Weight Category L_U Table'!$J$16,"LOWER MEDIUM",IF(F354&gt;='Weight Category L_U Table'!$J$17,"SMALL",IF(F354&lt;'Weight Category L_U Table'!$J$18,"LIGHT")))))</f>
        <v>LIGHT</v>
      </c>
      <c r="I354" s="6" t="s">
        <v>23</v>
      </c>
      <c r="J354" s="6"/>
      <c r="K354" s="6"/>
      <c r="L354" s="6"/>
    </row>
    <row r="355" spans="1:12" ht="15" customHeight="1" x14ac:dyDescent="0.25">
      <c r="A355" s="65" t="s">
        <v>3021</v>
      </c>
      <c r="B355" s="65" t="s">
        <v>7755</v>
      </c>
      <c r="C355" s="65" t="s">
        <v>7746</v>
      </c>
      <c r="D355" s="65" t="s">
        <v>7343</v>
      </c>
      <c r="E355" s="65" t="s">
        <v>14</v>
      </c>
      <c r="F355" s="7">
        <v>2300</v>
      </c>
      <c r="G355" s="65" t="str">
        <f>IF(F355&gt;='Weight Category L_U Table'!$H$14,"ERROR",IF(F355&gt;'Weight Category L_U Table'!$G$14,"MEDIUM",IF(F355&gt;='Weight Category L_U Table'!$G$17,"SMALL",IF(F355&lt;'Weight Category L_U Table'!$G$18,"LIGHT"))))</f>
        <v>LIGHT</v>
      </c>
      <c r="H355" s="7" t="str">
        <f>IF(F355&gt;='Weight Category L_U Table'!$K$15,"ERROR",IF(F355&gt;'Weight Category L_U Table'!$J$15,"UPPER MEDIUM",IF(F355&gt;'Weight Category L_U Table'!$J$16,"LOWER MEDIUM",IF(F355&gt;='Weight Category L_U Table'!$J$17,"SMALL",IF(F355&lt;'Weight Category L_U Table'!$J$18,"LIGHT")))))</f>
        <v>LIGHT</v>
      </c>
      <c r="I355" s="6" t="s">
        <v>23</v>
      </c>
      <c r="J355" s="6"/>
      <c r="K355" s="6"/>
      <c r="L355" s="6"/>
    </row>
    <row r="356" spans="1:12" ht="15" customHeight="1" x14ac:dyDescent="0.25">
      <c r="A356" s="65" t="s">
        <v>3021</v>
      </c>
      <c r="B356" s="65" t="s">
        <v>7756</v>
      </c>
      <c r="C356" s="65" t="s">
        <v>7746</v>
      </c>
      <c r="D356" s="65" t="s">
        <v>7343</v>
      </c>
      <c r="E356" s="65" t="s">
        <v>14</v>
      </c>
      <c r="F356" s="7">
        <v>2300</v>
      </c>
      <c r="G356" s="65" t="str">
        <f>IF(F356&gt;='Weight Category L_U Table'!$H$14,"ERROR",IF(F356&gt;'Weight Category L_U Table'!$G$14,"MEDIUM",IF(F356&gt;='Weight Category L_U Table'!$G$17,"SMALL",IF(F356&lt;'Weight Category L_U Table'!$G$18,"LIGHT"))))</f>
        <v>LIGHT</v>
      </c>
      <c r="H356" s="7" t="str">
        <f>IF(F356&gt;='Weight Category L_U Table'!$K$15,"ERROR",IF(F356&gt;'Weight Category L_U Table'!$J$15,"UPPER MEDIUM",IF(F356&gt;'Weight Category L_U Table'!$J$16,"LOWER MEDIUM",IF(F356&gt;='Weight Category L_U Table'!$J$17,"SMALL",IF(F356&lt;'Weight Category L_U Table'!$J$18,"LIGHT")))))</f>
        <v>LIGHT</v>
      </c>
      <c r="I356" s="6" t="s">
        <v>23</v>
      </c>
      <c r="J356" s="6"/>
      <c r="K356" s="6"/>
      <c r="L356" s="6"/>
    </row>
    <row r="357" spans="1:12" s="20" customFormat="1" ht="15" customHeight="1" x14ac:dyDescent="0.25">
      <c r="A357" s="65" t="s">
        <v>3185</v>
      </c>
      <c r="B357" s="65" t="s">
        <v>7744</v>
      </c>
      <c r="C357" s="65" t="s">
        <v>7732</v>
      </c>
      <c r="D357" s="65" t="s">
        <v>7343</v>
      </c>
      <c r="E357" s="65" t="s">
        <v>14</v>
      </c>
      <c r="F357" s="7">
        <v>2300</v>
      </c>
      <c r="G357" s="65" t="str">
        <f>IF(F357&gt;='Weight Category L_U Table'!$H$14,"ERROR",IF(F357&gt;'Weight Category L_U Table'!$G$14,"MEDIUM",IF(F357&gt;='Weight Category L_U Table'!$G$17,"SMALL",IF(F357&lt;'Weight Category L_U Table'!$G$18,"LIGHT"))))</f>
        <v>LIGHT</v>
      </c>
      <c r="H357" s="7" t="str">
        <f>IF(F357&gt;='Weight Category L_U Table'!$K$15,"ERROR",IF(F357&gt;'Weight Category L_U Table'!$J$15,"UPPER MEDIUM",IF(F357&gt;'Weight Category L_U Table'!$J$16,"LOWER MEDIUM",IF(F357&gt;='Weight Category L_U Table'!$J$17,"SMALL",IF(F357&lt;'Weight Category L_U Table'!$J$18,"LIGHT")))))</f>
        <v>LIGHT</v>
      </c>
      <c r="I357" s="6" t="s">
        <v>89</v>
      </c>
      <c r="J357" s="6" t="s">
        <v>7733</v>
      </c>
      <c r="K357" s="6">
        <v>3</v>
      </c>
      <c r="L357" s="6"/>
    </row>
    <row r="358" spans="1:12" ht="15" customHeight="1" x14ac:dyDescent="0.25">
      <c r="A358" s="65" t="s">
        <v>7735</v>
      </c>
      <c r="B358" s="65" t="s">
        <v>7744</v>
      </c>
      <c r="C358" s="65" t="s">
        <v>7732</v>
      </c>
      <c r="D358" s="65" t="s">
        <v>7343</v>
      </c>
      <c r="E358" s="65" t="s">
        <v>14</v>
      </c>
      <c r="F358" s="7">
        <v>2300</v>
      </c>
      <c r="G358" s="65" t="str">
        <f>IF(F358&gt;='Weight Category L_U Table'!$H$14,"ERROR",IF(F358&gt;'Weight Category L_U Table'!$G$14,"MEDIUM",IF(F358&gt;='Weight Category L_U Table'!$G$17,"SMALL",IF(F358&lt;'Weight Category L_U Table'!$G$18,"LIGHT"))))</f>
        <v>LIGHT</v>
      </c>
      <c r="H358" s="7" t="str">
        <f>IF(F358&gt;='Weight Category L_U Table'!$K$15,"ERROR",IF(F358&gt;'Weight Category L_U Table'!$J$15,"UPPER MEDIUM",IF(F358&gt;'Weight Category L_U Table'!$J$16,"LOWER MEDIUM",IF(F358&gt;='Weight Category L_U Table'!$J$17,"SMALL",IF(F358&lt;'Weight Category L_U Table'!$J$18,"LIGHT")))))</f>
        <v>LIGHT</v>
      </c>
      <c r="I358" s="6" t="s">
        <v>89</v>
      </c>
      <c r="J358" s="6" t="s">
        <v>7733</v>
      </c>
      <c r="K358" s="6">
        <v>3</v>
      </c>
      <c r="L358" s="6"/>
    </row>
    <row r="359" spans="1:12" ht="15" customHeight="1" x14ac:dyDescent="0.25">
      <c r="A359" s="65" t="s">
        <v>6353</v>
      </c>
      <c r="B359" s="65" t="s">
        <v>7744</v>
      </c>
      <c r="C359" s="65" t="s">
        <v>7732</v>
      </c>
      <c r="D359" s="65" t="s">
        <v>7343</v>
      </c>
      <c r="E359" s="65" t="s">
        <v>14</v>
      </c>
      <c r="F359" s="7">
        <v>2300</v>
      </c>
      <c r="G359" s="65" t="str">
        <f>IF(F359&gt;='Weight Category L_U Table'!$H$14,"ERROR",IF(F359&gt;'Weight Category L_U Table'!$G$14,"MEDIUM",IF(F359&gt;='Weight Category L_U Table'!$G$17,"SMALL",IF(F359&lt;'Weight Category L_U Table'!$G$18,"LIGHT"))))</f>
        <v>LIGHT</v>
      </c>
      <c r="H359" s="7" t="str">
        <f>IF(F359&gt;='Weight Category L_U Table'!$K$15,"ERROR",IF(F359&gt;'Weight Category L_U Table'!$J$15,"UPPER MEDIUM",IF(F359&gt;'Weight Category L_U Table'!$J$16,"LOWER MEDIUM",IF(F359&gt;='Weight Category L_U Table'!$J$17,"SMALL",IF(F359&lt;'Weight Category L_U Table'!$J$18,"LIGHT")))))</f>
        <v>LIGHT</v>
      </c>
      <c r="I359" s="6" t="s">
        <v>89</v>
      </c>
      <c r="J359" s="6" t="s">
        <v>7733</v>
      </c>
      <c r="K359" s="6">
        <v>3</v>
      </c>
      <c r="L359" s="6"/>
    </row>
    <row r="360" spans="1:12" ht="15" customHeight="1" x14ac:dyDescent="0.25">
      <c r="A360" s="65" t="s">
        <v>6353</v>
      </c>
      <c r="B360" s="65" t="s">
        <v>7745</v>
      </c>
      <c r="C360" s="65" t="s">
        <v>7746</v>
      </c>
      <c r="D360" s="65" t="s">
        <v>7343</v>
      </c>
      <c r="E360" s="65" t="s">
        <v>14</v>
      </c>
      <c r="F360" s="7">
        <v>2300</v>
      </c>
      <c r="G360" s="65" t="str">
        <f>IF(F360&gt;='Weight Category L_U Table'!$H$14,"ERROR",IF(F360&gt;'Weight Category L_U Table'!$G$14,"MEDIUM",IF(F360&gt;='Weight Category L_U Table'!$G$17,"SMALL",IF(F360&lt;'Weight Category L_U Table'!$G$18,"LIGHT"))))</f>
        <v>LIGHT</v>
      </c>
      <c r="H360" s="7" t="str">
        <f>IF(F360&gt;='Weight Category L_U Table'!$K$15,"ERROR",IF(F360&gt;'Weight Category L_U Table'!$J$15,"UPPER MEDIUM",IF(F360&gt;'Weight Category L_U Table'!$J$16,"LOWER MEDIUM",IF(F360&gt;='Weight Category L_U Table'!$J$17,"SMALL",IF(F360&lt;'Weight Category L_U Table'!$J$18,"LIGHT")))))</f>
        <v>LIGHT</v>
      </c>
      <c r="I360" s="6" t="s">
        <v>23</v>
      </c>
      <c r="J360" s="6"/>
      <c r="K360" s="6"/>
      <c r="L360" s="6"/>
    </row>
    <row r="361" spans="1:12" ht="15" customHeight="1" x14ac:dyDescent="0.25">
      <c r="A361" s="65" t="s">
        <v>6353</v>
      </c>
      <c r="B361" s="65" t="s">
        <v>7747</v>
      </c>
      <c r="C361" s="65" t="s">
        <v>7746</v>
      </c>
      <c r="D361" s="65" t="s">
        <v>7343</v>
      </c>
      <c r="E361" s="65" t="s">
        <v>14</v>
      </c>
      <c r="F361" s="7">
        <v>2300</v>
      </c>
      <c r="G361" s="65" t="str">
        <f>IF(F361&gt;='Weight Category L_U Table'!$H$14,"ERROR",IF(F361&gt;'Weight Category L_U Table'!$G$14,"MEDIUM",IF(F361&gt;='Weight Category L_U Table'!$G$17,"SMALL",IF(F361&lt;'Weight Category L_U Table'!$G$18,"LIGHT"))))</f>
        <v>LIGHT</v>
      </c>
      <c r="H361" s="7" t="str">
        <f>IF(F361&gt;='Weight Category L_U Table'!$K$15,"ERROR",IF(F361&gt;'Weight Category L_U Table'!$J$15,"UPPER MEDIUM",IF(F361&gt;'Weight Category L_U Table'!$J$16,"LOWER MEDIUM",IF(F361&gt;='Weight Category L_U Table'!$J$17,"SMALL",IF(F361&lt;'Weight Category L_U Table'!$J$18,"LIGHT")))))</f>
        <v>LIGHT</v>
      </c>
      <c r="I361" s="6" t="s">
        <v>23</v>
      </c>
      <c r="J361" s="6"/>
      <c r="K361" s="6"/>
      <c r="L361" s="6"/>
    </row>
    <row r="362" spans="1:12" s="20" customFormat="1" ht="15" customHeight="1" x14ac:dyDescent="0.25">
      <c r="A362" s="66" t="s">
        <v>7117</v>
      </c>
      <c r="B362" s="66" t="s">
        <v>3619</v>
      </c>
      <c r="C362" s="66" t="s">
        <v>7757</v>
      </c>
      <c r="D362" s="65" t="s">
        <v>7343</v>
      </c>
      <c r="E362" s="66" t="s">
        <v>14</v>
      </c>
      <c r="F362" s="43">
        <v>2405</v>
      </c>
      <c r="G362" s="66" t="str">
        <f>IF(F362&gt;='Weight Category L_U Table'!$H$14,"ERROR",IF(F362&gt;'Weight Category L_U Table'!$G$14,"MEDIUM",IF(F362&gt;='Weight Category L_U Table'!$G$17,"SMALL",IF(F362&lt;'Weight Category L_U Table'!$G$18,"LIGHT"))))</f>
        <v>LIGHT</v>
      </c>
      <c r="H362" s="43" t="str">
        <f>IF(F362&gt;='Weight Category L_U Table'!$K$15,"ERROR",IF(F362&gt;'Weight Category L_U Table'!$J$15,"UPPER MEDIUM",IF(F362&gt;'Weight Category L_U Table'!$J$16,"LOWER MEDIUM",IF(F362&gt;='Weight Category L_U Table'!$J$17,"SMALL",IF(F362&lt;'Weight Category L_U Table'!$J$18,"LIGHT")))))</f>
        <v>LIGHT</v>
      </c>
      <c r="I362" s="45" t="s">
        <v>59</v>
      </c>
      <c r="J362" s="45"/>
      <c r="K362" s="45"/>
      <c r="L362" s="54"/>
    </row>
    <row r="363" spans="1:12" ht="15" customHeight="1" x14ac:dyDescent="0.25">
      <c r="A363" s="65" t="s">
        <v>7453</v>
      </c>
      <c r="B363" s="65" t="s">
        <v>7758</v>
      </c>
      <c r="C363" s="65" t="s">
        <v>7759</v>
      </c>
      <c r="D363" s="65" t="s">
        <v>7343</v>
      </c>
      <c r="E363" s="65" t="s">
        <v>14</v>
      </c>
      <c r="F363" s="7">
        <v>2495</v>
      </c>
      <c r="G363" s="65" t="str">
        <f>IF(F363&gt;='Weight Category L_U Table'!$H$14,"ERROR",IF(F363&gt;'Weight Category L_U Table'!$G$14,"MEDIUM",IF(F363&gt;='Weight Category L_U Table'!$G$17,"SMALL",IF(F363&lt;'Weight Category L_U Table'!$G$18,"LIGHT"))))</f>
        <v>LIGHT</v>
      </c>
      <c r="H363" s="7" t="str">
        <f>IF(F363&gt;='Weight Category L_U Table'!$K$15,"ERROR",IF(F363&gt;'Weight Category L_U Table'!$J$15,"UPPER MEDIUM",IF(F363&gt;'Weight Category L_U Table'!$J$16,"LOWER MEDIUM",IF(F363&gt;='Weight Category L_U Table'!$J$17,"SMALL",IF(F363&lt;'Weight Category L_U Table'!$J$18,"LIGHT")))))</f>
        <v>LIGHT</v>
      </c>
      <c r="I363" s="6" t="s">
        <v>37</v>
      </c>
      <c r="J363" s="6" t="s">
        <v>7403</v>
      </c>
      <c r="K363" s="6">
        <v>7</v>
      </c>
      <c r="L363" s="6"/>
    </row>
    <row r="364" spans="1:12" ht="15" customHeight="1" x14ac:dyDescent="0.25">
      <c r="A364" s="65" t="s">
        <v>7453</v>
      </c>
      <c r="B364" s="65" t="s">
        <v>7760</v>
      </c>
      <c r="C364" s="65" t="s">
        <v>7759</v>
      </c>
      <c r="D364" s="65" t="s">
        <v>7343</v>
      </c>
      <c r="E364" s="65" t="s">
        <v>14</v>
      </c>
      <c r="F364" s="7">
        <v>2495</v>
      </c>
      <c r="G364" s="65" t="str">
        <f>IF(F364&gt;='Weight Category L_U Table'!$H$14,"ERROR",IF(F364&gt;'Weight Category L_U Table'!$G$14,"MEDIUM",IF(F364&gt;='Weight Category L_U Table'!$G$17,"SMALL",IF(F364&lt;'Weight Category L_U Table'!$G$18,"LIGHT"))))</f>
        <v>LIGHT</v>
      </c>
      <c r="H364" s="7" t="str">
        <f>IF(F364&gt;='Weight Category L_U Table'!$K$15,"ERROR",IF(F364&gt;'Weight Category L_U Table'!$J$15,"UPPER MEDIUM",IF(F364&gt;'Weight Category L_U Table'!$J$16,"LOWER MEDIUM",IF(F364&gt;='Weight Category L_U Table'!$J$17,"SMALL",IF(F364&lt;'Weight Category L_U Table'!$J$18,"LIGHT")))))</f>
        <v>LIGHT</v>
      </c>
      <c r="I364" s="6" t="s">
        <v>37</v>
      </c>
      <c r="J364" s="6" t="s">
        <v>7403</v>
      </c>
      <c r="K364" s="6">
        <v>7</v>
      </c>
      <c r="L364" s="6"/>
    </row>
    <row r="365" spans="1:12" ht="15" customHeight="1" x14ac:dyDescent="0.25">
      <c r="A365" s="65" t="s">
        <v>7453</v>
      </c>
      <c r="B365" s="65" t="s">
        <v>7761</v>
      </c>
      <c r="C365" s="65" t="s">
        <v>7759</v>
      </c>
      <c r="D365" s="65" t="s">
        <v>7343</v>
      </c>
      <c r="E365" s="65" t="s">
        <v>14</v>
      </c>
      <c r="F365" s="7">
        <v>2495</v>
      </c>
      <c r="G365" s="65" t="str">
        <f>IF(F365&gt;='Weight Category L_U Table'!$H$14,"ERROR",IF(F365&gt;'Weight Category L_U Table'!$G$14,"MEDIUM",IF(F365&gt;='Weight Category L_U Table'!$G$17,"SMALL",IF(F365&lt;'Weight Category L_U Table'!$G$18,"LIGHT"))))</f>
        <v>LIGHT</v>
      </c>
      <c r="H365" s="7" t="str">
        <f>IF(F365&gt;='Weight Category L_U Table'!$K$15,"ERROR",IF(F365&gt;'Weight Category L_U Table'!$J$15,"UPPER MEDIUM",IF(F365&gt;'Weight Category L_U Table'!$J$16,"LOWER MEDIUM",IF(F365&gt;='Weight Category L_U Table'!$J$17,"SMALL",IF(F365&lt;'Weight Category L_U Table'!$J$18,"LIGHT")))))</f>
        <v>LIGHT</v>
      </c>
      <c r="I365" s="6" t="s">
        <v>37</v>
      </c>
      <c r="J365" s="6" t="s">
        <v>7403</v>
      </c>
      <c r="K365" s="6">
        <v>7</v>
      </c>
      <c r="L365" s="6"/>
    </row>
    <row r="366" spans="1:12" ht="15" customHeight="1" x14ac:dyDescent="0.25">
      <c r="A366" s="65" t="s">
        <v>7453</v>
      </c>
      <c r="B366" s="65" t="s">
        <v>7762</v>
      </c>
      <c r="C366" s="65" t="s">
        <v>7759</v>
      </c>
      <c r="D366" s="65" t="s">
        <v>7343</v>
      </c>
      <c r="E366" s="65" t="s">
        <v>14</v>
      </c>
      <c r="F366" s="7">
        <v>2495</v>
      </c>
      <c r="G366" s="65" t="str">
        <f>IF(F366&gt;='Weight Category L_U Table'!$H$14,"ERROR",IF(F366&gt;'Weight Category L_U Table'!$G$14,"MEDIUM",IF(F366&gt;='Weight Category L_U Table'!$G$17,"SMALL",IF(F366&lt;'Weight Category L_U Table'!$G$18,"LIGHT"))))</f>
        <v>LIGHT</v>
      </c>
      <c r="H366" s="7" t="str">
        <f>IF(F366&gt;='Weight Category L_U Table'!$K$15,"ERROR",IF(F366&gt;'Weight Category L_U Table'!$J$15,"UPPER MEDIUM",IF(F366&gt;'Weight Category L_U Table'!$J$16,"LOWER MEDIUM",IF(F366&gt;='Weight Category L_U Table'!$J$17,"SMALL",IF(F366&lt;'Weight Category L_U Table'!$J$18,"LIGHT")))))</f>
        <v>LIGHT</v>
      </c>
      <c r="I366" s="6" t="s">
        <v>37</v>
      </c>
      <c r="J366" s="6" t="s">
        <v>7403</v>
      </c>
      <c r="K366" s="6">
        <v>7</v>
      </c>
      <c r="L366" s="6"/>
    </row>
    <row r="367" spans="1:12" ht="15" customHeight="1" x14ac:dyDescent="0.25">
      <c r="A367" s="66" t="s">
        <v>7117</v>
      </c>
      <c r="B367" s="66" t="s">
        <v>31</v>
      </c>
      <c r="C367" s="66" t="s">
        <v>7763</v>
      </c>
      <c r="D367" s="65" t="s">
        <v>7343</v>
      </c>
      <c r="E367" s="66" t="s">
        <v>14</v>
      </c>
      <c r="F367" s="43">
        <v>2495</v>
      </c>
      <c r="G367" s="66" t="str">
        <f>IF(F367&gt;='Weight Category L_U Table'!$H$14,"ERROR",IF(F367&gt;'Weight Category L_U Table'!$G$14,"MEDIUM",IF(F367&gt;='Weight Category L_U Table'!$G$17,"SMALL",IF(F367&lt;'Weight Category L_U Table'!$G$18,"LIGHT"))))</f>
        <v>LIGHT</v>
      </c>
      <c r="H367" s="43" t="str">
        <f>IF(F367&gt;='Weight Category L_U Table'!$K$15,"ERROR",IF(F367&gt;'Weight Category L_U Table'!$J$15,"UPPER MEDIUM",IF(F367&gt;'Weight Category L_U Table'!$J$16,"LOWER MEDIUM",IF(F367&gt;='Weight Category L_U Table'!$J$17,"SMALL",IF(F367&lt;'Weight Category L_U Table'!$J$18,"LIGHT")))))</f>
        <v>LIGHT</v>
      </c>
      <c r="I367" s="45" t="s">
        <v>59</v>
      </c>
      <c r="J367" s="45"/>
      <c r="K367" s="45"/>
      <c r="L367" s="54"/>
    </row>
    <row r="368" spans="1:12" ht="15" customHeight="1" x14ac:dyDescent="0.25">
      <c r="A368" s="65" t="s">
        <v>238</v>
      </c>
      <c r="B368" s="65" t="s">
        <v>7764</v>
      </c>
      <c r="C368" s="65" t="s">
        <v>7765</v>
      </c>
      <c r="D368" s="65" t="s">
        <v>7343</v>
      </c>
      <c r="E368" s="65" t="s">
        <v>14</v>
      </c>
      <c r="F368" s="7">
        <v>2500</v>
      </c>
      <c r="G368" s="65" t="str">
        <f>IF(F368&gt;='Weight Category L_U Table'!$H$14,"ERROR",IF(F368&gt;'Weight Category L_U Table'!$G$14,"MEDIUM",IF(F368&gt;='Weight Category L_U Table'!$G$17,"SMALL",IF(F368&lt;'Weight Category L_U Table'!$G$18,"LIGHT"))))</f>
        <v>LIGHT</v>
      </c>
      <c r="H368" s="7" t="str">
        <f>IF(F368&gt;='Weight Category L_U Table'!$K$15,"ERROR",IF(F368&gt;'Weight Category L_U Table'!$J$15,"UPPER MEDIUM",IF(F368&gt;'Weight Category L_U Table'!$J$16,"LOWER MEDIUM",IF(F368&gt;='Weight Category L_U Table'!$J$17,"SMALL",IF(F368&lt;'Weight Category L_U Table'!$J$18,"LIGHT")))))</f>
        <v>LIGHT</v>
      </c>
      <c r="I368" s="6" t="s">
        <v>89</v>
      </c>
      <c r="J368" s="6" t="s">
        <v>7766</v>
      </c>
      <c r="K368" s="6">
        <v>16</v>
      </c>
      <c r="L368" s="6"/>
    </row>
    <row r="369" spans="1:12" ht="15" customHeight="1" x14ac:dyDescent="0.25">
      <c r="A369" s="65" t="s">
        <v>238</v>
      </c>
      <c r="B369" s="65" t="s">
        <v>7767</v>
      </c>
      <c r="C369" s="65" t="s">
        <v>7765</v>
      </c>
      <c r="D369" s="65" t="s">
        <v>7343</v>
      </c>
      <c r="E369" s="65" t="s">
        <v>14</v>
      </c>
      <c r="F369" s="7">
        <v>2370</v>
      </c>
      <c r="G369" s="65" t="str">
        <f>IF(F369&gt;='Weight Category L_U Table'!$H$14,"ERROR",IF(F369&gt;'Weight Category L_U Table'!$G$14,"MEDIUM",IF(F369&gt;='Weight Category L_U Table'!$G$17,"SMALL",IF(F369&lt;'Weight Category L_U Table'!$G$18,"LIGHT"))))</f>
        <v>LIGHT</v>
      </c>
      <c r="H369" s="7" t="str">
        <f>IF(F369&gt;='Weight Category L_U Table'!$K$15,"ERROR",IF(F369&gt;'Weight Category L_U Table'!$J$15,"UPPER MEDIUM",IF(F369&gt;'Weight Category L_U Table'!$J$16,"LOWER MEDIUM",IF(F369&gt;='Weight Category L_U Table'!$J$17,"SMALL",IF(F369&lt;'Weight Category L_U Table'!$J$18,"LIGHT")))))</f>
        <v>LIGHT</v>
      </c>
      <c r="I369" s="6" t="s">
        <v>89</v>
      </c>
      <c r="J369" s="6" t="s">
        <v>7766</v>
      </c>
      <c r="K369" s="6">
        <v>18</v>
      </c>
      <c r="L369" s="6" t="s">
        <v>7768</v>
      </c>
    </row>
    <row r="370" spans="1:12" ht="15" customHeight="1" x14ac:dyDescent="0.25">
      <c r="A370" s="65" t="s">
        <v>238</v>
      </c>
      <c r="B370" s="65" t="s">
        <v>7769</v>
      </c>
      <c r="C370" s="65" t="s">
        <v>7765</v>
      </c>
      <c r="D370" s="65" t="s">
        <v>7343</v>
      </c>
      <c r="E370" s="65" t="s">
        <v>14</v>
      </c>
      <c r="F370" s="7">
        <v>2500</v>
      </c>
      <c r="G370" s="65" t="str">
        <f>IF(F370&gt;='Weight Category L_U Table'!$H$14,"ERROR",IF(F370&gt;'Weight Category L_U Table'!$G$14,"MEDIUM",IF(F370&gt;='Weight Category L_U Table'!$G$17,"SMALL",IF(F370&lt;'Weight Category L_U Table'!$G$18,"LIGHT"))))</f>
        <v>LIGHT</v>
      </c>
      <c r="H370" s="7" t="str">
        <f>IF(F370&gt;='Weight Category L_U Table'!$K$15,"ERROR",IF(F370&gt;'Weight Category L_U Table'!$J$15,"UPPER MEDIUM",IF(F370&gt;'Weight Category L_U Table'!$J$16,"LOWER MEDIUM",IF(F370&gt;='Weight Category L_U Table'!$J$17,"SMALL",IF(F370&lt;'Weight Category L_U Table'!$J$18,"LIGHT")))))</f>
        <v>LIGHT</v>
      </c>
      <c r="I370" s="6" t="s">
        <v>89</v>
      </c>
      <c r="J370" s="6" t="s">
        <v>7766</v>
      </c>
      <c r="K370" s="6">
        <v>16</v>
      </c>
      <c r="L370" s="6"/>
    </row>
    <row r="371" spans="1:12" ht="15" customHeight="1" x14ac:dyDescent="0.25">
      <c r="A371" s="65" t="s">
        <v>238</v>
      </c>
      <c r="B371" s="65" t="s">
        <v>7770</v>
      </c>
      <c r="C371" s="65" t="s">
        <v>7765</v>
      </c>
      <c r="D371" s="65" t="s">
        <v>7343</v>
      </c>
      <c r="E371" s="65" t="s">
        <v>14</v>
      </c>
      <c r="F371" s="7">
        <v>2500</v>
      </c>
      <c r="G371" s="65" t="str">
        <f>IF(F371&gt;='Weight Category L_U Table'!$H$14,"ERROR",IF(F371&gt;'Weight Category L_U Table'!$G$14,"MEDIUM",IF(F371&gt;='Weight Category L_U Table'!$G$17,"SMALL",IF(F371&lt;'Weight Category L_U Table'!$G$18,"LIGHT"))))</f>
        <v>LIGHT</v>
      </c>
      <c r="H371" s="7" t="str">
        <f>IF(F371&gt;='Weight Category L_U Table'!$K$15,"ERROR",IF(F371&gt;'Weight Category L_U Table'!$J$15,"UPPER MEDIUM",IF(F371&gt;'Weight Category L_U Table'!$J$16,"LOWER MEDIUM",IF(F371&gt;='Weight Category L_U Table'!$J$17,"SMALL",IF(F371&lt;'Weight Category L_U Table'!$J$18,"LIGHT")))))</f>
        <v>LIGHT</v>
      </c>
      <c r="I371" s="6" t="s">
        <v>89</v>
      </c>
      <c r="J371" s="6" t="s">
        <v>7766</v>
      </c>
      <c r="K371" s="6">
        <v>16</v>
      </c>
      <c r="L371" s="6"/>
    </row>
    <row r="372" spans="1:12" ht="15" customHeight="1" x14ac:dyDescent="0.25">
      <c r="A372" s="65" t="s">
        <v>238</v>
      </c>
      <c r="B372" s="65" t="s">
        <v>7771</v>
      </c>
      <c r="C372" s="65" t="s">
        <v>7765</v>
      </c>
      <c r="D372" s="65" t="s">
        <v>7343</v>
      </c>
      <c r="E372" s="65" t="s">
        <v>14</v>
      </c>
      <c r="F372" s="7">
        <v>1950</v>
      </c>
      <c r="G372" s="65" t="str">
        <f>IF(F372&gt;='Weight Category L_U Table'!$H$14,"ERROR",IF(F372&gt;'Weight Category L_U Table'!$G$14,"MEDIUM",IF(F372&gt;='Weight Category L_U Table'!$G$17,"SMALL",IF(F372&lt;'Weight Category L_U Table'!$G$18,"LIGHT"))))</f>
        <v>LIGHT</v>
      </c>
      <c r="H372" s="7" t="str">
        <f>IF(F372&gt;='Weight Category L_U Table'!$K$15,"ERROR",IF(F372&gt;'Weight Category L_U Table'!$J$15,"UPPER MEDIUM",IF(F372&gt;'Weight Category L_U Table'!$J$16,"LOWER MEDIUM",IF(F372&gt;='Weight Category L_U Table'!$J$17,"SMALL",IF(F372&lt;'Weight Category L_U Table'!$J$18,"LIGHT")))))</f>
        <v>LIGHT</v>
      </c>
      <c r="I372" s="6" t="s">
        <v>89</v>
      </c>
      <c r="J372" s="6" t="s">
        <v>7766</v>
      </c>
      <c r="K372" s="6">
        <v>18</v>
      </c>
      <c r="L372" s="6" t="s">
        <v>7772</v>
      </c>
    </row>
    <row r="373" spans="1:12" ht="15" customHeight="1" x14ac:dyDescent="0.25">
      <c r="A373" s="65" t="s">
        <v>238</v>
      </c>
      <c r="B373" s="65" t="s">
        <v>7773</v>
      </c>
      <c r="C373" s="65" t="s">
        <v>7765</v>
      </c>
      <c r="D373" s="65" t="s">
        <v>7343</v>
      </c>
      <c r="E373" s="65" t="s">
        <v>14</v>
      </c>
      <c r="F373" s="7">
        <v>2370</v>
      </c>
      <c r="G373" s="65" t="str">
        <f>IF(F373&gt;='Weight Category L_U Table'!$H$14,"ERROR",IF(F373&gt;'Weight Category L_U Table'!$G$14,"MEDIUM",IF(F373&gt;='Weight Category L_U Table'!$G$17,"SMALL",IF(F373&lt;'Weight Category L_U Table'!$G$18,"LIGHT"))))</f>
        <v>LIGHT</v>
      </c>
      <c r="H373" s="7" t="str">
        <f>IF(F373&gt;='Weight Category L_U Table'!$K$15,"ERROR",IF(F373&gt;'Weight Category L_U Table'!$J$15,"UPPER MEDIUM",IF(F373&gt;'Weight Category L_U Table'!$J$16,"LOWER MEDIUM",IF(F373&gt;='Weight Category L_U Table'!$J$17,"SMALL",IF(F373&lt;'Weight Category L_U Table'!$J$18,"LIGHT")))))</f>
        <v>LIGHT</v>
      </c>
      <c r="I373" s="6" t="s">
        <v>89</v>
      </c>
      <c r="J373" s="6" t="s">
        <v>7766</v>
      </c>
      <c r="K373" s="6">
        <v>18</v>
      </c>
      <c r="L373" s="6" t="s">
        <v>7768</v>
      </c>
    </row>
    <row r="374" spans="1:12" ht="15" customHeight="1" x14ac:dyDescent="0.25">
      <c r="A374" s="65" t="s">
        <v>238</v>
      </c>
      <c r="B374" s="65" t="s">
        <v>7774</v>
      </c>
      <c r="C374" s="65" t="s">
        <v>7765</v>
      </c>
      <c r="D374" s="65" t="s">
        <v>7343</v>
      </c>
      <c r="E374" s="65" t="s">
        <v>14</v>
      </c>
      <c r="F374" s="7">
        <v>2500</v>
      </c>
      <c r="G374" s="65" t="str">
        <f>IF(F374&gt;='Weight Category L_U Table'!$H$14,"ERROR",IF(F374&gt;'Weight Category L_U Table'!$G$14,"MEDIUM",IF(F374&gt;='Weight Category L_U Table'!$G$17,"SMALL",IF(F374&lt;'Weight Category L_U Table'!$G$18,"LIGHT"))))</f>
        <v>LIGHT</v>
      </c>
      <c r="H374" s="7" t="str">
        <f>IF(F374&gt;='Weight Category L_U Table'!$K$15,"ERROR",IF(F374&gt;'Weight Category L_U Table'!$J$15,"UPPER MEDIUM",IF(F374&gt;'Weight Category L_U Table'!$J$16,"LOWER MEDIUM",IF(F374&gt;='Weight Category L_U Table'!$J$17,"SMALL",IF(F374&lt;'Weight Category L_U Table'!$J$18,"LIGHT")))))</f>
        <v>LIGHT</v>
      </c>
      <c r="I374" s="6" t="s">
        <v>89</v>
      </c>
      <c r="J374" s="6" t="s">
        <v>7766</v>
      </c>
      <c r="K374" s="6">
        <v>16</v>
      </c>
      <c r="L374" s="6"/>
    </row>
    <row r="375" spans="1:12" ht="15" customHeight="1" x14ac:dyDescent="0.25">
      <c r="A375" s="65" t="s">
        <v>238</v>
      </c>
      <c r="B375" s="65" t="s">
        <v>7775</v>
      </c>
      <c r="C375" s="65" t="s">
        <v>7765</v>
      </c>
      <c r="D375" s="65" t="s">
        <v>7343</v>
      </c>
      <c r="E375" s="65" t="s">
        <v>14</v>
      </c>
      <c r="F375" s="7">
        <v>2500</v>
      </c>
      <c r="G375" s="65" t="str">
        <f>IF(F375&gt;='Weight Category L_U Table'!$H$14,"ERROR",IF(F375&gt;'Weight Category L_U Table'!$G$14,"MEDIUM",IF(F375&gt;='Weight Category L_U Table'!$G$17,"SMALL",IF(F375&lt;'Weight Category L_U Table'!$G$18,"LIGHT"))))</f>
        <v>LIGHT</v>
      </c>
      <c r="H375" s="7" t="str">
        <f>IF(F375&gt;='Weight Category L_U Table'!$K$15,"ERROR",IF(F375&gt;'Weight Category L_U Table'!$J$15,"UPPER MEDIUM",IF(F375&gt;'Weight Category L_U Table'!$J$16,"LOWER MEDIUM",IF(F375&gt;='Weight Category L_U Table'!$J$17,"SMALL",IF(F375&lt;'Weight Category L_U Table'!$J$18,"LIGHT")))))</f>
        <v>LIGHT</v>
      </c>
      <c r="I375" s="6" t="s">
        <v>89</v>
      </c>
      <c r="J375" s="6" t="s">
        <v>7766</v>
      </c>
      <c r="K375" s="6">
        <v>16</v>
      </c>
      <c r="L375" s="6"/>
    </row>
    <row r="376" spans="1:12" ht="15" customHeight="1" x14ac:dyDescent="0.25">
      <c r="A376" s="65" t="s">
        <v>7668</v>
      </c>
      <c r="B376" s="65" t="s">
        <v>7767</v>
      </c>
      <c r="C376" s="65" t="s">
        <v>7765</v>
      </c>
      <c r="D376" s="65" t="s">
        <v>7343</v>
      </c>
      <c r="E376" s="65" t="s">
        <v>14</v>
      </c>
      <c r="F376" s="7">
        <v>2370</v>
      </c>
      <c r="G376" s="65" t="str">
        <f>IF(F376&gt;='Weight Category L_U Table'!$H$14,"ERROR",IF(F376&gt;'Weight Category L_U Table'!$G$14,"MEDIUM",IF(F376&gt;='Weight Category L_U Table'!$G$17,"SMALL",IF(F376&lt;'Weight Category L_U Table'!$G$18,"LIGHT"))))</f>
        <v>LIGHT</v>
      </c>
      <c r="H376" s="7" t="str">
        <f>IF(F376&gt;='Weight Category L_U Table'!$K$15,"ERROR",IF(F376&gt;'Weight Category L_U Table'!$J$15,"UPPER MEDIUM",IF(F376&gt;'Weight Category L_U Table'!$J$16,"LOWER MEDIUM",IF(F376&gt;='Weight Category L_U Table'!$J$17,"SMALL",IF(F376&lt;'Weight Category L_U Table'!$J$18,"LIGHT")))))</f>
        <v>LIGHT</v>
      </c>
      <c r="I376" s="6" t="s">
        <v>89</v>
      </c>
      <c r="J376" s="6" t="s">
        <v>7766</v>
      </c>
      <c r="K376" s="6">
        <v>18</v>
      </c>
      <c r="L376" s="6" t="s">
        <v>7768</v>
      </c>
    </row>
    <row r="377" spans="1:12" ht="15" customHeight="1" x14ac:dyDescent="0.25">
      <c r="A377" s="65" t="s">
        <v>7668</v>
      </c>
      <c r="B377" s="65" t="s">
        <v>7769</v>
      </c>
      <c r="C377" s="65" t="s">
        <v>7765</v>
      </c>
      <c r="D377" s="65" t="s">
        <v>7343</v>
      </c>
      <c r="E377" s="65" t="s">
        <v>14</v>
      </c>
      <c r="F377" s="7">
        <v>2500</v>
      </c>
      <c r="G377" s="65" t="str">
        <f>IF(F377&gt;='Weight Category L_U Table'!$H$14,"ERROR",IF(F377&gt;'Weight Category L_U Table'!$G$14,"MEDIUM",IF(F377&gt;='Weight Category L_U Table'!$G$17,"SMALL",IF(F377&lt;'Weight Category L_U Table'!$G$18,"LIGHT"))))</f>
        <v>LIGHT</v>
      </c>
      <c r="H377" s="7" t="str">
        <f>IF(F377&gt;='Weight Category L_U Table'!$K$15,"ERROR",IF(F377&gt;'Weight Category L_U Table'!$J$15,"UPPER MEDIUM",IF(F377&gt;'Weight Category L_U Table'!$J$16,"LOWER MEDIUM",IF(F377&gt;='Weight Category L_U Table'!$J$17,"SMALL",IF(F377&lt;'Weight Category L_U Table'!$J$18,"LIGHT")))))</f>
        <v>LIGHT</v>
      </c>
      <c r="I377" s="6" t="s">
        <v>89</v>
      </c>
      <c r="J377" s="6" t="s">
        <v>7766</v>
      </c>
      <c r="K377" s="6">
        <v>16</v>
      </c>
      <c r="L377" s="6"/>
    </row>
    <row r="378" spans="1:12" ht="15" customHeight="1" x14ac:dyDescent="0.25">
      <c r="A378" s="65" t="s">
        <v>7668</v>
      </c>
      <c r="B378" s="65" t="s">
        <v>7770</v>
      </c>
      <c r="C378" s="65" t="s">
        <v>7765</v>
      </c>
      <c r="D378" s="65" t="s">
        <v>7343</v>
      </c>
      <c r="E378" s="65" t="s">
        <v>14</v>
      </c>
      <c r="F378" s="7">
        <v>2500</v>
      </c>
      <c r="G378" s="65" t="str">
        <f>IF(F378&gt;='Weight Category L_U Table'!$H$14,"ERROR",IF(F378&gt;'Weight Category L_U Table'!$G$14,"MEDIUM",IF(F378&gt;='Weight Category L_U Table'!$G$17,"SMALL",IF(F378&lt;'Weight Category L_U Table'!$G$18,"LIGHT"))))</f>
        <v>LIGHT</v>
      </c>
      <c r="H378" s="7" t="str">
        <f>IF(F378&gt;='Weight Category L_U Table'!$K$15,"ERROR",IF(F378&gt;'Weight Category L_U Table'!$J$15,"UPPER MEDIUM",IF(F378&gt;'Weight Category L_U Table'!$J$16,"LOWER MEDIUM",IF(F378&gt;='Weight Category L_U Table'!$J$17,"SMALL",IF(F378&lt;'Weight Category L_U Table'!$J$18,"LIGHT")))))</f>
        <v>LIGHT</v>
      </c>
      <c r="I378" s="6" t="s">
        <v>89</v>
      </c>
      <c r="J378" s="6" t="s">
        <v>7766</v>
      </c>
      <c r="K378" s="6">
        <v>16</v>
      </c>
      <c r="L378" s="6"/>
    </row>
    <row r="379" spans="1:12" ht="15" customHeight="1" x14ac:dyDescent="0.25">
      <c r="A379" s="65" t="s">
        <v>7668</v>
      </c>
      <c r="B379" s="65" t="s">
        <v>7773</v>
      </c>
      <c r="C379" s="65" t="s">
        <v>7765</v>
      </c>
      <c r="D379" s="65" t="s">
        <v>7343</v>
      </c>
      <c r="E379" s="65" t="s">
        <v>14</v>
      </c>
      <c r="F379" s="7">
        <v>2500</v>
      </c>
      <c r="G379" s="65" t="str">
        <f>IF(F379&gt;='Weight Category L_U Table'!$H$14,"ERROR",IF(F379&gt;'Weight Category L_U Table'!$G$14,"MEDIUM",IF(F379&gt;='Weight Category L_U Table'!$G$17,"SMALL",IF(F379&lt;'Weight Category L_U Table'!$G$18,"LIGHT"))))</f>
        <v>LIGHT</v>
      </c>
      <c r="H379" s="7" t="str">
        <f>IF(F379&gt;='Weight Category L_U Table'!$K$15,"ERROR",IF(F379&gt;'Weight Category L_U Table'!$J$15,"UPPER MEDIUM",IF(F379&gt;'Weight Category L_U Table'!$J$16,"LOWER MEDIUM",IF(F379&gt;='Weight Category L_U Table'!$J$17,"SMALL",IF(F379&lt;'Weight Category L_U Table'!$J$18,"LIGHT")))))</f>
        <v>LIGHT</v>
      </c>
      <c r="I379" s="6" t="s">
        <v>89</v>
      </c>
      <c r="J379" s="6" t="s">
        <v>7766</v>
      </c>
      <c r="K379" s="6">
        <v>16</v>
      </c>
      <c r="L379" s="6"/>
    </row>
    <row r="380" spans="1:12" ht="15" customHeight="1" x14ac:dyDescent="0.25">
      <c r="A380" s="65" t="s">
        <v>7668</v>
      </c>
      <c r="B380" s="65" t="s">
        <v>6354</v>
      </c>
      <c r="C380" s="65" t="s">
        <v>7765</v>
      </c>
      <c r="D380" s="65" t="s">
        <v>7343</v>
      </c>
      <c r="E380" s="65" t="s">
        <v>14</v>
      </c>
      <c r="F380" s="7">
        <v>2500</v>
      </c>
      <c r="G380" s="65" t="str">
        <f>IF(F380&gt;='Weight Category L_U Table'!$H$14,"ERROR",IF(F380&gt;'Weight Category L_U Table'!$G$14,"MEDIUM",IF(F380&gt;='Weight Category L_U Table'!$G$17,"SMALL",IF(F380&lt;'Weight Category L_U Table'!$G$18,"LIGHT"))))</f>
        <v>LIGHT</v>
      </c>
      <c r="H380" s="7" t="str">
        <f>IF(F380&gt;='Weight Category L_U Table'!$K$15,"ERROR",IF(F380&gt;'Weight Category L_U Table'!$J$15,"UPPER MEDIUM",IF(F380&gt;'Weight Category L_U Table'!$J$16,"LOWER MEDIUM",IF(F380&gt;='Weight Category L_U Table'!$J$17,"SMALL",IF(F380&lt;'Weight Category L_U Table'!$J$18,"LIGHT")))))</f>
        <v>LIGHT</v>
      </c>
      <c r="I380" s="6" t="s">
        <v>89</v>
      </c>
      <c r="J380" s="6" t="s">
        <v>7766</v>
      </c>
      <c r="K380" s="6">
        <v>16</v>
      </c>
      <c r="L380" s="6"/>
    </row>
    <row r="381" spans="1:12" ht="15" customHeight="1" x14ac:dyDescent="0.25">
      <c r="A381" s="65" t="s">
        <v>7668</v>
      </c>
      <c r="B381" s="65" t="s">
        <v>7776</v>
      </c>
      <c r="C381" s="65" t="s">
        <v>7765</v>
      </c>
      <c r="D381" s="65" t="s">
        <v>7343</v>
      </c>
      <c r="E381" s="65" t="s">
        <v>14</v>
      </c>
      <c r="F381" s="7">
        <v>2370</v>
      </c>
      <c r="G381" s="65" t="str">
        <f>IF(F381&gt;='Weight Category L_U Table'!$H$14,"ERROR",IF(F381&gt;'Weight Category L_U Table'!$G$14,"MEDIUM",IF(F381&gt;='Weight Category L_U Table'!$G$17,"SMALL",IF(F381&lt;'Weight Category L_U Table'!$G$18,"LIGHT"))))</f>
        <v>LIGHT</v>
      </c>
      <c r="H381" s="7" t="str">
        <f>IF(F381&gt;='Weight Category L_U Table'!$K$15,"ERROR",IF(F381&gt;'Weight Category L_U Table'!$J$15,"UPPER MEDIUM",IF(F381&gt;'Weight Category L_U Table'!$J$16,"LOWER MEDIUM",IF(F381&gt;='Weight Category L_U Table'!$J$17,"SMALL",IF(F381&lt;'Weight Category L_U Table'!$J$18,"LIGHT")))))</f>
        <v>LIGHT</v>
      </c>
      <c r="I381" s="6" t="s">
        <v>89</v>
      </c>
      <c r="J381" s="6" t="s">
        <v>7766</v>
      </c>
      <c r="K381" s="6">
        <v>18</v>
      </c>
      <c r="L381" s="6" t="s">
        <v>7768</v>
      </c>
    </row>
    <row r="382" spans="1:12" ht="15" customHeight="1" x14ac:dyDescent="0.25">
      <c r="A382" s="65" t="s">
        <v>7668</v>
      </c>
      <c r="B382" s="65" t="s">
        <v>7777</v>
      </c>
      <c r="C382" s="65" t="s">
        <v>7765</v>
      </c>
      <c r="D382" s="65" t="s">
        <v>7343</v>
      </c>
      <c r="E382" s="65" t="s">
        <v>14</v>
      </c>
      <c r="F382" s="7">
        <v>2500</v>
      </c>
      <c r="G382" s="65" t="str">
        <f>IF(F382&gt;='Weight Category L_U Table'!$H$14,"ERROR",IF(F382&gt;'Weight Category L_U Table'!$G$14,"MEDIUM",IF(F382&gt;='Weight Category L_U Table'!$G$17,"SMALL",IF(F382&lt;'Weight Category L_U Table'!$G$18,"LIGHT"))))</f>
        <v>LIGHT</v>
      </c>
      <c r="H382" s="7" t="str">
        <f>IF(F382&gt;='Weight Category L_U Table'!$K$15,"ERROR",IF(F382&gt;'Weight Category L_U Table'!$J$15,"UPPER MEDIUM",IF(F382&gt;'Weight Category L_U Table'!$J$16,"LOWER MEDIUM",IF(F382&gt;='Weight Category L_U Table'!$J$17,"SMALL",IF(F382&lt;'Weight Category L_U Table'!$J$18,"LIGHT")))))</f>
        <v>LIGHT</v>
      </c>
      <c r="I382" s="6" t="s">
        <v>89</v>
      </c>
      <c r="J382" s="6" t="s">
        <v>7766</v>
      </c>
      <c r="K382" s="6">
        <v>16</v>
      </c>
      <c r="L382" s="6"/>
    </row>
    <row r="383" spans="1:12" ht="15" customHeight="1" x14ac:dyDescent="0.25">
      <c r="A383" s="65" t="s">
        <v>7668</v>
      </c>
      <c r="B383" s="65" t="s">
        <v>7778</v>
      </c>
      <c r="C383" s="65" t="s">
        <v>7765</v>
      </c>
      <c r="D383" s="65" t="s">
        <v>7343</v>
      </c>
      <c r="E383" s="65" t="s">
        <v>14</v>
      </c>
      <c r="F383" s="7">
        <v>2500</v>
      </c>
      <c r="G383" s="65" t="str">
        <f>IF(F383&gt;='Weight Category L_U Table'!$H$14,"ERROR",IF(F383&gt;'Weight Category L_U Table'!$G$14,"MEDIUM",IF(F383&gt;='Weight Category L_U Table'!$G$17,"SMALL",IF(F383&lt;'Weight Category L_U Table'!$G$18,"LIGHT"))))</f>
        <v>LIGHT</v>
      </c>
      <c r="H383" s="7" t="str">
        <f>IF(F383&gt;='Weight Category L_U Table'!$K$15,"ERROR",IF(F383&gt;'Weight Category L_U Table'!$J$15,"UPPER MEDIUM",IF(F383&gt;'Weight Category L_U Table'!$J$16,"LOWER MEDIUM",IF(F383&gt;='Weight Category L_U Table'!$J$17,"SMALL",IF(F383&lt;'Weight Category L_U Table'!$J$18,"LIGHT")))))</f>
        <v>LIGHT</v>
      </c>
      <c r="I383" s="6" t="s">
        <v>89</v>
      </c>
      <c r="J383" s="6" t="s">
        <v>7766</v>
      </c>
      <c r="K383" s="6">
        <v>16</v>
      </c>
      <c r="L383" s="6"/>
    </row>
    <row r="384" spans="1:12" ht="15" customHeight="1" x14ac:dyDescent="0.25">
      <c r="A384" s="65" t="s">
        <v>7668</v>
      </c>
      <c r="B384" s="65" t="s">
        <v>7775</v>
      </c>
      <c r="C384" s="65" t="s">
        <v>7765</v>
      </c>
      <c r="D384" s="65" t="s">
        <v>7343</v>
      </c>
      <c r="E384" s="65" t="s">
        <v>14</v>
      </c>
      <c r="F384" s="7">
        <v>2500</v>
      </c>
      <c r="G384" s="65" t="str">
        <f>IF(F384&gt;='Weight Category L_U Table'!$H$14,"ERROR",IF(F384&gt;'Weight Category L_U Table'!$G$14,"MEDIUM",IF(F384&gt;='Weight Category L_U Table'!$G$17,"SMALL",IF(F384&lt;'Weight Category L_U Table'!$G$18,"LIGHT"))))</f>
        <v>LIGHT</v>
      </c>
      <c r="H384" s="7" t="str">
        <f>IF(F384&gt;='Weight Category L_U Table'!$K$15,"ERROR",IF(F384&gt;'Weight Category L_U Table'!$J$15,"UPPER MEDIUM",IF(F384&gt;'Weight Category L_U Table'!$J$16,"LOWER MEDIUM",IF(F384&gt;='Weight Category L_U Table'!$J$17,"SMALL",IF(F384&lt;'Weight Category L_U Table'!$J$18,"LIGHT")))))</f>
        <v>LIGHT</v>
      </c>
      <c r="I384" s="6" t="s">
        <v>89</v>
      </c>
      <c r="J384" s="6" t="s">
        <v>7766</v>
      </c>
      <c r="K384" s="6">
        <v>16</v>
      </c>
      <c r="L384" s="6"/>
    </row>
    <row r="385" spans="1:12" ht="15" customHeight="1" x14ac:dyDescent="0.25">
      <c r="A385" s="65" t="s">
        <v>7668</v>
      </c>
      <c r="B385" s="65" t="s">
        <v>7779</v>
      </c>
      <c r="C385" s="65" t="s">
        <v>7780</v>
      </c>
      <c r="D385" s="65"/>
      <c r="E385" s="65" t="s">
        <v>14</v>
      </c>
      <c r="F385" s="7">
        <v>3100</v>
      </c>
      <c r="G385" s="65" t="s">
        <v>578</v>
      </c>
      <c r="H385" s="7" t="s">
        <v>578</v>
      </c>
      <c r="I385" s="6" t="s">
        <v>89</v>
      </c>
      <c r="J385" s="6" t="s">
        <v>7781</v>
      </c>
      <c r="K385" s="6">
        <v>19</v>
      </c>
      <c r="L385" s="6" t="s">
        <v>7782</v>
      </c>
    </row>
    <row r="386" spans="1:12" ht="15" customHeight="1" x14ac:dyDescent="0.25">
      <c r="A386" s="65" t="s">
        <v>7668</v>
      </c>
      <c r="B386" s="65" t="s">
        <v>7783</v>
      </c>
      <c r="C386" s="65" t="s">
        <v>7784</v>
      </c>
      <c r="D386" s="65" t="s">
        <v>7343</v>
      </c>
      <c r="E386" s="65" t="s">
        <v>14</v>
      </c>
      <c r="F386" s="7">
        <v>2500</v>
      </c>
      <c r="G386" s="65" t="str">
        <f>IF(F386&gt;='Weight Category L_U Table'!$H$14,"ERROR",IF(F386&gt;'Weight Category L_U Table'!$G$14,"MEDIUM",IF(F386&gt;='Weight Category L_U Table'!$G$17,"SMALL",IF(F386&lt;'Weight Category L_U Table'!$G$18,"LIGHT"))))</f>
        <v>LIGHT</v>
      </c>
      <c r="H386" s="7" t="str">
        <f>IF(F386&gt;='Weight Category L_U Table'!$K$15,"ERROR",IF(F386&gt;'Weight Category L_U Table'!$J$15,"UPPER MEDIUM",IF(F386&gt;'Weight Category L_U Table'!$J$16,"LOWER MEDIUM",IF(F386&gt;='Weight Category L_U Table'!$J$17,"SMALL",IF(F386&lt;'Weight Category L_U Table'!$J$18,"LIGHT")))))</f>
        <v>LIGHT</v>
      </c>
      <c r="I386" s="6" t="s">
        <v>89</v>
      </c>
      <c r="J386" s="6" t="s">
        <v>7766</v>
      </c>
      <c r="K386" s="6">
        <v>18</v>
      </c>
      <c r="L386" s="6" t="s">
        <v>7785</v>
      </c>
    </row>
    <row r="387" spans="1:12" ht="15" customHeight="1" x14ac:dyDescent="0.25">
      <c r="A387" s="65" t="s">
        <v>7668</v>
      </c>
      <c r="B387" s="65" t="s">
        <v>7786</v>
      </c>
      <c r="C387" s="65" t="s">
        <v>7784</v>
      </c>
      <c r="D387" s="65" t="s">
        <v>7343</v>
      </c>
      <c r="E387" s="65" t="s">
        <v>14</v>
      </c>
      <c r="F387" s="7">
        <v>2500</v>
      </c>
      <c r="G387" s="65" t="str">
        <f>IF(F387&gt;='Weight Category L_U Table'!$H$14,"ERROR",IF(F387&gt;'Weight Category L_U Table'!$G$14,"MEDIUM",IF(F387&gt;='Weight Category L_U Table'!$G$17,"SMALL",IF(F387&lt;'Weight Category L_U Table'!$G$18,"LIGHT"))))</f>
        <v>LIGHT</v>
      </c>
      <c r="H387" s="7" t="str">
        <f>IF(F387&gt;='Weight Category L_U Table'!$K$15,"ERROR",IF(F387&gt;'Weight Category L_U Table'!$J$15,"UPPER MEDIUM",IF(F387&gt;'Weight Category L_U Table'!$J$16,"LOWER MEDIUM",IF(F387&gt;='Weight Category L_U Table'!$J$17,"SMALL",IF(F387&lt;'Weight Category L_U Table'!$J$18,"LIGHT")))))</f>
        <v>LIGHT</v>
      </c>
      <c r="I387" s="6" t="s">
        <v>89</v>
      </c>
      <c r="J387" s="6" t="s">
        <v>7766</v>
      </c>
      <c r="K387" s="6">
        <v>16</v>
      </c>
      <c r="L387" s="6"/>
    </row>
    <row r="388" spans="1:12" ht="15" customHeight="1" x14ac:dyDescent="0.25">
      <c r="A388" s="65" t="s">
        <v>7738</v>
      </c>
      <c r="B388" s="65" t="s">
        <v>7787</v>
      </c>
      <c r="C388" s="65" t="s">
        <v>7765</v>
      </c>
      <c r="D388" s="65" t="s">
        <v>7343</v>
      </c>
      <c r="E388" s="65" t="s">
        <v>14</v>
      </c>
      <c r="F388" s="7">
        <v>2500</v>
      </c>
      <c r="G388" s="65" t="str">
        <f>IF(F388&gt;='Weight Category L_U Table'!$H$14,"ERROR",IF(F388&gt;'Weight Category L_U Table'!$G$14,"MEDIUM",IF(F388&gt;='Weight Category L_U Table'!$G$17,"SMALL",IF(F388&lt;'Weight Category L_U Table'!$G$18,"LIGHT"))))</f>
        <v>LIGHT</v>
      </c>
      <c r="H388" s="7" t="str">
        <f>IF(F388&gt;='Weight Category L_U Table'!$K$15,"ERROR",IF(F388&gt;'Weight Category L_U Table'!$J$15,"UPPER MEDIUM",IF(F388&gt;'Weight Category L_U Table'!$J$16,"LOWER MEDIUM",IF(F388&gt;='Weight Category L_U Table'!$J$17,"SMALL",IF(F388&lt;'Weight Category L_U Table'!$J$18,"LIGHT")))))</f>
        <v>LIGHT</v>
      </c>
      <c r="I388" s="6" t="s">
        <v>89</v>
      </c>
      <c r="J388" s="6" t="s">
        <v>7766</v>
      </c>
      <c r="K388" s="6">
        <v>16</v>
      </c>
      <c r="L388" s="6"/>
    </row>
    <row r="389" spans="1:12" ht="15" customHeight="1" x14ac:dyDescent="0.25">
      <c r="A389" s="65" t="s">
        <v>7788</v>
      </c>
      <c r="B389" s="65" t="s">
        <v>7789</v>
      </c>
      <c r="C389" s="65" t="s">
        <v>7765</v>
      </c>
      <c r="D389" s="65" t="s">
        <v>7343</v>
      </c>
      <c r="E389" s="65" t="s">
        <v>14</v>
      </c>
      <c r="F389" s="7">
        <v>2500</v>
      </c>
      <c r="G389" s="65" t="str">
        <f>IF(F389&gt;='Weight Category L_U Table'!$H$14,"ERROR",IF(F389&gt;'Weight Category L_U Table'!$G$14,"MEDIUM",IF(F389&gt;='Weight Category L_U Table'!$G$17,"SMALL",IF(F389&lt;'Weight Category L_U Table'!$G$18,"LIGHT"))))</f>
        <v>LIGHT</v>
      </c>
      <c r="H389" s="7" t="str">
        <f>IF(F389&gt;='Weight Category L_U Table'!$K$15,"ERROR",IF(F389&gt;'Weight Category L_U Table'!$J$15,"UPPER MEDIUM",IF(F389&gt;'Weight Category L_U Table'!$J$16,"LOWER MEDIUM",IF(F389&gt;='Weight Category L_U Table'!$J$17,"SMALL",IF(F389&lt;'Weight Category L_U Table'!$J$18,"LIGHT")))))</f>
        <v>LIGHT</v>
      </c>
      <c r="I389" s="6" t="s">
        <v>89</v>
      </c>
      <c r="J389" s="6" t="s">
        <v>7766</v>
      </c>
      <c r="K389" s="6">
        <v>16</v>
      </c>
      <c r="L389" s="6"/>
    </row>
    <row r="390" spans="1:12" ht="15" customHeight="1" x14ac:dyDescent="0.25">
      <c r="A390" s="65" t="s">
        <v>7673</v>
      </c>
      <c r="B390" s="65" t="s">
        <v>7764</v>
      </c>
      <c r="C390" s="65" t="s">
        <v>7765</v>
      </c>
      <c r="D390" s="65" t="s">
        <v>7343</v>
      </c>
      <c r="E390" s="65" t="s">
        <v>14</v>
      </c>
      <c r="F390" s="7">
        <v>1950</v>
      </c>
      <c r="G390" s="65" t="str">
        <f>IF(F390&gt;='Weight Category L_U Table'!$H$14,"ERROR",IF(F390&gt;'Weight Category L_U Table'!$G$14,"MEDIUM",IF(F390&gt;='Weight Category L_U Table'!$G$17,"SMALL",IF(F390&lt;'Weight Category L_U Table'!$G$18,"LIGHT"))))</f>
        <v>LIGHT</v>
      </c>
      <c r="H390" s="7" t="str">
        <f>IF(F390&gt;='Weight Category L_U Table'!$K$15,"ERROR",IF(F390&gt;'Weight Category L_U Table'!$J$15,"UPPER MEDIUM",IF(F390&gt;'Weight Category L_U Table'!$J$16,"LOWER MEDIUM",IF(F390&gt;='Weight Category L_U Table'!$J$17,"SMALL",IF(F390&lt;'Weight Category L_U Table'!$J$18,"LIGHT")))))</f>
        <v>LIGHT</v>
      </c>
      <c r="I390" s="6" t="s">
        <v>89</v>
      </c>
      <c r="J390" s="6" t="s">
        <v>7766</v>
      </c>
      <c r="K390" s="6">
        <v>18</v>
      </c>
      <c r="L390" s="6" t="s">
        <v>7772</v>
      </c>
    </row>
    <row r="391" spans="1:12" ht="15" customHeight="1" x14ac:dyDescent="0.25">
      <c r="A391" s="65" t="s">
        <v>7673</v>
      </c>
      <c r="B391" s="65" t="s">
        <v>7767</v>
      </c>
      <c r="C391" s="65" t="s">
        <v>7765</v>
      </c>
      <c r="D391" s="65" t="s">
        <v>7343</v>
      </c>
      <c r="E391" s="65" t="s">
        <v>14</v>
      </c>
      <c r="F391" s="7">
        <v>2370</v>
      </c>
      <c r="G391" s="65" t="str">
        <f>IF(F391&gt;='Weight Category L_U Table'!$H$14,"ERROR",IF(F391&gt;'Weight Category L_U Table'!$G$14,"MEDIUM",IF(F391&gt;='Weight Category L_U Table'!$G$17,"SMALL",IF(F391&lt;'Weight Category L_U Table'!$G$18,"LIGHT"))))</f>
        <v>LIGHT</v>
      </c>
      <c r="H391" s="7" t="str">
        <f>IF(F391&gt;='Weight Category L_U Table'!$K$15,"ERROR",IF(F391&gt;'Weight Category L_U Table'!$J$15,"UPPER MEDIUM",IF(F391&gt;'Weight Category L_U Table'!$J$16,"LOWER MEDIUM",IF(F391&gt;='Weight Category L_U Table'!$J$17,"SMALL",IF(F391&lt;'Weight Category L_U Table'!$J$18,"LIGHT")))))</f>
        <v>LIGHT</v>
      </c>
      <c r="I391" s="6" t="s">
        <v>89</v>
      </c>
      <c r="J391" s="6" t="s">
        <v>7766</v>
      </c>
      <c r="K391" s="6">
        <v>18</v>
      </c>
      <c r="L391" s="6" t="s">
        <v>7768</v>
      </c>
    </row>
    <row r="392" spans="1:12" ht="15" customHeight="1" x14ac:dyDescent="0.25">
      <c r="A392" s="65" t="s">
        <v>7673</v>
      </c>
      <c r="B392" s="65" t="s">
        <v>7790</v>
      </c>
      <c r="C392" s="65" t="s">
        <v>7765</v>
      </c>
      <c r="D392" s="65" t="s">
        <v>7343</v>
      </c>
      <c r="E392" s="65" t="s">
        <v>14</v>
      </c>
      <c r="F392" s="7">
        <v>2500</v>
      </c>
      <c r="G392" s="65" t="str">
        <f>IF(F392&gt;='Weight Category L_U Table'!$H$14,"ERROR",IF(F392&gt;'Weight Category L_U Table'!$G$14,"MEDIUM",IF(F392&gt;='Weight Category L_U Table'!$G$17,"SMALL",IF(F392&lt;'Weight Category L_U Table'!$G$18,"LIGHT"))))</f>
        <v>LIGHT</v>
      </c>
      <c r="H392" s="7" t="str">
        <f>IF(F392&gt;='Weight Category L_U Table'!$K$15,"ERROR",IF(F392&gt;'Weight Category L_U Table'!$J$15,"UPPER MEDIUM",IF(F392&gt;'Weight Category L_U Table'!$J$16,"LOWER MEDIUM",IF(F392&gt;='Weight Category L_U Table'!$J$17,"SMALL",IF(F392&lt;'Weight Category L_U Table'!$J$18,"LIGHT")))))</f>
        <v>LIGHT</v>
      </c>
      <c r="I392" s="6" t="s">
        <v>89</v>
      </c>
      <c r="J392" s="6" t="s">
        <v>7766</v>
      </c>
      <c r="K392" s="6">
        <v>16</v>
      </c>
      <c r="L392" s="6"/>
    </row>
    <row r="393" spans="1:12" ht="15" customHeight="1" x14ac:dyDescent="0.25">
      <c r="A393" s="65" t="s">
        <v>7673</v>
      </c>
      <c r="B393" s="65" t="s">
        <v>7769</v>
      </c>
      <c r="C393" s="65" t="s">
        <v>7765</v>
      </c>
      <c r="D393" s="65" t="s">
        <v>7343</v>
      </c>
      <c r="E393" s="65" t="s">
        <v>14</v>
      </c>
      <c r="F393" s="7">
        <v>2500</v>
      </c>
      <c r="G393" s="65" t="str">
        <f>IF(F393&gt;='Weight Category L_U Table'!$H$14,"ERROR",IF(F393&gt;'Weight Category L_U Table'!$G$14,"MEDIUM",IF(F393&gt;='Weight Category L_U Table'!$G$17,"SMALL",IF(F393&lt;'Weight Category L_U Table'!$G$18,"LIGHT"))))</f>
        <v>LIGHT</v>
      </c>
      <c r="H393" s="7" t="str">
        <f>IF(F393&gt;='Weight Category L_U Table'!$K$15,"ERROR",IF(F393&gt;'Weight Category L_U Table'!$J$15,"UPPER MEDIUM",IF(F393&gt;'Weight Category L_U Table'!$J$16,"LOWER MEDIUM",IF(F393&gt;='Weight Category L_U Table'!$J$17,"SMALL",IF(F393&lt;'Weight Category L_U Table'!$J$18,"LIGHT")))))</f>
        <v>LIGHT</v>
      </c>
      <c r="I393" s="6" t="s">
        <v>89</v>
      </c>
      <c r="J393" s="6" t="s">
        <v>7766</v>
      </c>
      <c r="K393" s="6">
        <v>16</v>
      </c>
      <c r="L393" s="6"/>
    </row>
    <row r="394" spans="1:12" ht="15" customHeight="1" x14ac:dyDescent="0.25">
      <c r="A394" s="65" t="s">
        <v>7673</v>
      </c>
      <c r="B394" s="65" t="s">
        <v>7770</v>
      </c>
      <c r="C394" s="65" t="s">
        <v>7765</v>
      </c>
      <c r="D394" s="65" t="s">
        <v>7343</v>
      </c>
      <c r="E394" s="65" t="s">
        <v>14</v>
      </c>
      <c r="F394" s="7">
        <v>2500</v>
      </c>
      <c r="G394" s="65" t="str">
        <f>IF(F394&gt;='Weight Category L_U Table'!$H$14,"ERROR",IF(F394&gt;'Weight Category L_U Table'!$G$14,"MEDIUM",IF(F394&gt;='Weight Category L_U Table'!$G$17,"SMALL",IF(F394&lt;'Weight Category L_U Table'!$G$18,"LIGHT"))))</f>
        <v>LIGHT</v>
      </c>
      <c r="H394" s="7" t="str">
        <f>IF(F394&gt;='Weight Category L_U Table'!$K$15,"ERROR",IF(F394&gt;'Weight Category L_U Table'!$J$15,"UPPER MEDIUM",IF(F394&gt;'Weight Category L_U Table'!$J$16,"LOWER MEDIUM",IF(F394&gt;='Weight Category L_U Table'!$J$17,"SMALL",IF(F394&lt;'Weight Category L_U Table'!$J$18,"LIGHT")))))</f>
        <v>LIGHT</v>
      </c>
      <c r="I394" s="6" t="s">
        <v>89</v>
      </c>
      <c r="J394" s="6" t="s">
        <v>7766</v>
      </c>
      <c r="K394" s="6">
        <v>16</v>
      </c>
      <c r="L394" s="6"/>
    </row>
    <row r="395" spans="1:12" ht="15" customHeight="1" x14ac:dyDescent="0.25">
      <c r="A395" s="65" t="s">
        <v>7673</v>
      </c>
      <c r="B395" s="65" t="s">
        <v>7771</v>
      </c>
      <c r="C395" s="65" t="s">
        <v>7765</v>
      </c>
      <c r="D395" s="65" t="s">
        <v>7343</v>
      </c>
      <c r="E395" s="65" t="s">
        <v>14</v>
      </c>
      <c r="F395" s="7">
        <v>2500</v>
      </c>
      <c r="G395" s="65" t="str">
        <f>IF(F395&gt;='Weight Category L_U Table'!$H$14,"ERROR",IF(F395&gt;'Weight Category L_U Table'!$G$14,"MEDIUM",IF(F395&gt;='Weight Category L_U Table'!$G$17,"SMALL",IF(F395&lt;'Weight Category L_U Table'!$G$18,"LIGHT"))))</f>
        <v>LIGHT</v>
      </c>
      <c r="H395" s="7" t="str">
        <f>IF(F395&gt;='Weight Category L_U Table'!$K$15,"ERROR",IF(F395&gt;'Weight Category L_U Table'!$J$15,"UPPER MEDIUM",IF(F395&gt;'Weight Category L_U Table'!$J$16,"LOWER MEDIUM",IF(F395&gt;='Weight Category L_U Table'!$J$17,"SMALL",IF(F395&lt;'Weight Category L_U Table'!$J$18,"LIGHT")))))</f>
        <v>LIGHT</v>
      </c>
      <c r="I395" s="6" t="s">
        <v>89</v>
      </c>
      <c r="J395" s="6" t="s">
        <v>7766</v>
      </c>
      <c r="K395" s="6">
        <v>16</v>
      </c>
      <c r="L395" s="6"/>
    </row>
    <row r="396" spans="1:12" ht="15" customHeight="1" x14ac:dyDescent="0.25">
      <c r="A396" s="65" t="s">
        <v>7673</v>
      </c>
      <c r="B396" s="65" t="s">
        <v>7773</v>
      </c>
      <c r="C396" s="65" t="s">
        <v>7765</v>
      </c>
      <c r="D396" s="65" t="s">
        <v>7343</v>
      </c>
      <c r="E396" s="65" t="s">
        <v>14</v>
      </c>
      <c r="F396" s="7">
        <v>2370</v>
      </c>
      <c r="G396" s="65" t="str">
        <f>IF(F396&gt;='Weight Category L_U Table'!$H$14,"ERROR",IF(F396&gt;'Weight Category L_U Table'!$G$14,"MEDIUM",IF(F396&gt;='Weight Category L_U Table'!$G$17,"SMALL",IF(F396&lt;'Weight Category L_U Table'!$G$18,"LIGHT"))))</f>
        <v>LIGHT</v>
      </c>
      <c r="H396" s="7" t="str">
        <f>IF(F396&gt;='Weight Category L_U Table'!$K$15,"ERROR",IF(F396&gt;'Weight Category L_U Table'!$J$15,"UPPER MEDIUM",IF(F396&gt;'Weight Category L_U Table'!$J$16,"LOWER MEDIUM",IF(F396&gt;='Weight Category L_U Table'!$J$17,"SMALL",IF(F396&lt;'Weight Category L_U Table'!$J$18,"LIGHT")))))</f>
        <v>LIGHT</v>
      </c>
      <c r="I396" s="6" t="s">
        <v>89</v>
      </c>
      <c r="J396" s="6" t="s">
        <v>7766</v>
      </c>
      <c r="K396" s="6">
        <v>18</v>
      </c>
      <c r="L396" s="6" t="s">
        <v>7768</v>
      </c>
    </row>
    <row r="397" spans="1:12" ht="15" customHeight="1" x14ac:dyDescent="0.25">
      <c r="A397" s="65" t="s">
        <v>7673</v>
      </c>
      <c r="B397" s="65" t="s">
        <v>7774</v>
      </c>
      <c r="C397" s="65" t="s">
        <v>7765</v>
      </c>
      <c r="D397" s="65" t="s">
        <v>7343</v>
      </c>
      <c r="E397" s="65" t="s">
        <v>14</v>
      </c>
      <c r="F397" s="7">
        <v>2500</v>
      </c>
      <c r="G397" s="65" t="str">
        <f>IF(F397&gt;='Weight Category L_U Table'!$H$14,"ERROR",IF(F397&gt;'Weight Category L_U Table'!$G$14,"MEDIUM",IF(F397&gt;='Weight Category L_U Table'!$G$17,"SMALL",IF(F397&lt;'Weight Category L_U Table'!$G$18,"LIGHT"))))</f>
        <v>LIGHT</v>
      </c>
      <c r="H397" s="7" t="str">
        <f>IF(F397&gt;='Weight Category L_U Table'!$K$15,"ERROR",IF(F397&gt;'Weight Category L_U Table'!$J$15,"UPPER MEDIUM",IF(F397&gt;'Weight Category L_U Table'!$J$16,"LOWER MEDIUM",IF(F397&gt;='Weight Category L_U Table'!$J$17,"SMALL",IF(F397&lt;'Weight Category L_U Table'!$J$18,"LIGHT")))))</f>
        <v>LIGHT</v>
      </c>
      <c r="I397" s="6" t="s">
        <v>89</v>
      </c>
      <c r="J397" s="6" t="s">
        <v>7766</v>
      </c>
      <c r="K397" s="6">
        <v>16</v>
      </c>
      <c r="L397" s="6"/>
    </row>
    <row r="398" spans="1:12" ht="15" customHeight="1" x14ac:dyDescent="0.25">
      <c r="A398" s="65" t="s">
        <v>7673</v>
      </c>
      <c r="B398" s="65" t="s">
        <v>7791</v>
      </c>
      <c r="C398" s="65" t="s">
        <v>7765</v>
      </c>
      <c r="D398" s="65" t="s">
        <v>7343</v>
      </c>
      <c r="E398" s="65" t="s">
        <v>14</v>
      </c>
      <c r="F398" s="7">
        <v>2500</v>
      </c>
      <c r="G398" s="65" t="str">
        <f>IF(F398&gt;='Weight Category L_U Table'!$H$14,"ERROR",IF(F398&gt;'Weight Category L_U Table'!$G$14,"MEDIUM",IF(F398&gt;='Weight Category L_U Table'!$G$17,"SMALL",IF(F398&lt;'Weight Category L_U Table'!$G$18,"LIGHT"))))</f>
        <v>LIGHT</v>
      </c>
      <c r="H398" s="7" t="str">
        <f>IF(F398&gt;='Weight Category L_U Table'!$K$15,"ERROR",IF(F398&gt;'Weight Category L_U Table'!$J$15,"UPPER MEDIUM",IF(F398&gt;'Weight Category L_U Table'!$J$16,"LOWER MEDIUM",IF(F398&gt;='Weight Category L_U Table'!$J$17,"SMALL",IF(F398&lt;'Weight Category L_U Table'!$J$18,"LIGHT")))))</f>
        <v>LIGHT</v>
      </c>
      <c r="I398" s="6" t="s">
        <v>89</v>
      </c>
      <c r="J398" s="6" t="s">
        <v>7766</v>
      </c>
      <c r="K398" s="6">
        <v>16</v>
      </c>
      <c r="L398" s="6"/>
    </row>
    <row r="399" spans="1:12" ht="15" customHeight="1" x14ac:dyDescent="0.25">
      <c r="A399" s="65" t="s">
        <v>7673</v>
      </c>
      <c r="B399" s="65" t="s">
        <v>7792</v>
      </c>
      <c r="C399" s="65" t="s">
        <v>7765</v>
      </c>
      <c r="D399" s="65" t="s">
        <v>7343</v>
      </c>
      <c r="E399" s="65" t="s">
        <v>14</v>
      </c>
      <c r="F399" s="7">
        <v>2500</v>
      </c>
      <c r="G399" s="65" t="str">
        <f>IF(F399&gt;='Weight Category L_U Table'!$H$14,"ERROR",IF(F399&gt;'Weight Category L_U Table'!$G$14,"MEDIUM",IF(F399&gt;='Weight Category L_U Table'!$G$17,"SMALL",IF(F399&lt;'Weight Category L_U Table'!$G$18,"LIGHT"))))</f>
        <v>LIGHT</v>
      </c>
      <c r="H399" s="7" t="str">
        <f>IF(F399&gt;='Weight Category L_U Table'!$K$15,"ERROR",IF(F399&gt;'Weight Category L_U Table'!$J$15,"UPPER MEDIUM",IF(F399&gt;'Weight Category L_U Table'!$J$16,"LOWER MEDIUM",IF(F399&gt;='Weight Category L_U Table'!$J$17,"SMALL",IF(F399&lt;'Weight Category L_U Table'!$J$18,"LIGHT")))))</f>
        <v>LIGHT</v>
      </c>
      <c r="I399" s="6" t="s">
        <v>89</v>
      </c>
      <c r="J399" s="6" t="s">
        <v>7766</v>
      </c>
      <c r="K399" s="6">
        <v>16</v>
      </c>
      <c r="L399" s="6"/>
    </row>
    <row r="400" spans="1:12" s="18" customFormat="1" ht="15" customHeight="1" x14ac:dyDescent="0.25">
      <c r="A400" s="65" t="s">
        <v>7673</v>
      </c>
      <c r="B400" s="65" t="s">
        <v>7775</v>
      </c>
      <c r="C400" s="65" t="s">
        <v>7765</v>
      </c>
      <c r="D400" s="65" t="s">
        <v>7343</v>
      </c>
      <c r="E400" s="65" t="s">
        <v>14</v>
      </c>
      <c r="F400" s="7">
        <v>2500</v>
      </c>
      <c r="G400" s="65" t="str">
        <f>IF(F400&gt;='Weight Category L_U Table'!$H$14,"ERROR",IF(F400&gt;'Weight Category L_U Table'!$G$14,"MEDIUM",IF(F400&gt;='Weight Category L_U Table'!$G$17,"SMALL",IF(F400&lt;'Weight Category L_U Table'!$G$18,"LIGHT"))))</f>
        <v>LIGHT</v>
      </c>
      <c r="H400" s="7" t="str">
        <f>IF(F400&gt;='Weight Category L_U Table'!$K$15,"ERROR",IF(F400&gt;'Weight Category L_U Table'!$J$15,"UPPER MEDIUM",IF(F400&gt;'Weight Category L_U Table'!$J$16,"LOWER MEDIUM",IF(F400&gt;='Weight Category L_U Table'!$J$17,"SMALL",IF(F400&lt;'Weight Category L_U Table'!$J$18,"LIGHT")))))</f>
        <v>LIGHT</v>
      </c>
      <c r="I400" s="6" t="s">
        <v>89</v>
      </c>
      <c r="J400" s="6" t="s">
        <v>7766</v>
      </c>
      <c r="K400" s="6">
        <v>16</v>
      </c>
      <c r="L400" s="6"/>
    </row>
    <row r="401" spans="1:12" ht="15" customHeight="1" x14ac:dyDescent="0.25">
      <c r="A401" s="65" t="s">
        <v>7673</v>
      </c>
      <c r="B401" s="65" t="s">
        <v>7783</v>
      </c>
      <c r="C401" s="65" t="s">
        <v>7784</v>
      </c>
      <c r="D401" s="65" t="s">
        <v>7343</v>
      </c>
      <c r="E401" s="65" t="s">
        <v>14</v>
      </c>
      <c r="F401" s="7">
        <v>2500</v>
      </c>
      <c r="G401" s="65" t="str">
        <f>IF(F401&gt;='Weight Category L_U Table'!$H$14,"ERROR",IF(F401&gt;'Weight Category L_U Table'!$G$14,"MEDIUM",IF(F401&gt;='Weight Category L_U Table'!$G$17,"SMALL",IF(F401&lt;'Weight Category L_U Table'!$G$18,"LIGHT"))))</f>
        <v>LIGHT</v>
      </c>
      <c r="H401" s="7" t="str">
        <f>IF(F401&gt;='Weight Category L_U Table'!$K$15,"ERROR",IF(F401&gt;'Weight Category L_U Table'!$J$15,"UPPER MEDIUM",IF(F401&gt;'Weight Category L_U Table'!$J$16,"LOWER MEDIUM",IF(F401&gt;='Weight Category L_U Table'!$J$17,"SMALL",IF(F401&lt;'Weight Category L_U Table'!$J$18,"LIGHT")))))</f>
        <v>LIGHT</v>
      </c>
      <c r="I401" s="6" t="s">
        <v>89</v>
      </c>
      <c r="J401" s="6" t="s">
        <v>7766</v>
      </c>
      <c r="K401" s="6">
        <v>16</v>
      </c>
      <c r="L401" s="6"/>
    </row>
    <row r="402" spans="1:12" ht="15" customHeight="1" x14ac:dyDescent="0.25">
      <c r="A402" s="65" t="s">
        <v>7673</v>
      </c>
      <c r="B402" s="65" t="s">
        <v>7793</v>
      </c>
      <c r="C402" s="65" t="s">
        <v>7784</v>
      </c>
      <c r="D402" s="65" t="s">
        <v>7343</v>
      </c>
      <c r="E402" s="65" t="s">
        <v>14</v>
      </c>
      <c r="F402" s="7">
        <v>2500</v>
      </c>
      <c r="G402" s="65" t="str">
        <f>IF(F402&gt;='Weight Category L_U Table'!$H$14,"ERROR",IF(F402&gt;'Weight Category L_U Table'!$G$14,"MEDIUM",IF(F402&gt;='Weight Category L_U Table'!$G$17,"SMALL",IF(F402&lt;'Weight Category L_U Table'!$G$18,"LIGHT"))))</f>
        <v>LIGHT</v>
      </c>
      <c r="H402" s="7" t="str">
        <f>IF(F402&gt;='Weight Category L_U Table'!$K$15,"ERROR",IF(F402&gt;'Weight Category L_U Table'!$J$15,"UPPER MEDIUM",IF(F402&gt;'Weight Category L_U Table'!$J$16,"LOWER MEDIUM",IF(F402&gt;='Weight Category L_U Table'!$J$17,"SMALL",IF(F402&lt;'Weight Category L_U Table'!$J$18,"LIGHT")))))</f>
        <v>LIGHT</v>
      </c>
      <c r="I402" s="6" t="s">
        <v>89</v>
      </c>
      <c r="J402" s="6" t="s">
        <v>7766</v>
      </c>
      <c r="K402" s="6">
        <v>16</v>
      </c>
      <c r="L402" s="6"/>
    </row>
    <row r="403" spans="1:12" ht="15" customHeight="1" x14ac:dyDescent="0.25">
      <c r="A403" s="65" t="s">
        <v>7673</v>
      </c>
      <c r="B403" s="65" t="s">
        <v>7794</v>
      </c>
      <c r="C403" s="65" t="s">
        <v>7784</v>
      </c>
      <c r="D403" s="65" t="s">
        <v>7343</v>
      </c>
      <c r="E403" s="65" t="s">
        <v>14</v>
      </c>
      <c r="F403" s="7">
        <v>2500</v>
      </c>
      <c r="G403" s="65" t="str">
        <f>IF(F403&gt;='Weight Category L_U Table'!$H$14,"ERROR",IF(F403&gt;'Weight Category L_U Table'!$G$14,"MEDIUM",IF(F403&gt;='Weight Category L_U Table'!$G$17,"SMALL",IF(F403&lt;'Weight Category L_U Table'!$G$18,"LIGHT"))))</f>
        <v>LIGHT</v>
      </c>
      <c r="H403" s="7" t="str">
        <f>IF(F403&gt;='Weight Category L_U Table'!$K$15,"ERROR",IF(F403&gt;'Weight Category L_U Table'!$J$15,"UPPER MEDIUM",IF(F403&gt;'Weight Category L_U Table'!$J$16,"LOWER MEDIUM",IF(F403&gt;='Weight Category L_U Table'!$J$17,"SMALL",IF(F403&lt;'Weight Category L_U Table'!$J$18,"LIGHT")))))</f>
        <v>LIGHT</v>
      </c>
      <c r="I403" s="6" t="s">
        <v>89</v>
      </c>
      <c r="J403" s="6" t="s">
        <v>7766</v>
      </c>
      <c r="K403" s="6">
        <v>16</v>
      </c>
      <c r="L403" s="6"/>
    </row>
    <row r="404" spans="1:12" ht="15" customHeight="1" x14ac:dyDescent="0.25">
      <c r="A404" s="65" t="s">
        <v>7748</v>
      </c>
      <c r="B404" s="65" t="s">
        <v>7795</v>
      </c>
      <c r="C404" s="65" t="s">
        <v>7765</v>
      </c>
      <c r="D404" s="65" t="s">
        <v>7343</v>
      </c>
      <c r="E404" s="65" t="s">
        <v>14</v>
      </c>
      <c r="F404" s="7">
        <v>2500</v>
      </c>
      <c r="G404" s="65" t="str">
        <f>IF(F404&gt;='Weight Category L_U Table'!$H$14,"ERROR",IF(F404&gt;'Weight Category L_U Table'!$G$14,"MEDIUM",IF(F404&gt;='Weight Category L_U Table'!$G$17,"SMALL",IF(F404&lt;'Weight Category L_U Table'!$G$18,"LIGHT"))))</f>
        <v>LIGHT</v>
      </c>
      <c r="H404" s="7" t="str">
        <f>IF(F404&gt;='Weight Category L_U Table'!$K$15,"ERROR",IF(F404&gt;'Weight Category L_U Table'!$J$15,"UPPER MEDIUM",IF(F404&gt;'Weight Category L_U Table'!$J$16,"LOWER MEDIUM",IF(F404&gt;='Weight Category L_U Table'!$J$17,"SMALL",IF(F404&lt;'Weight Category L_U Table'!$J$18,"LIGHT")))))</f>
        <v>LIGHT</v>
      </c>
      <c r="I404" s="6" t="s">
        <v>89</v>
      </c>
      <c r="J404" s="6" t="s">
        <v>7766</v>
      </c>
      <c r="K404" s="6">
        <v>16</v>
      </c>
      <c r="L404" s="6"/>
    </row>
    <row r="405" spans="1:12" ht="15" customHeight="1" x14ac:dyDescent="0.25">
      <c r="A405" s="65" t="s">
        <v>7748</v>
      </c>
      <c r="B405" s="65" t="s">
        <v>7796</v>
      </c>
      <c r="C405" s="65" t="s">
        <v>7765</v>
      </c>
      <c r="D405" s="65" t="s">
        <v>7343</v>
      </c>
      <c r="E405" s="65" t="s">
        <v>14</v>
      </c>
      <c r="F405" s="7">
        <v>2500</v>
      </c>
      <c r="G405" s="65" t="str">
        <f>IF(F405&gt;='Weight Category L_U Table'!$H$14,"ERROR",IF(F405&gt;'Weight Category L_U Table'!$G$14,"MEDIUM",IF(F405&gt;='Weight Category L_U Table'!$G$17,"SMALL",IF(F405&lt;'Weight Category L_U Table'!$G$18,"LIGHT"))))</f>
        <v>LIGHT</v>
      </c>
      <c r="H405" s="7" t="str">
        <f>IF(F405&gt;='Weight Category L_U Table'!$K$15,"ERROR",IF(F405&gt;'Weight Category L_U Table'!$J$15,"UPPER MEDIUM",IF(F405&gt;'Weight Category L_U Table'!$J$16,"LOWER MEDIUM",IF(F405&gt;='Weight Category L_U Table'!$J$17,"SMALL",IF(F405&lt;'Weight Category L_U Table'!$J$18,"LIGHT")))))</f>
        <v>LIGHT</v>
      </c>
      <c r="I405" s="6" t="s">
        <v>89</v>
      </c>
      <c r="J405" s="6" t="s">
        <v>7766</v>
      </c>
      <c r="K405" s="6">
        <v>16</v>
      </c>
      <c r="L405" s="6"/>
    </row>
    <row r="406" spans="1:12" s="20" customFormat="1" ht="15" customHeight="1" x14ac:dyDescent="0.25">
      <c r="A406" s="65" t="s">
        <v>7748</v>
      </c>
      <c r="B406" s="65" t="s">
        <v>7797</v>
      </c>
      <c r="C406" s="65" t="s">
        <v>7765</v>
      </c>
      <c r="D406" s="65" t="s">
        <v>7343</v>
      </c>
      <c r="E406" s="65" t="s">
        <v>14</v>
      </c>
      <c r="F406" s="7">
        <v>2500</v>
      </c>
      <c r="G406" s="65" t="str">
        <f>IF(F406&gt;='Weight Category L_U Table'!$H$14,"ERROR",IF(F406&gt;'Weight Category L_U Table'!$G$14,"MEDIUM",IF(F406&gt;='Weight Category L_U Table'!$G$17,"SMALL",IF(F406&lt;'Weight Category L_U Table'!$G$18,"LIGHT"))))</f>
        <v>LIGHT</v>
      </c>
      <c r="H406" s="7" t="str">
        <f>IF(F406&gt;='Weight Category L_U Table'!$K$15,"ERROR",IF(F406&gt;'Weight Category L_U Table'!$J$15,"UPPER MEDIUM",IF(F406&gt;'Weight Category L_U Table'!$J$16,"LOWER MEDIUM",IF(F406&gt;='Weight Category L_U Table'!$J$17,"SMALL",IF(F406&lt;'Weight Category L_U Table'!$J$18,"LIGHT")))))</f>
        <v>LIGHT</v>
      </c>
      <c r="I406" s="6" t="s">
        <v>89</v>
      </c>
      <c r="J406" s="6" t="s">
        <v>7766</v>
      </c>
      <c r="K406" s="6">
        <v>16</v>
      </c>
      <c r="L406" s="6"/>
    </row>
    <row r="407" spans="1:12" s="20" customFormat="1" ht="15" customHeight="1" x14ac:dyDescent="0.25">
      <c r="A407" s="65" t="s">
        <v>7748</v>
      </c>
      <c r="B407" s="65" t="s">
        <v>7798</v>
      </c>
      <c r="C407" s="65" t="s">
        <v>7765</v>
      </c>
      <c r="D407" s="65" t="s">
        <v>7343</v>
      </c>
      <c r="E407" s="65" t="s">
        <v>14</v>
      </c>
      <c r="F407" s="7">
        <v>2500</v>
      </c>
      <c r="G407" s="65" t="str">
        <f>IF(F407&gt;='Weight Category L_U Table'!$H$14,"ERROR",IF(F407&gt;'Weight Category L_U Table'!$G$14,"MEDIUM",IF(F407&gt;='Weight Category L_U Table'!$G$17,"SMALL",IF(F407&lt;'Weight Category L_U Table'!$G$18,"LIGHT"))))</f>
        <v>LIGHT</v>
      </c>
      <c r="H407" s="7" t="str">
        <f>IF(F407&gt;='Weight Category L_U Table'!$K$15,"ERROR",IF(F407&gt;'Weight Category L_U Table'!$J$15,"UPPER MEDIUM",IF(F407&gt;'Weight Category L_U Table'!$J$16,"LOWER MEDIUM",IF(F407&gt;='Weight Category L_U Table'!$J$17,"SMALL",IF(F407&lt;'Weight Category L_U Table'!$J$18,"LIGHT")))))</f>
        <v>LIGHT</v>
      </c>
      <c r="I407" s="6" t="s">
        <v>89</v>
      </c>
      <c r="J407" s="6" t="s">
        <v>7766</v>
      </c>
      <c r="K407" s="6">
        <v>16</v>
      </c>
      <c r="L407" s="6"/>
    </row>
    <row r="408" spans="1:12" ht="15" customHeight="1" x14ac:dyDescent="0.25">
      <c r="A408" s="65" t="s">
        <v>7748</v>
      </c>
      <c r="B408" s="65" t="s">
        <v>7799</v>
      </c>
      <c r="C408" s="65" t="s">
        <v>7765</v>
      </c>
      <c r="D408" s="65" t="s">
        <v>7343</v>
      </c>
      <c r="E408" s="65" t="s">
        <v>14</v>
      </c>
      <c r="F408" s="7">
        <v>2500</v>
      </c>
      <c r="G408" s="65" t="str">
        <f>IF(F408&gt;='Weight Category L_U Table'!$H$14,"ERROR",IF(F408&gt;'Weight Category L_U Table'!$G$14,"MEDIUM",IF(F408&gt;='Weight Category L_U Table'!$G$17,"SMALL",IF(F408&lt;'Weight Category L_U Table'!$G$18,"LIGHT"))))</f>
        <v>LIGHT</v>
      </c>
      <c r="H408" s="7" t="str">
        <f>IF(F408&gt;='Weight Category L_U Table'!$K$15,"ERROR",IF(F408&gt;'Weight Category L_U Table'!$J$15,"UPPER MEDIUM",IF(F408&gt;'Weight Category L_U Table'!$J$16,"LOWER MEDIUM",IF(F408&gt;='Weight Category L_U Table'!$J$17,"SMALL",IF(F408&lt;'Weight Category L_U Table'!$J$18,"LIGHT")))))</f>
        <v>LIGHT</v>
      </c>
      <c r="I408" s="6" t="s">
        <v>89</v>
      </c>
      <c r="J408" s="6" t="s">
        <v>7766</v>
      </c>
      <c r="K408" s="6">
        <v>16</v>
      </c>
      <c r="L408" s="6"/>
    </row>
    <row r="409" spans="1:12" ht="15" customHeight="1" x14ac:dyDescent="0.25">
      <c r="A409" s="65" t="s">
        <v>7800</v>
      </c>
      <c r="B409" s="65" t="s">
        <v>7767</v>
      </c>
      <c r="C409" s="65" t="s">
        <v>7765</v>
      </c>
      <c r="D409" s="65" t="s">
        <v>7343</v>
      </c>
      <c r="E409" s="65" t="s">
        <v>14</v>
      </c>
      <c r="F409" s="7">
        <v>2500</v>
      </c>
      <c r="G409" s="65" t="str">
        <f>IF(F409&gt;='Weight Category L_U Table'!$H$14,"ERROR",IF(F409&gt;'Weight Category L_U Table'!$G$14,"MEDIUM",IF(F409&gt;='Weight Category L_U Table'!$G$17,"SMALL",IF(F409&lt;'Weight Category L_U Table'!$G$18,"LIGHT"))))</f>
        <v>LIGHT</v>
      </c>
      <c r="H409" s="7" t="str">
        <f>IF(F409&gt;='Weight Category L_U Table'!$K$15,"ERROR",IF(F409&gt;'Weight Category L_U Table'!$J$15,"UPPER MEDIUM",IF(F409&gt;'Weight Category L_U Table'!$J$16,"LOWER MEDIUM",IF(F409&gt;='Weight Category L_U Table'!$J$17,"SMALL",IF(F409&lt;'Weight Category L_U Table'!$J$18,"LIGHT")))))</f>
        <v>LIGHT</v>
      </c>
      <c r="I409" s="6" t="s">
        <v>89</v>
      </c>
      <c r="J409" s="6" t="s">
        <v>7766</v>
      </c>
      <c r="K409" s="6">
        <v>16</v>
      </c>
      <c r="L409" s="6"/>
    </row>
    <row r="410" spans="1:12" ht="15" customHeight="1" x14ac:dyDescent="0.25">
      <c r="A410" s="65" t="s">
        <v>7800</v>
      </c>
      <c r="B410" s="65" t="s">
        <v>7773</v>
      </c>
      <c r="C410" s="65" t="s">
        <v>7765</v>
      </c>
      <c r="D410" s="65" t="s">
        <v>7343</v>
      </c>
      <c r="E410" s="65" t="s">
        <v>14</v>
      </c>
      <c r="F410" s="7">
        <v>2500</v>
      </c>
      <c r="G410" s="65" t="str">
        <f>IF(F410&gt;='Weight Category L_U Table'!$H$14,"ERROR",IF(F410&gt;'Weight Category L_U Table'!$G$14,"MEDIUM",IF(F410&gt;='Weight Category L_U Table'!$G$17,"SMALL",IF(F410&lt;'Weight Category L_U Table'!$G$18,"LIGHT"))))</f>
        <v>LIGHT</v>
      </c>
      <c r="H410" s="7" t="str">
        <f>IF(F410&gt;='Weight Category L_U Table'!$K$15,"ERROR",IF(F410&gt;'Weight Category L_U Table'!$J$15,"UPPER MEDIUM",IF(F410&gt;'Weight Category L_U Table'!$J$16,"LOWER MEDIUM",IF(F410&gt;='Weight Category L_U Table'!$J$17,"SMALL",IF(F410&lt;'Weight Category L_U Table'!$J$18,"LIGHT")))))</f>
        <v>LIGHT</v>
      </c>
      <c r="I410" s="6" t="s">
        <v>89</v>
      </c>
      <c r="J410" s="6" t="s">
        <v>7766</v>
      </c>
      <c r="K410" s="6">
        <v>16</v>
      </c>
      <c r="L410" s="6"/>
    </row>
    <row r="411" spans="1:12" ht="15" customHeight="1" x14ac:dyDescent="0.25">
      <c r="A411" s="66" t="s">
        <v>1180</v>
      </c>
      <c r="B411" s="66" t="s">
        <v>7801</v>
      </c>
      <c r="C411" s="66" t="s">
        <v>7802</v>
      </c>
      <c r="D411" s="65" t="s">
        <v>7343</v>
      </c>
      <c r="E411" s="66" t="s">
        <v>14</v>
      </c>
      <c r="F411" s="43">
        <v>2540</v>
      </c>
      <c r="G411" s="66" t="str">
        <f>IF(F411&gt;='Weight Category L_U Table'!$H$14,"ERROR",IF(F411&gt;'Weight Category L_U Table'!$G$14,"MEDIUM",IF(F411&gt;='Weight Category L_U Table'!$G$17,"SMALL",IF(F411&lt;'Weight Category L_U Table'!$G$18,"LIGHT"))))</f>
        <v>LIGHT</v>
      </c>
      <c r="H411" s="43" t="str">
        <f>IF(F411&gt;='Weight Category L_U Table'!$K$15,"ERROR",IF(F411&gt;'Weight Category L_U Table'!$J$15,"UPPER MEDIUM",IF(F411&gt;'Weight Category L_U Table'!$J$16,"LOWER MEDIUM",IF(F411&gt;='Weight Category L_U Table'!$J$17,"SMALL",IF(F411&lt;'Weight Category L_U Table'!$J$18,"LIGHT")))))</f>
        <v>LIGHT</v>
      </c>
      <c r="I411" s="45" t="s">
        <v>59</v>
      </c>
      <c r="J411" s="45"/>
      <c r="K411" s="45"/>
      <c r="L411" s="54"/>
    </row>
    <row r="412" spans="1:12" ht="15" customHeight="1" x14ac:dyDescent="0.25">
      <c r="A412" s="66" t="s">
        <v>1180</v>
      </c>
      <c r="B412" s="66" t="s">
        <v>7803</v>
      </c>
      <c r="C412" s="66" t="s">
        <v>7802</v>
      </c>
      <c r="D412" s="65" t="s">
        <v>7343</v>
      </c>
      <c r="E412" s="66" t="s">
        <v>14</v>
      </c>
      <c r="F412" s="43">
        <v>2540</v>
      </c>
      <c r="G412" s="66" t="str">
        <f>IF(F412&gt;='Weight Category L_U Table'!$H$14,"ERROR",IF(F412&gt;'Weight Category L_U Table'!$G$14,"MEDIUM",IF(F412&gt;='Weight Category L_U Table'!$G$17,"SMALL",IF(F412&lt;'Weight Category L_U Table'!$G$18,"LIGHT"))))</f>
        <v>LIGHT</v>
      </c>
      <c r="H412" s="43" t="str">
        <f>IF(F412&gt;='Weight Category L_U Table'!$K$15,"ERROR",IF(F412&gt;'Weight Category L_U Table'!$J$15,"UPPER MEDIUM",IF(F412&gt;'Weight Category L_U Table'!$J$16,"LOWER MEDIUM",IF(F412&gt;='Weight Category L_U Table'!$J$17,"SMALL",IF(F412&lt;'Weight Category L_U Table'!$J$18,"LIGHT")))))</f>
        <v>LIGHT</v>
      </c>
      <c r="I412" s="45" t="s">
        <v>59</v>
      </c>
      <c r="J412" s="45"/>
      <c r="K412" s="45"/>
      <c r="L412" s="54"/>
    </row>
    <row r="413" spans="1:12" ht="15" customHeight="1" x14ac:dyDescent="0.25">
      <c r="A413" s="65" t="s">
        <v>238</v>
      </c>
      <c r="B413" s="65" t="s">
        <v>7804</v>
      </c>
      <c r="C413" s="65" t="s">
        <v>7805</v>
      </c>
      <c r="D413" s="65" t="s">
        <v>7343</v>
      </c>
      <c r="E413" s="65" t="s">
        <v>14</v>
      </c>
      <c r="F413" s="7">
        <v>2600</v>
      </c>
      <c r="G413" s="65" t="str">
        <f>IF(F413&gt;='Weight Category L_U Table'!$H$14,"ERROR",IF(F413&gt;'Weight Category L_U Table'!$G$14,"MEDIUM",IF(F413&gt;='Weight Category L_U Table'!$G$17,"SMALL",IF(F413&lt;'Weight Category L_U Table'!$G$18,"LIGHT"))))</f>
        <v>LIGHT</v>
      </c>
      <c r="H413" s="7" t="str">
        <f>IF(F413&gt;='Weight Category L_U Table'!$K$15,"ERROR",IF(F413&gt;'Weight Category L_U Table'!$J$15,"UPPER MEDIUM",IF(F413&gt;'Weight Category L_U Table'!$J$16,"LOWER MEDIUM",IF(F413&gt;='Weight Category L_U Table'!$J$17,"SMALL",IF(F413&lt;'Weight Category L_U Table'!$J$18,"LIGHT")))))</f>
        <v>LIGHT</v>
      </c>
      <c r="I413" s="6" t="s">
        <v>89</v>
      </c>
      <c r="J413" s="6" t="s">
        <v>7806</v>
      </c>
      <c r="K413" s="6">
        <v>7</v>
      </c>
      <c r="L413" s="6"/>
    </row>
    <row r="414" spans="1:12" ht="15" customHeight="1" x14ac:dyDescent="0.25">
      <c r="A414" s="65" t="s">
        <v>238</v>
      </c>
      <c r="B414" s="65" t="s">
        <v>7807</v>
      </c>
      <c r="C414" s="65" t="s">
        <v>7805</v>
      </c>
      <c r="D414" s="65" t="s">
        <v>7343</v>
      </c>
      <c r="E414" s="65" t="s">
        <v>14</v>
      </c>
      <c r="F414" s="7">
        <v>2600</v>
      </c>
      <c r="G414" s="65" t="str">
        <f>IF(F414&gt;='Weight Category L_U Table'!$H$14,"ERROR",IF(F414&gt;'Weight Category L_U Table'!$G$14,"MEDIUM",IF(F414&gt;='Weight Category L_U Table'!$G$17,"SMALL",IF(F414&lt;'Weight Category L_U Table'!$G$18,"LIGHT"))))</f>
        <v>LIGHT</v>
      </c>
      <c r="H414" s="7" t="str">
        <f>IF(F414&gt;='Weight Category L_U Table'!$K$15,"ERROR",IF(F414&gt;'Weight Category L_U Table'!$J$15,"UPPER MEDIUM",IF(F414&gt;'Weight Category L_U Table'!$J$16,"LOWER MEDIUM",IF(F414&gt;='Weight Category L_U Table'!$J$17,"SMALL",IF(F414&lt;'Weight Category L_U Table'!$J$18,"LIGHT")))))</f>
        <v>LIGHT</v>
      </c>
      <c r="I414" s="6" t="s">
        <v>89</v>
      </c>
      <c r="J414" s="6" t="s">
        <v>7806</v>
      </c>
      <c r="K414" s="6">
        <v>7</v>
      </c>
      <c r="L414" s="6"/>
    </row>
    <row r="415" spans="1:12" ht="15" customHeight="1" x14ac:dyDescent="0.25">
      <c r="A415" s="65" t="s">
        <v>238</v>
      </c>
      <c r="B415" s="65" t="s">
        <v>7808</v>
      </c>
      <c r="C415" s="65" t="s">
        <v>7805</v>
      </c>
      <c r="D415" s="65" t="s">
        <v>7343</v>
      </c>
      <c r="E415" s="65" t="s">
        <v>14</v>
      </c>
      <c r="F415" s="7">
        <v>2600</v>
      </c>
      <c r="G415" s="65" t="str">
        <f>IF(F415&gt;='Weight Category L_U Table'!$H$14,"ERROR",IF(F415&gt;'Weight Category L_U Table'!$G$14,"MEDIUM",IF(F415&gt;='Weight Category L_U Table'!$G$17,"SMALL",IF(F415&lt;'Weight Category L_U Table'!$G$18,"LIGHT"))))</f>
        <v>LIGHT</v>
      </c>
      <c r="H415" s="7" t="str">
        <f>IF(F415&gt;='Weight Category L_U Table'!$K$15,"ERROR",IF(F415&gt;'Weight Category L_U Table'!$J$15,"UPPER MEDIUM",IF(F415&gt;'Weight Category L_U Table'!$J$16,"LOWER MEDIUM",IF(F415&gt;='Weight Category L_U Table'!$J$17,"SMALL",IF(F415&lt;'Weight Category L_U Table'!$J$18,"LIGHT")))))</f>
        <v>LIGHT</v>
      </c>
      <c r="I415" s="6" t="s">
        <v>89</v>
      </c>
      <c r="J415" s="6" t="s">
        <v>7806</v>
      </c>
      <c r="K415" s="6">
        <v>7</v>
      </c>
      <c r="L415" s="6"/>
    </row>
    <row r="416" spans="1:12" ht="15" customHeight="1" x14ac:dyDescent="0.25">
      <c r="A416" s="65" t="s">
        <v>238</v>
      </c>
      <c r="B416" s="65" t="s">
        <v>7809</v>
      </c>
      <c r="C416" s="65" t="s">
        <v>7805</v>
      </c>
      <c r="D416" s="65" t="s">
        <v>7343</v>
      </c>
      <c r="E416" s="65" t="s">
        <v>14</v>
      </c>
      <c r="F416" s="7">
        <v>2600</v>
      </c>
      <c r="G416" s="65" t="str">
        <f>IF(F416&gt;='Weight Category L_U Table'!$H$14,"ERROR",IF(F416&gt;'Weight Category L_U Table'!$G$14,"MEDIUM",IF(F416&gt;='Weight Category L_U Table'!$G$17,"SMALL",IF(F416&lt;'Weight Category L_U Table'!$G$18,"LIGHT"))))</f>
        <v>LIGHT</v>
      </c>
      <c r="H416" s="7" t="str">
        <f>IF(F416&gt;='Weight Category L_U Table'!$K$15,"ERROR",IF(F416&gt;'Weight Category L_U Table'!$J$15,"UPPER MEDIUM",IF(F416&gt;'Weight Category L_U Table'!$J$16,"LOWER MEDIUM",IF(F416&gt;='Weight Category L_U Table'!$J$17,"SMALL",IF(F416&lt;'Weight Category L_U Table'!$J$18,"LIGHT")))))</f>
        <v>LIGHT</v>
      </c>
      <c r="I416" s="6" t="s">
        <v>89</v>
      </c>
      <c r="J416" s="6" t="s">
        <v>7806</v>
      </c>
      <c r="K416" s="6">
        <v>7</v>
      </c>
      <c r="L416" s="6"/>
    </row>
    <row r="417" spans="1:12" ht="15" customHeight="1" x14ac:dyDescent="0.25">
      <c r="A417" s="65" t="s">
        <v>238</v>
      </c>
      <c r="B417" s="65" t="s">
        <v>7810</v>
      </c>
      <c r="C417" s="65" t="s">
        <v>7805</v>
      </c>
      <c r="D417" s="65" t="s">
        <v>7343</v>
      </c>
      <c r="E417" s="65" t="s">
        <v>14</v>
      </c>
      <c r="F417" s="7">
        <v>2600</v>
      </c>
      <c r="G417" s="65" t="str">
        <f>IF(F417&gt;='Weight Category L_U Table'!$H$14,"ERROR",IF(F417&gt;'Weight Category L_U Table'!$G$14,"MEDIUM",IF(F417&gt;='Weight Category L_U Table'!$G$17,"SMALL",IF(F417&lt;'Weight Category L_U Table'!$G$18,"LIGHT"))))</f>
        <v>LIGHT</v>
      </c>
      <c r="H417" s="7" t="str">
        <f>IF(F417&gt;='Weight Category L_U Table'!$K$15,"ERROR",IF(F417&gt;'Weight Category L_U Table'!$J$15,"UPPER MEDIUM",IF(F417&gt;'Weight Category L_U Table'!$J$16,"LOWER MEDIUM",IF(F417&gt;='Weight Category L_U Table'!$J$17,"SMALL",IF(F417&lt;'Weight Category L_U Table'!$J$18,"LIGHT")))))</f>
        <v>LIGHT</v>
      </c>
      <c r="I417" s="6" t="s">
        <v>89</v>
      </c>
      <c r="J417" s="6" t="s">
        <v>7806</v>
      </c>
      <c r="K417" s="6">
        <v>7</v>
      </c>
      <c r="L417" s="6"/>
    </row>
    <row r="418" spans="1:12" ht="15" customHeight="1" x14ac:dyDescent="0.25">
      <c r="A418" s="65" t="s">
        <v>238</v>
      </c>
      <c r="B418" s="65" t="s">
        <v>7811</v>
      </c>
      <c r="C418" s="65" t="s">
        <v>7805</v>
      </c>
      <c r="D418" s="65" t="s">
        <v>7343</v>
      </c>
      <c r="E418" s="65" t="s">
        <v>14</v>
      </c>
      <c r="F418" s="7">
        <v>2600</v>
      </c>
      <c r="G418" s="65" t="str">
        <f>IF(F418&gt;='Weight Category L_U Table'!$H$14,"ERROR",IF(F418&gt;'Weight Category L_U Table'!$G$14,"MEDIUM",IF(F418&gt;='Weight Category L_U Table'!$G$17,"SMALL",IF(F418&lt;'Weight Category L_U Table'!$G$18,"LIGHT"))))</f>
        <v>LIGHT</v>
      </c>
      <c r="H418" s="7" t="str">
        <f>IF(F418&gt;='Weight Category L_U Table'!$K$15,"ERROR",IF(F418&gt;'Weight Category L_U Table'!$J$15,"UPPER MEDIUM",IF(F418&gt;'Weight Category L_U Table'!$J$16,"LOWER MEDIUM",IF(F418&gt;='Weight Category L_U Table'!$J$17,"SMALL",IF(F418&lt;'Weight Category L_U Table'!$J$18,"LIGHT")))))</f>
        <v>LIGHT</v>
      </c>
      <c r="I418" s="6" t="s">
        <v>89</v>
      </c>
      <c r="J418" s="6" t="s">
        <v>7806</v>
      </c>
      <c r="K418" s="6">
        <v>7</v>
      </c>
      <c r="L418" s="6"/>
    </row>
    <row r="419" spans="1:12" ht="15" customHeight="1" x14ac:dyDescent="0.25">
      <c r="A419" s="65" t="s">
        <v>7668</v>
      </c>
      <c r="B419" s="65" t="s">
        <v>7804</v>
      </c>
      <c r="C419" s="65" t="s">
        <v>7805</v>
      </c>
      <c r="D419" s="65" t="s">
        <v>7343</v>
      </c>
      <c r="E419" s="65" t="s">
        <v>14</v>
      </c>
      <c r="F419" s="7">
        <v>2600</v>
      </c>
      <c r="G419" s="65" t="str">
        <f>IF(F419&gt;='Weight Category L_U Table'!$H$14,"ERROR",IF(F419&gt;'Weight Category L_U Table'!$G$14,"MEDIUM",IF(F419&gt;='Weight Category L_U Table'!$G$17,"SMALL",IF(F419&lt;'Weight Category L_U Table'!$G$18,"LIGHT"))))</f>
        <v>LIGHT</v>
      </c>
      <c r="H419" s="7" t="str">
        <f>IF(F419&gt;='Weight Category L_U Table'!$K$15,"ERROR",IF(F419&gt;'Weight Category L_U Table'!$J$15,"UPPER MEDIUM",IF(F419&gt;'Weight Category L_U Table'!$J$16,"LOWER MEDIUM",IF(F419&gt;='Weight Category L_U Table'!$J$17,"SMALL",IF(F419&lt;'Weight Category L_U Table'!$J$18,"LIGHT")))))</f>
        <v>LIGHT</v>
      </c>
      <c r="I419" s="6" t="s">
        <v>89</v>
      </c>
      <c r="J419" s="6" t="s">
        <v>7806</v>
      </c>
      <c r="K419" s="6">
        <v>7</v>
      </c>
      <c r="L419" s="6"/>
    </row>
    <row r="420" spans="1:12" ht="15" customHeight="1" x14ac:dyDescent="0.25">
      <c r="A420" s="65" t="s">
        <v>7668</v>
      </c>
      <c r="B420" s="65" t="s">
        <v>7809</v>
      </c>
      <c r="C420" s="65" t="s">
        <v>7805</v>
      </c>
      <c r="D420" s="65" t="s">
        <v>7343</v>
      </c>
      <c r="E420" s="65" t="s">
        <v>14</v>
      </c>
      <c r="F420" s="7">
        <v>2600</v>
      </c>
      <c r="G420" s="65" t="str">
        <f>IF(F420&gt;='Weight Category L_U Table'!$H$14,"ERROR",IF(F420&gt;'Weight Category L_U Table'!$G$14,"MEDIUM",IF(F420&gt;='Weight Category L_U Table'!$G$17,"SMALL",IF(F420&lt;'Weight Category L_U Table'!$G$18,"LIGHT"))))</f>
        <v>LIGHT</v>
      </c>
      <c r="H420" s="7" t="str">
        <f>IF(F420&gt;='Weight Category L_U Table'!$K$15,"ERROR",IF(F420&gt;'Weight Category L_U Table'!$J$15,"UPPER MEDIUM",IF(F420&gt;'Weight Category L_U Table'!$J$16,"LOWER MEDIUM",IF(F420&gt;='Weight Category L_U Table'!$J$17,"SMALL",IF(F420&lt;'Weight Category L_U Table'!$J$18,"LIGHT")))))</f>
        <v>LIGHT</v>
      </c>
      <c r="I420" s="6" t="s">
        <v>89</v>
      </c>
      <c r="J420" s="6" t="s">
        <v>7806</v>
      </c>
      <c r="K420" s="6">
        <v>7</v>
      </c>
      <c r="L420" s="6"/>
    </row>
    <row r="421" spans="1:12" ht="15" customHeight="1" x14ac:dyDescent="0.25">
      <c r="A421" s="65" t="s">
        <v>7812</v>
      </c>
      <c r="B421" s="65" t="s">
        <v>7813</v>
      </c>
      <c r="C421" s="65" t="s">
        <v>7814</v>
      </c>
      <c r="D421" s="65" t="s">
        <v>7343</v>
      </c>
      <c r="E421" s="65" t="s">
        <v>14</v>
      </c>
      <c r="F421" s="7">
        <v>2600</v>
      </c>
      <c r="G421" s="65" t="str">
        <f>IF(F421&gt;='Weight Category L_U Table'!$H$14,"ERROR",IF(F421&gt;'Weight Category L_U Table'!$G$14,"MEDIUM",IF(F421&gt;='Weight Category L_U Table'!$G$17,"SMALL",IF(F421&lt;'Weight Category L_U Table'!$G$18,"LIGHT"))))</f>
        <v>LIGHT</v>
      </c>
      <c r="H421" s="7" t="str">
        <f>IF(F421&gt;='Weight Category L_U Table'!$K$15,"ERROR",IF(F421&gt;'Weight Category L_U Table'!$J$15,"UPPER MEDIUM",IF(F421&gt;'Weight Category L_U Table'!$J$16,"LOWER MEDIUM",IF(F421&gt;='Weight Category L_U Table'!$J$17,"SMALL",IF(F421&lt;'Weight Category L_U Table'!$J$18,"LIGHT")))))</f>
        <v>LIGHT</v>
      </c>
      <c r="I421" s="6" t="s">
        <v>89</v>
      </c>
      <c r="J421" s="6" t="s">
        <v>7815</v>
      </c>
      <c r="K421" s="6">
        <v>3</v>
      </c>
      <c r="L421" s="6"/>
    </row>
    <row r="422" spans="1:12" ht="15" customHeight="1" x14ac:dyDescent="0.25">
      <c r="A422" s="65" t="s">
        <v>1323</v>
      </c>
      <c r="B422" s="65" t="s">
        <v>7813</v>
      </c>
      <c r="C422" s="65" t="s">
        <v>7814</v>
      </c>
      <c r="D422" s="65" t="s">
        <v>7343</v>
      </c>
      <c r="E422" s="65" t="s">
        <v>14</v>
      </c>
      <c r="F422" s="7">
        <v>2600</v>
      </c>
      <c r="G422" s="65" t="str">
        <f>IF(F422&gt;='Weight Category L_U Table'!$H$14,"ERROR",IF(F422&gt;'Weight Category L_U Table'!$G$14,"MEDIUM",IF(F422&gt;='Weight Category L_U Table'!$G$17,"SMALL",IF(F422&lt;'Weight Category L_U Table'!$G$18,"LIGHT"))))</f>
        <v>LIGHT</v>
      </c>
      <c r="H422" s="7" t="str">
        <f>IF(F422&gt;='Weight Category L_U Table'!$K$15,"ERROR",IF(F422&gt;'Weight Category L_U Table'!$J$15,"UPPER MEDIUM",IF(F422&gt;'Weight Category L_U Table'!$J$16,"LOWER MEDIUM",IF(F422&gt;='Weight Category L_U Table'!$J$17,"SMALL",IF(F422&lt;'Weight Category L_U Table'!$J$18,"LIGHT")))))</f>
        <v>LIGHT</v>
      </c>
      <c r="I422" s="6" t="s">
        <v>89</v>
      </c>
      <c r="J422" s="6" t="s">
        <v>7815</v>
      </c>
      <c r="K422" s="6">
        <v>3</v>
      </c>
      <c r="L422" s="6"/>
    </row>
    <row r="423" spans="1:12" ht="15" customHeight="1" x14ac:dyDescent="0.25">
      <c r="A423" s="65" t="s">
        <v>1323</v>
      </c>
      <c r="B423" s="65" t="s">
        <v>7816</v>
      </c>
      <c r="C423" s="65" t="s">
        <v>7814</v>
      </c>
      <c r="D423" s="65" t="s">
        <v>7343</v>
      </c>
      <c r="E423" s="65" t="s">
        <v>14</v>
      </c>
      <c r="F423" s="7">
        <v>2600</v>
      </c>
      <c r="G423" s="65" t="str">
        <f>IF(F423&gt;='Weight Category L_U Table'!$H$14,"ERROR",IF(F423&gt;'Weight Category L_U Table'!$G$14,"MEDIUM",IF(F423&gt;='Weight Category L_U Table'!$G$17,"SMALL",IF(F423&lt;'Weight Category L_U Table'!$G$18,"LIGHT"))))</f>
        <v>LIGHT</v>
      </c>
      <c r="H423" s="7" t="str">
        <f>IF(F423&gt;='Weight Category L_U Table'!$K$15,"ERROR",IF(F423&gt;'Weight Category L_U Table'!$J$15,"UPPER MEDIUM",IF(F423&gt;'Weight Category L_U Table'!$J$16,"LOWER MEDIUM",IF(F423&gt;='Weight Category L_U Table'!$J$17,"SMALL",IF(F423&lt;'Weight Category L_U Table'!$J$18,"LIGHT")))))</f>
        <v>LIGHT</v>
      </c>
      <c r="I423" s="6" t="s">
        <v>89</v>
      </c>
      <c r="J423" s="6" t="s">
        <v>7815</v>
      </c>
      <c r="K423" s="6">
        <v>3</v>
      </c>
      <c r="L423" s="6"/>
    </row>
    <row r="424" spans="1:12" ht="15" customHeight="1" x14ac:dyDescent="0.25">
      <c r="A424" s="65" t="s">
        <v>7817</v>
      </c>
      <c r="B424" s="65" t="s">
        <v>7818</v>
      </c>
      <c r="C424" s="65" t="s">
        <v>7814</v>
      </c>
      <c r="D424" s="65" t="s">
        <v>7343</v>
      </c>
      <c r="E424" s="65" t="s">
        <v>14</v>
      </c>
      <c r="F424" s="7">
        <v>2600</v>
      </c>
      <c r="G424" s="65" t="str">
        <f>IF(F424&gt;='Weight Category L_U Table'!$H$14,"ERROR",IF(F424&gt;'Weight Category L_U Table'!$G$14,"MEDIUM",IF(F424&gt;='Weight Category L_U Table'!$G$17,"SMALL",IF(F424&lt;'Weight Category L_U Table'!$G$18,"LIGHT"))))</f>
        <v>LIGHT</v>
      </c>
      <c r="H424" s="7" t="str">
        <f>IF(F424&gt;='Weight Category L_U Table'!$K$15,"ERROR",IF(F424&gt;'Weight Category L_U Table'!$J$15,"UPPER MEDIUM",IF(F424&gt;'Weight Category L_U Table'!$J$16,"LOWER MEDIUM",IF(F424&gt;='Weight Category L_U Table'!$J$17,"SMALL",IF(F424&lt;'Weight Category L_U Table'!$J$18,"LIGHT")))))</f>
        <v>LIGHT</v>
      </c>
      <c r="I424" s="6" t="s">
        <v>89</v>
      </c>
      <c r="J424" s="6" t="s">
        <v>7815</v>
      </c>
      <c r="K424" s="6">
        <v>3</v>
      </c>
      <c r="L424" s="6"/>
    </row>
    <row r="425" spans="1:12" ht="15" customHeight="1" x14ac:dyDescent="0.25">
      <c r="A425" s="65" t="s">
        <v>7673</v>
      </c>
      <c r="B425" s="65" t="s">
        <v>7804</v>
      </c>
      <c r="C425" s="65" t="s">
        <v>7805</v>
      </c>
      <c r="D425" s="65" t="s">
        <v>7343</v>
      </c>
      <c r="E425" s="65" t="s">
        <v>14</v>
      </c>
      <c r="F425" s="7">
        <v>2600</v>
      </c>
      <c r="G425" s="65" t="str">
        <f>IF(F425&gt;='Weight Category L_U Table'!$H$14,"ERROR",IF(F425&gt;'Weight Category L_U Table'!$G$14,"MEDIUM",IF(F425&gt;='Weight Category L_U Table'!$G$17,"SMALL",IF(F425&lt;'Weight Category L_U Table'!$G$18,"LIGHT"))))</f>
        <v>LIGHT</v>
      </c>
      <c r="H425" s="7" t="str">
        <f>IF(F425&gt;='Weight Category L_U Table'!$K$15,"ERROR",IF(F425&gt;'Weight Category L_U Table'!$J$15,"UPPER MEDIUM",IF(F425&gt;'Weight Category L_U Table'!$J$16,"LOWER MEDIUM",IF(F425&gt;='Weight Category L_U Table'!$J$17,"SMALL",IF(F425&lt;'Weight Category L_U Table'!$J$18,"LIGHT")))))</f>
        <v>LIGHT</v>
      </c>
      <c r="I425" s="6" t="s">
        <v>89</v>
      </c>
      <c r="J425" s="6" t="s">
        <v>7806</v>
      </c>
      <c r="K425" s="6">
        <v>7</v>
      </c>
      <c r="L425" s="6"/>
    </row>
    <row r="426" spans="1:12" ht="15" customHeight="1" x14ac:dyDescent="0.25">
      <c r="A426" s="65" t="s">
        <v>7673</v>
      </c>
      <c r="B426" s="65" t="s">
        <v>7819</v>
      </c>
      <c r="C426" s="65" t="s">
        <v>7805</v>
      </c>
      <c r="D426" s="65" t="s">
        <v>7343</v>
      </c>
      <c r="E426" s="65" t="s">
        <v>14</v>
      </c>
      <c r="F426" s="7">
        <v>2600</v>
      </c>
      <c r="G426" s="65" t="str">
        <f>IF(F426&gt;='Weight Category L_U Table'!$H$14,"ERROR",IF(F426&gt;'Weight Category L_U Table'!$G$14,"MEDIUM",IF(F426&gt;='Weight Category L_U Table'!$G$17,"SMALL",IF(F426&lt;'Weight Category L_U Table'!$G$18,"LIGHT"))))</f>
        <v>LIGHT</v>
      </c>
      <c r="H426" s="7" t="str">
        <f>IF(F426&gt;='Weight Category L_U Table'!$K$15,"ERROR",IF(F426&gt;'Weight Category L_U Table'!$J$15,"UPPER MEDIUM",IF(F426&gt;'Weight Category L_U Table'!$J$16,"LOWER MEDIUM",IF(F426&gt;='Weight Category L_U Table'!$J$17,"SMALL",IF(F426&lt;'Weight Category L_U Table'!$J$18,"LIGHT")))))</f>
        <v>LIGHT</v>
      </c>
      <c r="I426" s="6" t="s">
        <v>89</v>
      </c>
      <c r="J426" s="6" t="s">
        <v>7806</v>
      </c>
      <c r="K426" s="6">
        <v>7</v>
      </c>
      <c r="L426" s="6"/>
    </row>
    <row r="427" spans="1:12" ht="15" customHeight="1" x14ac:dyDescent="0.25">
      <c r="A427" s="65" t="s">
        <v>7673</v>
      </c>
      <c r="B427" s="65" t="s">
        <v>7807</v>
      </c>
      <c r="C427" s="65" t="s">
        <v>7805</v>
      </c>
      <c r="D427" s="65" t="s">
        <v>7343</v>
      </c>
      <c r="E427" s="65" t="s">
        <v>14</v>
      </c>
      <c r="F427" s="7">
        <v>2600</v>
      </c>
      <c r="G427" s="65" t="str">
        <f>IF(F427&gt;='Weight Category L_U Table'!$H$14,"ERROR",IF(F427&gt;'Weight Category L_U Table'!$G$14,"MEDIUM",IF(F427&gt;='Weight Category L_U Table'!$G$17,"SMALL",IF(F427&lt;'Weight Category L_U Table'!$G$18,"LIGHT"))))</f>
        <v>LIGHT</v>
      </c>
      <c r="H427" s="7" t="str">
        <f>IF(F427&gt;='Weight Category L_U Table'!$K$15,"ERROR",IF(F427&gt;'Weight Category L_U Table'!$J$15,"UPPER MEDIUM",IF(F427&gt;'Weight Category L_U Table'!$J$16,"LOWER MEDIUM",IF(F427&gt;='Weight Category L_U Table'!$J$17,"SMALL",IF(F427&lt;'Weight Category L_U Table'!$J$18,"LIGHT")))))</f>
        <v>LIGHT</v>
      </c>
      <c r="I427" s="6" t="s">
        <v>89</v>
      </c>
      <c r="J427" s="6" t="s">
        <v>7806</v>
      </c>
      <c r="K427" s="6">
        <v>7</v>
      </c>
      <c r="L427" s="6"/>
    </row>
    <row r="428" spans="1:12" ht="15" customHeight="1" x14ac:dyDescent="0.25">
      <c r="A428" s="65" t="s">
        <v>7673</v>
      </c>
      <c r="B428" s="65" t="s">
        <v>7808</v>
      </c>
      <c r="C428" s="65" t="s">
        <v>7805</v>
      </c>
      <c r="D428" s="65" t="s">
        <v>7343</v>
      </c>
      <c r="E428" s="65" t="s">
        <v>14</v>
      </c>
      <c r="F428" s="7">
        <v>2600</v>
      </c>
      <c r="G428" s="65" t="str">
        <f>IF(F428&gt;='Weight Category L_U Table'!$H$14,"ERROR",IF(F428&gt;'Weight Category L_U Table'!$G$14,"MEDIUM",IF(F428&gt;='Weight Category L_U Table'!$G$17,"SMALL",IF(F428&lt;'Weight Category L_U Table'!$G$18,"LIGHT"))))</f>
        <v>LIGHT</v>
      </c>
      <c r="H428" s="7" t="str">
        <f>IF(F428&gt;='Weight Category L_U Table'!$K$15,"ERROR",IF(F428&gt;'Weight Category L_U Table'!$J$15,"UPPER MEDIUM",IF(F428&gt;'Weight Category L_U Table'!$J$16,"LOWER MEDIUM",IF(F428&gt;='Weight Category L_U Table'!$J$17,"SMALL",IF(F428&lt;'Weight Category L_U Table'!$J$18,"LIGHT")))))</f>
        <v>LIGHT</v>
      </c>
      <c r="I428" s="6" t="s">
        <v>89</v>
      </c>
      <c r="J428" s="6" t="s">
        <v>7806</v>
      </c>
      <c r="K428" s="6">
        <v>7</v>
      </c>
      <c r="L428" s="6"/>
    </row>
    <row r="429" spans="1:12" ht="15" customHeight="1" x14ac:dyDescent="0.25">
      <c r="A429" s="65" t="s">
        <v>7673</v>
      </c>
      <c r="B429" s="65" t="s">
        <v>7809</v>
      </c>
      <c r="C429" s="65" t="s">
        <v>7805</v>
      </c>
      <c r="D429" s="65" t="s">
        <v>7343</v>
      </c>
      <c r="E429" s="65" t="s">
        <v>14</v>
      </c>
      <c r="F429" s="7">
        <v>2600</v>
      </c>
      <c r="G429" s="65" t="str">
        <f>IF(F429&gt;='Weight Category L_U Table'!$H$14,"ERROR",IF(F429&gt;'Weight Category L_U Table'!$G$14,"MEDIUM",IF(F429&gt;='Weight Category L_U Table'!$G$17,"SMALL",IF(F429&lt;'Weight Category L_U Table'!$G$18,"LIGHT"))))</f>
        <v>LIGHT</v>
      </c>
      <c r="H429" s="7" t="str">
        <f>IF(F429&gt;='Weight Category L_U Table'!$K$15,"ERROR",IF(F429&gt;'Weight Category L_U Table'!$J$15,"UPPER MEDIUM",IF(F429&gt;'Weight Category L_U Table'!$J$16,"LOWER MEDIUM",IF(F429&gt;='Weight Category L_U Table'!$J$17,"SMALL",IF(F429&lt;'Weight Category L_U Table'!$J$18,"LIGHT")))))</f>
        <v>LIGHT</v>
      </c>
      <c r="I429" s="6" t="s">
        <v>89</v>
      </c>
      <c r="J429" s="6" t="s">
        <v>7806</v>
      </c>
      <c r="K429" s="6">
        <v>7</v>
      </c>
      <c r="L429" s="6"/>
    </row>
    <row r="430" spans="1:12" ht="15" customHeight="1" x14ac:dyDescent="0.25">
      <c r="A430" s="65" t="s">
        <v>7673</v>
      </c>
      <c r="B430" s="65" t="s">
        <v>7810</v>
      </c>
      <c r="C430" s="65" t="s">
        <v>7805</v>
      </c>
      <c r="D430" s="65" t="s">
        <v>7343</v>
      </c>
      <c r="E430" s="65" t="s">
        <v>14</v>
      </c>
      <c r="F430" s="7">
        <v>2600</v>
      </c>
      <c r="G430" s="65" t="str">
        <f>IF(F430&gt;='Weight Category L_U Table'!$H$14,"ERROR",IF(F430&gt;'Weight Category L_U Table'!$G$14,"MEDIUM",IF(F430&gt;='Weight Category L_U Table'!$G$17,"SMALL",IF(F430&lt;'Weight Category L_U Table'!$G$18,"LIGHT"))))</f>
        <v>LIGHT</v>
      </c>
      <c r="H430" s="7" t="str">
        <f>IF(F430&gt;='Weight Category L_U Table'!$K$15,"ERROR",IF(F430&gt;'Weight Category L_U Table'!$J$15,"UPPER MEDIUM",IF(F430&gt;'Weight Category L_U Table'!$J$16,"LOWER MEDIUM",IF(F430&gt;='Weight Category L_U Table'!$J$17,"SMALL",IF(F430&lt;'Weight Category L_U Table'!$J$18,"LIGHT")))))</f>
        <v>LIGHT</v>
      </c>
      <c r="I430" s="6" t="s">
        <v>89</v>
      </c>
      <c r="J430" s="6" t="s">
        <v>7806</v>
      </c>
      <c r="K430" s="6">
        <v>7</v>
      </c>
      <c r="L430" s="6"/>
    </row>
    <row r="431" spans="1:12" ht="15" customHeight="1" x14ac:dyDescent="0.25">
      <c r="A431" s="65" t="s">
        <v>7673</v>
      </c>
      <c r="B431" s="65" t="s">
        <v>7820</v>
      </c>
      <c r="C431" s="65" t="s">
        <v>7805</v>
      </c>
      <c r="D431" s="65" t="s">
        <v>7343</v>
      </c>
      <c r="E431" s="65" t="s">
        <v>14</v>
      </c>
      <c r="F431" s="7">
        <v>2600</v>
      </c>
      <c r="G431" s="65" t="str">
        <f>IF(F431&gt;='Weight Category L_U Table'!$H$14,"ERROR",IF(F431&gt;'Weight Category L_U Table'!$G$14,"MEDIUM",IF(F431&gt;='Weight Category L_U Table'!$G$17,"SMALL",IF(F431&lt;'Weight Category L_U Table'!$G$18,"LIGHT"))))</f>
        <v>LIGHT</v>
      </c>
      <c r="H431" s="7" t="str">
        <f>IF(F431&gt;='Weight Category L_U Table'!$K$15,"ERROR",IF(F431&gt;'Weight Category L_U Table'!$J$15,"UPPER MEDIUM",IF(F431&gt;'Weight Category L_U Table'!$J$16,"LOWER MEDIUM",IF(F431&gt;='Weight Category L_U Table'!$J$17,"SMALL",IF(F431&lt;'Weight Category L_U Table'!$J$18,"LIGHT")))))</f>
        <v>LIGHT</v>
      </c>
      <c r="I431" s="6" t="s">
        <v>89</v>
      </c>
      <c r="J431" s="6" t="s">
        <v>7806</v>
      </c>
      <c r="K431" s="6">
        <v>7</v>
      </c>
      <c r="L431" s="6"/>
    </row>
    <row r="432" spans="1:12" ht="15" customHeight="1" x14ac:dyDescent="0.25">
      <c r="A432" s="65" t="s">
        <v>7673</v>
      </c>
      <c r="B432" s="65" t="s">
        <v>7821</v>
      </c>
      <c r="C432" s="65" t="s">
        <v>7805</v>
      </c>
      <c r="D432" s="65" t="s">
        <v>7343</v>
      </c>
      <c r="E432" s="65" t="s">
        <v>14</v>
      </c>
      <c r="F432" s="7">
        <v>2600</v>
      </c>
      <c r="G432" s="65" t="str">
        <f>IF(F432&gt;='Weight Category L_U Table'!$H$14,"ERROR",IF(F432&gt;'Weight Category L_U Table'!$G$14,"MEDIUM",IF(F432&gt;='Weight Category L_U Table'!$G$17,"SMALL",IF(F432&lt;'Weight Category L_U Table'!$G$18,"LIGHT"))))</f>
        <v>LIGHT</v>
      </c>
      <c r="H432" s="7" t="str">
        <f>IF(F432&gt;='Weight Category L_U Table'!$K$15,"ERROR",IF(F432&gt;'Weight Category L_U Table'!$J$15,"UPPER MEDIUM",IF(F432&gt;'Weight Category L_U Table'!$J$16,"LOWER MEDIUM",IF(F432&gt;='Weight Category L_U Table'!$J$17,"SMALL",IF(F432&lt;'Weight Category L_U Table'!$J$18,"LIGHT")))))</f>
        <v>LIGHT</v>
      </c>
      <c r="I432" s="6" t="s">
        <v>89</v>
      </c>
      <c r="J432" s="6" t="s">
        <v>7806</v>
      </c>
      <c r="K432" s="6">
        <v>7</v>
      </c>
      <c r="L432" s="6"/>
    </row>
    <row r="433" spans="1:12" ht="15" customHeight="1" x14ac:dyDescent="0.25">
      <c r="A433" s="65" t="s">
        <v>7673</v>
      </c>
      <c r="B433" s="65" t="s">
        <v>7811</v>
      </c>
      <c r="C433" s="65" t="s">
        <v>7805</v>
      </c>
      <c r="D433" s="65" t="s">
        <v>7343</v>
      </c>
      <c r="E433" s="65" t="s">
        <v>14</v>
      </c>
      <c r="F433" s="7">
        <v>2600</v>
      </c>
      <c r="G433" s="65" t="str">
        <f>IF(F433&gt;='Weight Category L_U Table'!$H$14,"ERROR",IF(F433&gt;'Weight Category L_U Table'!$G$14,"MEDIUM",IF(F433&gt;='Weight Category L_U Table'!$G$17,"SMALL",IF(F433&lt;'Weight Category L_U Table'!$G$18,"LIGHT"))))</f>
        <v>LIGHT</v>
      </c>
      <c r="H433" s="7" t="str">
        <f>IF(F433&gt;='Weight Category L_U Table'!$K$15,"ERROR",IF(F433&gt;'Weight Category L_U Table'!$J$15,"UPPER MEDIUM",IF(F433&gt;'Weight Category L_U Table'!$J$16,"LOWER MEDIUM",IF(F433&gt;='Weight Category L_U Table'!$J$17,"SMALL",IF(F433&lt;'Weight Category L_U Table'!$J$18,"LIGHT")))))</f>
        <v>LIGHT</v>
      </c>
      <c r="I433" s="6" t="s">
        <v>89</v>
      </c>
      <c r="J433" s="6" t="s">
        <v>7806</v>
      </c>
      <c r="K433" s="6">
        <v>7</v>
      </c>
      <c r="L433" s="6"/>
    </row>
    <row r="434" spans="1:12" ht="15" customHeight="1" x14ac:dyDescent="0.25">
      <c r="A434" s="65" t="s">
        <v>7673</v>
      </c>
      <c r="B434" s="65" t="s">
        <v>7813</v>
      </c>
      <c r="C434" s="65" t="s">
        <v>7814</v>
      </c>
      <c r="D434" s="65" t="s">
        <v>7343</v>
      </c>
      <c r="E434" s="65" t="s">
        <v>14</v>
      </c>
      <c r="F434" s="7">
        <v>2600</v>
      </c>
      <c r="G434" s="65" t="str">
        <f>IF(F434&gt;='Weight Category L_U Table'!$H$14,"ERROR",IF(F434&gt;'Weight Category L_U Table'!$G$14,"MEDIUM",IF(F434&gt;='Weight Category L_U Table'!$G$17,"SMALL",IF(F434&lt;'Weight Category L_U Table'!$G$18,"LIGHT"))))</f>
        <v>LIGHT</v>
      </c>
      <c r="H434" s="7" t="str">
        <f>IF(F434&gt;='Weight Category L_U Table'!$K$15,"ERROR",IF(F434&gt;'Weight Category L_U Table'!$J$15,"UPPER MEDIUM",IF(F434&gt;'Weight Category L_U Table'!$J$16,"LOWER MEDIUM",IF(F434&gt;='Weight Category L_U Table'!$J$17,"SMALL",IF(F434&lt;'Weight Category L_U Table'!$J$18,"LIGHT")))))</f>
        <v>LIGHT</v>
      </c>
      <c r="I434" s="6" t="s">
        <v>89</v>
      </c>
      <c r="J434" s="6" t="s">
        <v>7815</v>
      </c>
      <c r="K434" s="6">
        <v>3</v>
      </c>
      <c r="L434" s="6"/>
    </row>
    <row r="435" spans="1:12" ht="15" customHeight="1" x14ac:dyDescent="0.25">
      <c r="A435" s="65" t="s">
        <v>7673</v>
      </c>
      <c r="B435" s="65" t="s">
        <v>7822</v>
      </c>
      <c r="C435" s="65" t="s">
        <v>7814</v>
      </c>
      <c r="D435" s="65" t="s">
        <v>7343</v>
      </c>
      <c r="E435" s="65" t="s">
        <v>14</v>
      </c>
      <c r="F435" s="7">
        <v>2600</v>
      </c>
      <c r="G435" s="65" t="str">
        <f>IF(F435&gt;='Weight Category L_U Table'!$H$14,"ERROR",IF(F435&gt;'Weight Category L_U Table'!$G$14,"MEDIUM",IF(F435&gt;='Weight Category L_U Table'!$G$17,"SMALL",IF(F435&lt;'Weight Category L_U Table'!$G$18,"LIGHT"))))</f>
        <v>LIGHT</v>
      </c>
      <c r="H435" s="7" t="str">
        <f>IF(F435&gt;='Weight Category L_U Table'!$K$15,"ERROR",IF(F435&gt;'Weight Category L_U Table'!$J$15,"UPPER MEDIUM",IF(F435&gt;'Weight Category L_U Table'!$J$16,"LOWER MEDIUM",IF(F435&gt;='Weight Category L_U Table'!$J$17,"SMALL",IF(F435&lt;'Weight Category L_U Table'!$J$18,"LIGHT")))))</f>
        <v>LIGHT</v>
      </c>
      <c r="I435" s="6" t="s">
        <v>89</v>
      </c>
      <c r="J435" s="6" t="s">
        <v>7815</v>
      </c>
      <c r="K435" s="6">
        <v>3</v>
      </c>
      <c r="L435" s="6"/>
    </row>
    <row r="436" spans="1:12" ht="15" customHeight="1" x14ac:dyDescent="0.25">
      <c r="A436" s="65" t="s">
        <v>7673</v>
      </c>
      <c r="B436" s="65" t="s">
        <v>7823</v>
      </c>
      <c r="C436" s="65" t="s">
        <v>7814</v>
      </c>
      <c r="D436" s="65" t="s">
        <v>7343</v>
      </c>
      <c r="E436" s="65" t="s">
        <v>14</v>
      </c>
      <c r="F436" s="7">
        <v>2600</v>
      </c>
      <c r="G436" s="65" t="str">
        <f>IF(F436&gt;='Weight Category L_U Table'!$H$14,"ERROR",IF(F436&gt;'Weight Category L_U Table'!$G$14,"MEDIUM",IF(F436&gt;='Weight Category L_U Table'!$G$17,"SMALL",IF(F436&lt;'Weight Category L_U Table'!$G$18,"LIGHT"))))</f>
        <v>LIGHT</v>
      </c>
      <c r="H436" s="7" t="str">
        <f>IF(F436&gt;='Weight Category L_U Table'!$K$15,"ERROR",IF(F436&gt;'Weight Category L_U Table'!$J$15,"UPPER MEDIUM",IF(F436&gt;'Weight Category L_U Table'!$J$16,"LOWER MEDIUM",IF(F436&gt;='Weight Category L_U Table'!$J$17,"SMALL",IF(F436&lt;'Weight Category L_U Table'!$J$18,"LIGHT")))))</f>
        <v>LIGHT</v>
      </c>
      <c r="I436" s="6" t="s">
        <v>89</v>
      </c>
      <c r="J436" s="6" t="s">
        <v>7815</v>
      </c>
      <c r="K436" s="6">
        <v>3</v>
      </c>
      <c r="L436" s="6"/>
    </row>
    <row r="437" spans="1:12" ht="15" customHeight="1" x14ac:dyDescent="0.25">
      <c r="A437" s="65" t="s">
        <v>7748</v>
      </c>
      <c r="B437" s="65" t="s">
        <v>7824</v>
      </c>
      <c r="C437" s="65" t="s">
        <v>7805</v>
      </c>
      <c r="D437" s="65" t="s">
        <v>7343</v>
      </c>
      <c r="E437" s="65" t="s">
        <v>14</v>
      </c>
      <c r="F437" s="7">
        <v>2600</v>
      </c>
      <c r="G437" s="65" t="str">
        <f>IF(F437&gt;='Weight Category L_U Table'!$H$14,"ERROR",IF(F437&gt;'Weight Category L_U Table'!$G$14,"MEDIUM",IF(F437&gt;='Weight Category L_U Table'!$G$17,"SMALL",IF(F437&lt;'Weight Category L_U Table'!$G$18,"LIGHT"))))</f>
        <v>LIGHT</v>
      </c>
      <c r="H437" s="7" t="str">
        <f>IF(F437&gt;='Weight Category L_U Table'!$K$15,"ERROR",IF(F437&gt;'Weight Category L_U Table'!$J$15,"UPPER MEDIUM",IF(F437&gt;'Weight Category L_U Table'!$J$16,"LOWER MEDIUM",IF(F437&gt;='Weight Category L_U Table'!$J$17,"SMALL",IF(F437&lt;'Weight Category L_U Table'!$J$18,"LIGHT")))))</f>
        <v>LIGHT</v>
      </c>
      <c r="I437" s="6" t="s">
        <v>89</v>
      </c>
      <c r="J437" s="6" t="s">
        <v>7806</v>
      </c>
      <c r="K437" s="6">
        <v>7</v>
      </c>
      <c r="L437" s="6"/>
    </row>
    <row r="438" spans="1:12" ht="15" customHeight="1" x14ac:dyDescent="0.25">
      <c r="A438" s="65" t="s">
        <v>7748</v>
      </c>
      <c r="B438" s="65" t="s">
        <v>7825</v>
      </c>
      <c r="C438" s="65" t="s">
        <v>7805</v>
      </c>
      <c r="D438" s="65" t="s">
        <v>7343</v>
      </c>
      <c r="E438" s="65" t="s">
        <v>14</v>
      </c>
      <c r="F438" s="7">
        <v>2600</v>
      </c>
      <c r="G438" s="65" t="str">
        <f>IF(F438&gt;='Weight Category L_U Table'!$H$14,"ERROR",IF(F438&gt;'Weight Category L_U Table'!$G$14,"MEDIUM",IF(F438&gt;='Weight Category L_U Table'!$G$17,"SMALL",IF(F438&lt;'Weight Category L_U Table'!$G$18,"LIGHT"))))</f>
        <v>LIGHT</v>
      </c>
      <c r="H438" s="7" t="str">
        <f>IF(F438&gt;='Weight Category L_U Table'!$K$15,"ERROR",IF(F438&gt;'Weight Category L_U Table'!$J$15,"UPPER MEDIUM",IF(F438&gt;'Weight Category L_U Table'!$J$16,"LOWER MEDIUM",IF(F438&gt;='Weight Category L_U Table'!$J$17,"SMALL",IF(F438&lt;'Weight Category L_U Table'!$J$18,"LIGHT")))))</f>
        <v>LIGHT</v>
      </c>
      <c r="I438" s="6" t="s">
        <v>89</v>
      </c>
      <c r="J438" s="6" t="s">
        <v>7806</v>
      </c>
      <c r="K438" s="6">
        <v>7</v>
      </c>
      <c r="L438" s="6"/>
    </row>
    <row r="439" spans="1:12" ht="15" customHeight="1" x14ac:dyDescent="0.25">
      <c r="A439" s="65" t="s">
        <v>7748</v>
      </c>
      <c r="B439" s="65" t="s">
        <v>7826</v>
      </c>
      <c r="C439" s="65" t="s">
        <v>7805</v>
      </c>
      <c r="D439" s="65" t="s">
        <v>7343</v>
      </c>
      <c r="E439" s="65" t="s">
        <v>14</v>
      </c>
      <c r="F439" s="7">
        <v>2600</v>
      </c>
      <c r="G439" s="65" t="str">
        <f>IF(F439&gt;='Weight Category L_U Table'!$H$14,"ERROR",IF(F439&gt;'Weight Category L_U Table'!$G$14,"MEDIUM",IF(F439&gt;='Weight Category L_U Table'!$G$17,"SMALL",IF(F439&lt;'Weight Category L_U Table'!$G$18,"LIGHT"))))</f>
        <v>LIGHT</v>
      </c>
      <c r="H439" s="7" t="str">
        <f>IF(F439&gt;='Weight Category L_U Table'!$K$15,"ERROR",IF(F439&gt;'Weight Category L_U Table'!$J$15,"UPPER MEDIUM",IF(F439&gt;'Weight Category L_U Table'!$J$16,"LOWER MEDIUM",IF(F439&gt;='Weight Category L_U Table'!$J$17,"SMALL",IF(F439&lt;'Weight Category L_U Table'!$J$18,"LIGHT")))))</f>
        <v>LIGHT</v>
      </c>
      <c r="I439" s="6" t="s">
        <v>89</v>
      </c>
      <c r="J439" s="6" t="s">
        <v>7806</v>
      </c>
      <c r="K439" s="6">
        <v>7</v>
      </c>
      <c r="L439" s="6"/>
    </row>
    <row r="440" spans="1:12" ht="15" customHeight="1" x14ac:dyDescent="0.25">
      <c r="A440" s="65" t="s">
        <v>7748</v>
      </c>
      <c r="B440" s="65" t="s">
        <v>7827</v>
      </c>
      <c r="C440" s="65" t="s">
        <v>7805</v>
      </c>
      <c r="D440" s="65" t="s">
        <v>7343</v>
      </c>
      <c r="E440" s="65" t="s">
        <v>14</v>
      </c>
      <c r="F440" s="7">
        <v>2600</v>
      </c>
      <c r="G440" s="65" t="str">
        <f>IF(F440&gt;='Weight Category L_U Table'!$H$14,"ERROR",IF(F440&gt;'Weight Category L_U Table'!$G$14,"MEDIUM",IF(F440&gt;='Weight Category L_U Table'!$G$17,"SMALL",IF(F440&lt;'Weight Category L_U Table'!$G$18,"LIGHT"))))</f>
        <v>LIGHT</v>
      </c>
      <c r="H440" s="7" t="str">
        <f>IF(F440&gt;='Weight Category L_U Table'!$K$15,"ERROR",IF(F440&gt;'Weight Category L_U Table'!$J$15,"UPPER MEDIUM",IF(F440&gt;'Weight Category L_U Table'!$J$16,"LOWER MEDIUM",IF(F440&gt;='Weight Category L_U Table'!$J$17,"SMALL",IF(F440&lt;'Weight Category L_U Table'!$J$18,"LIGHT")))))</f>
        <v>LIGHT</v>
      </c>
      <c r="I440" s="6" t="s">
        <v>89</v>
      </c>
      <c r="J440" s="6" t="s">
        <v>7806</v>
      </c>
      <c r="K440" s="6">
        <v>7</v>
      </c>
      <c r="L440" s="6"/>
    </row>
    <row r="441" spans="1:12" ht="15" customHeight="1" x14ac:dyDescent="0.25">
      <c r="A441" s="65" t="s">
        <v>7748</v>
      </c>
      <c r="B441" s="65" t="s">
        <v>7828</v>
      </c>
      <c r="C441" s="65" t="s">
        <v>7805</v>
      </c>
      <c r="D441" s="65" t="s">
        <v>7343</v>
      </c>
      <c r="E441" s="65" t="s">
        <v>14</v>
      </c>
      <c r="F441" s="7">
        <v>2600</v>
      </c>
      <c r="G441" s="65" t="str">
        <f>IF(F441&gt;='Weight Category L_U Table'!$H$14,"ERROR",IF(F441&gt;'Weight Category L_U Table'!$G$14,"MEDIUM",IF(F441&gt;='Weight Category L_U Table'!$G$17,"SMALL",IF(F441&lt;'Weight Category L_U Table'!$G$18,"LIGHT"))))</f>
        <v>LIGHT</v>
      </c>
      <c r="H441" s="7" t="str">
        <f>IF(F441&gt;='Weight Category L_U Table'!$K$15,"ERROR",IF(F441&gt;'Weight Category L_U Table'!$J$15,"UPPER MEDIUM",IF(F441&gt;'Weight Category L_U Table'!$J$16,"LOWER MEDIUM",IF(F441&gt;='Weight Category L_U Table'!$J$17,"SMALL",IF(F441&lt;'Weight Category L_U Table'!$J$18,"LIGHT")))))</f>
        <v>LIGHT</v>
      </c>
      <c r="I441" s="6" t="s">
        <v>89</v>
      </c>
      <c r="J441" s="6" t="s">
        <v>7806</v>
      </c>
      <c r="K441" s="6">
        <v>7</v>
      </c>
      <c r="L441" s="6"/>
    </row>
    <row r="442" spans="1:12" ht="15" customHeight="1" x14ac:dyDescent="0.25">
      <c r="A442" s="65" t="s">
        <v>3589</v>
      </c>
      <c r="B442" s="65" t="s">
        <v>7813</v>
      </c>
      <c r="C442" s="65" t="s">
        <v>7814</v>
      </c>
      <c r="D442" s="65" t="s">
        <v>7343</v>
      </c>
      <c r="E442" s="65" t="s">
        <v>14</v>
      </c>
      <c r="F442" s="7">
        <v>2600</v>
      </c>
      <c r="G442" s="65" t="str">
        <f>IF(F442&gt;='Weight Category L_U Table'!$H$14,"ERROR",IF(F442&gt;'Weight Category L_U Table'!$G$14,"MEDIUM",IF(F442&gt;='Weight Category L_U Table'!$G$17,"SMALL",IF(F442&lt;'Weight Category L_U Table'!$G$18,"LIGHT"))))</f>
        <v>LIGHT</v>
      </c>
      <c r="H442" s="7" t="str">
        <f>IF(F442&gt;='Weight Category L_U Table'!$K$15,"ERROR",IF(F442&gt;'Weight Category L_U Table'!$J$15,"UPPER MEDIUM",IF(F442&gt;'Weight Category L_U Table'!$J$16,"LOWER MEDIUM",IF(F442&gt;='Weight Category L_U Table'!$J$17,"SMALL",IF(F442&lt;'Weight Category L_U Table'!$J$18,"LIGHT")))))</f>
        <v>LIGHT</v>
      </c>
      <c r="I442" s="46" t="s">
        <v>89</v>
      </c>
      <c r="J442" s="6" t="s">
        <v>7815</v>
      </c>
      <c r="K442" s="6">
        <v>3</v>
      </c>
      <c r="L442" s="6"/>
    </row>
    <row r="443" spans="1:12" ht="15" customHeight="1" x14ac:dyDescent="0.25">
      <c r="A443" s="65" t="s">
        <v>4027</v>
      </c>
      <c r="B443" s="65" t="s">
        <v>7813</v>
      </c>
      <c r="C443" s="65" t="s">
        <v>7814</v>
      </c>
      <c r="D443" s="65" t="s">
        <v>7343</v>
      </c>
      <c r="E443" s="65" t="s">
        <v>14</v>
      </c>
      <c r="F443" s="7">
        <v>2600</v>
      </c>
      <c r="G443" s="65" t="str">
        <f>IF(F443&gt;='Weight Category L_U Table'!$H$14,"ERROR",IF(F443&gt;'Weight Category L_U Table'!$G$14,"MEDIUM",IF(F443&gt;='Weight Category L_U Table'!$G$17,"SMALL",IF(F443&lt;'Weight Category L_U Table'!$G$18,"LIGHT"))))</f>
        <v>LIGHT</v>
      </c>
      <c r="H443" s="7" t="str">
        <f>IF(F443&gt;='Weight Category L_U Table'!$K$15,"ERROR",IF(F443&gt;'Weight Category L_U Table'!$J$15,"UPPER MEDIUM",IF(F443&gt;'Weight Category L_U Table'!$J$16,"LOWER MEDIUM",IF(F443&gt;='Weight Category L_U Table'!$J$17,"SMALL",IF(F443&lt;'Weight Category L_U Table'!$J$18,"LIGHT")))))</f>
        <v>LIGHT</v>
      </c>
      <c r="I443" s="6" t="s">
        <v>89</v>
      </c>
      <c r="J443" s="6" t="s">
        <v>7815</v>
      </c>
      <c r="K443" s="6">
        <v>3</v>
      </c>
      <c r="L443" s="6"/>
    </row>
    <row r="444" spans="1:12" ht="15" customHeight="1" x14ac:dyDescent="0.25">
      <c r="A444" s="65" t="s">
        <v>4027</v>
      </c>
      <c r="B444" s="65" t="s">
        <v>7829</v>
      </c>
      <c r="C444" s="65" t="s">
        <v>7814</v>
      </c>
      <c r="D444" s="65" t="s">
        <v>7343</v>
      </c>
      <c r="E444" s="65" t="s">
        <v>14</v>
      </c>
      <c r="F444" s="7">
        <v>2600</v>
      </c>
      <c r="G444" s="65" t="str">
        <f>IF(F444&gt;='Weight Category L_U Table'!$H$14,"ERROR",IF(F444&gt;'Weight Category L_U Table'!$G$14,"MEDIUM",IF(F444&gt;='Weight Category L_U Table'!$G$17,"SMALL",IF(F444&lt;'Weight Category L_U Table'!$G$18,"LIGHT"))))</f>
        <v>LIGHT</v>
      </c>
      <c r="H444" s="7" t="str">
        <f>IF(F444&gt;='Weight Category L_U Table'!$K$15,"ERROR",IF(F444&gt;'Weight Category L_U Table'!$J$15,"UPPER MEDIUM",IF(F444&gt;'Weight Category L_U Table'!$J$16,"LOWER MEDIUM",IF(F444&gt;='Weight Category L_U Table'!$J$17,"SMALL",IF(F444&lt;'Weight Category L_U Table'!$J$18,"LIGHT")))))</f>
        <v>LIGHT</v>
      </c>
      <c r="I444" s="6" t="s">
        <v>89</v>
      </c>
      <c r="J444" s="6" t="s">
        <v>7815</v>
      </c>
      <c r="K444" s="6">
        <v>3</v>
      </c>
      <c r="L444" s="6"/>
    </row>
    <row r="445" spans="1:12" ht="15" customHeight="1" x14ac:dyDescent="0.25">
      <c r="A445" s="65" t="s">
        <v>4027</v>
      </c>
      <c r="B445" s="65" t="s">
        <v>7830</v>
      </c>
      <c r="C445" s="65" t="s">
        <v>7814</v>
      </c>
      <c r="D445" s="65" t="s">
        <v>7343</v>
      </c>
      <c r="E445" s="65" t="s">
        <v>14</v>
      </c>
      <c r="F445" s="7">
        <v>2600</v>
      </c>
      <c r="G445" s="65" t="str">
        <f>IF(F445&gt;='Weight Category L_U Table'!$H$14,"ERROR",IF(F445&gt;'Weight Category L_U Table'!$G$14,"MEDIUM",IF(F445&gt;='Weight Category L_U Table'!$G$17,"SMALL",IF(F445&lt;'Weight Category L_U Table'!$G$18,"LIGHT"))))</f>
        <v>LIGHT</v>
      </c>
      <c r="H445" s="7" t="str">
        <f>IF(F445&gt;='Weight Category L_U Table'!$K$15,"ERROR",IF(F445&gt;'Weight Category L_U Table'!$J$15,"UPPER MEDIUM",IF(F445&gt;'Weight Category L_U Table'!$J$16,"LOWER MEDIUM",IF(F445&gt;='Weight Category L_U Table'!$J$17,"SMALL",IF(F445&lt;'Weight Category L_U Table'!$J$18,"LIGHT")))))</f>
        <v>LIGHT</v>
      </c>
      <c r="I445" s="6" t="s">
        <v>89</v>
      </c>
      <c r="J445" s="6" t="s">
        <v>7815</v>
      </c>
      <c r="K445" s="6">
        <v>3</v>
      </c>
      <c r="L445" s="6"/>
    </row>
    <row r="446" spans="1:12" ht="15" customHeight="1" x14ac:dyDescent="0.25">
      <c r="A446" s="65" t="s">
        <v>4027</v>
      </c>
      <c r="B446" s="65" t="s">
        <v>7831</v>
      </c>
      <c r="C446" s="65" t="s">
        <v>7814</v>
      </c>
      <c r="D446" s="65" t="s">
        <v>7343</v>
      </c>
      <c r="E446" s="65" t="s">
        <v>14</v>
      </c>
      <c r="F446" s="7">
        <v>2600</v>
      </c>
      <c r="G446" s="65" t="str">
        <f>IF(F446&gt;='Weight Category L_U Table'!$H$14,"ERROR",IF(F446&gt;'Weight Category L_U Table'!$G$14,"MEDIUM",IF(F446&gt;='Weight Category L_U Table'!$G$17,"SMALL",IF(F446&lt;'Weight Category L_U Table'!$G$18,"LIGHT"))))</f>
        <v>LIGHT</v>
      </c>
      <c r="H446" s="7" t="str">
        <f>IF(F446&gt;='Weight Category L_U Table'!$K$15,"ERROR",IF(F446&gt;'Weight Category L_U Table'!$J$15,"UPPER MEDIUM",IF(F446&gt;'Weight Category L_U Table'!$J$16,"LOWER MEDIUM",IF(F446&gt;='Weight Category L_U Table'!$J$17,"SMALL",IF(F446&lt;'Weight Category L_U Table'!$J$18,"LIGHT")))))</f>
        <v>LIGHT</v>
      </c>
      <c r="I446" s="6" t="s">
        <v>89</v>
      </c>
      <c r="J446" s="6" t="s">
        <v>7815</v>
      </c>
      <c r="K446" s="6">
        <v>3</v>
      </c>
      <c r="L446" s="6"/>
    </row>
    <row r="447" spans="1:12" ht="15" customHeight="1" x14ac:dyDescent="0.25">
      <c r="A447" s="65" t="s">
        <v>4107</v>
      </c>
      <c r="B447" s="65" t="s">
        <v>7813</v>
      </c>
      <c r="C447" s="65" t="s">
        <v>7814</v>
      </c>
      <c r="D447" s="65" t="s">
        <v>7343</v>
      </c>
      <c r="E447" s="65" t="s">
        <v>14</v>
      </c>
      <c r="F447" s="7">
        <v>2600</v>
      </c>
      <c r="G447" s="65" t="str">
        <f>IF(F447&gt;='Weight Category L_U Table'!$H$14,"ERROR",IF(F447&gt;'Weight Category L_U Table'!$G$14,"MEDIUM",IF(F447&gt;='Weight Category L_U Table'!$G$17,"SMALL",IF(F447&lt;'Weight Category L_U Table'!$G$18,"LIGHT"))))</f>
        <v>LIGHT</v>
      </c>
      <c r="H447" s="7" t="str">
        <f>IF(F447&gt;='Weight Category L_U Table'!$K$15,"ERROR",IF(F447&gt;'Weight Category L_U Table'!$J$15,"UPPER MEDIUM",IF(F447&gt;'Weight Category L_U Table'!$J$16,"LOWER MEDIUM",IF(F447&gt;='Weight Category L_U Table'!$J$17,"SMALL",IF(F447&lt;'Weight Category L_U Table'!$J$18,"LIGHT")))))</f>
        <v>LIGHT</v>
      </c>
      <c r="I447" s="6" t="s">
        <v>89</v>
      </c>
      <c r="J447" s="6" t="s">
        <v>7815</v>
      </c>
      <c r="K447" s="6">
        <v>3</v>
      </c>
      <c r="L447" s="6"/>
    </row>
    <row r="448" spans="1:12" ht="15" customHeight="1" x14ac:dyDescent="0.25">
      <c r="A448" s="65" t="s">
        <v>7832</v>
      </c>
      <c r="B448" s="65" t="s">
        <v>7818</v>
      </c>
      <c r="C448" s="65" t="s">
        <v>7814</v>
      </c>
      <c r="D448" s="65" t="s">
        <v>7343</v>
      </c>
      <c r="E448" s="65" t="s">
        <v>14</v>
      </c>
      <c r="F448" s="7">
        <v>2600</v>
      </c>
      <c r="G448" s="65" t="str">
        <f>IF(F448&gt;='Weight Category L_U Table'!$H$14,"ERROR",IF(F448&gt;'Weight Category L_U Table'!$G$14,"MEDIUM",IF(F448&gt;='Weight Category L_U Table'!$G$17,"SMALL",IF(F448&lt;'Weight Category L_U Table'!$G$18,"LIGHT"))))</f>
        <v>LIGHT</v>
      </c>
      <c r="H448" s="7" t="str">
        <f>IF(F448&gt;='Weight Category L_U Table'!$K$15,"ERROR",IF(F448&gt;'Weight Category L_U Table'!$J$15,"UPPER MEDIUM",IF(F448&gt;'Weight Category L_U Table'!$J$16,"LOWER MEDIUM",IF(F448&gt;='Weight Category L_U Table'!$J$17,"SMALL",IF(F448&lt;'Weight Category L_U Table'!$J$18,"LIGHT")))))</f>
        <v>LIGHT</v>
      </c>
      <c r="I448" s="6" t="s">
        <v>89</v>
      </c>
      <c r="J448" s="6" t="s">
        <v>7815</v>
      </c>
      <c r="K448" s="6">
        <v>3</v>
      </c>
      <c r="L448" s="6"/>
    </row>
    <row r="449" spans="1:12" ht="15" customHeight="1" x14ac:dyDescent="0.25">
      <c r="A449" s="65" t="s">
        <v>4581</v>
      </c>
      <c r="B449" s="65" t="s">
        <v>7818</v>
      </c>
      <c r="C449" s="65" t="s">
        <v>7814</v>
      </c>
      <c r="D449" s="65" t="s">
        <v>7343</v>
      </c>
      <c r="E449" s="65" t="s">
        <v>14</v>
      </c>
      <c r="F449" s="7">
        <v>2600</v>
      </c>
      <c r="G449" s="65" t="str">
        <f>IF(F449&gt;='Weight Category L_U Table'!$H$14,"ERROR",IF(F449&gt;'Weight Category L_U Table'!$G$14,"MEDIUM",IF(F449&gt;='Weight Category L_U Table'!$G$17,"SMALL",IF(F449&lt;'Weight Category L_U Table'!$G$18,"LIGHT"))))</f>
        <v>LIGHT</v>
      </c>
      <c r="H449" s="7" t="str">
        <f>IF(F449&gt;='Weight Category L_U Table'!$K$15,"ERROR",IF(F449&gt;'Weight Category L_U Table'!$J$15,"UPPER MEDIUM",IF(F449&gt;'Weight Category L_U Table'!$J$16,"LOWER MEDIUM",IF(F449&gt;='Weight Category L_U Table'!$J$17,"SMALL",IF(F449&lt;'Weight Category L_U Table'!$J$18,"LIGHT")))))</f>
        <v>LIGHT</v>
      </c>
      <c r="I449" s="6" t="s">
        <v>89</v>
      </c>
      <c r="J449" s="6" t="s">
        <v>7815</v>
      </c>
      <c r="K449" s="6">
        <v>3</v>
      </c>
      <c r="L449" s="6"/>
    </row>
    <row r="450" spans="1:12" ht="15" customHeight="1" x14ac:dyDescent="0.25">
      <c r="A450" s="65" t="s">
        <v>7833</v>
      </c>
      <c r="B450" s="65" t="s">
        <v>7813</v>
      </c>
      <c r="C450" s="65" t="s">
        <v>7814</v>
      </c>
      <c r="D450" s="65" t="s">
        <v>7343</v>
      </c>
      <c r="E450" s="65" t="s">
        <v>14</v>
      </c>
      <c r="F450" s="7">
        <v>2600</v>
      </c>
      <c r="G450" s="65" t="str">
        <f>IF(F450&gt;='Weight Category L_U Table'!$H$14,"ERROR",IF(F450&gt;'Weight Category L_U Table'!$G$14,"MEDIUM",IF(F450&gt;='Weight Category L_U Table'!$G$17,"SMALL",IF(F450&lt;'Weight Category L_U Table'!$G$18,"LIGHT"))))</f>
        <v>LIGHT</v>
      </c>
      <c r="H450" s="7" t="str">
        <f>IF(F450&gt;='Weight Category L_U Table'!$K$15,"ERROR",IF(F450&gt;'Weight Category L_U Table'!$J$15,"UPPER MEDIUM",IF(F450&gt;'Weight Category L_U Table'!$J$16,"LOWER MEDIUM",IF(F450&gt;='Weight Category L_U Table'!$J$17,"SMALL",IF(F450&lt;'Weight Category L_U Table'!$J$18,"LIGHT")))))</f>
        <v>LIGHT</v>
      </c>
      <c r="I450" s="6" t="s">
        <v>89</v>
      </c>
      <c r="J450" s="6" t="s">
        <v>7815</v>
      </c>
      <c r="K450" s="6">
        <v>3</v>
      </c>
      <c r="L450" s="6"/>
    </row>
    <row r="451" spans="1:12" ht="15" customHeight="1" x14ac:dyDescent="0.25">
      <c r="A451" s="65" t="s">
        <v>906</v>
      </c>
      <c r="B451" s="65">
        <v>407</v>
      </c>
      <c r="C451" s="65" t="s">
        <v>7834</v>
      </c>
      <c r="D451" s="65" t="s">
        <v>7343</v>
      </c>
      <c r="E451" s="65" t="s">
        <v>14</v>
      </c>
      <c r="F451" s="7">
        <v>2722</v>
      </c>
      <c r="G451" s="65" t="str">
        <f>IF(F451&gt;='Weight Category L_U Table'!$H$14,"ERROR",IF(F451&gt;'Weight Category L_U Table'!$G$14,"MEDIUM",IF(F451&gt;='Weight Category L_U Table'!$G$17,"SMALL",IF(F451&lt;'Weight Category L_U Table'!$G$18,"LIGHT"))))</f>
        <v>LIGHT</v>
      </c>
      <c r="H451" s="7" t="str">
        <f>IF(F451&gt;='Weight Category L_U Table'!$K$15,"ERROR",IF(F451&gt;'Weight Category L_U Table'!$J$15,"UPPER MEDIUM",IF(F451&gt;'Weight Category L_U Table'!$J$16,"LOWER MEDIUM",IF(F451&gt;='Weight Category L_U Table'!$J$17,"SMALL",IF(F451&lt;'Weight Category L_U Table'!$J$18,"LIGHT")))))</f>
        <v>LIGHT</v>
      </c>
      <c r="I451" s="6" t="s">
        <v>89</v>
      </c>
      <c r="J451" s="6" t="s">
        <v>7703</v>
      </c>
      <c r="K451" s="6">
        <v>4</v>
      </c>
      <c r="L451" s="6"/>
    </row>
    <row r="452" spans="1:12" ht="15" customHeight="1" x14ac:dyDescent="0.25">
      <c r="A452" s="65" t="s">
        <v>906</v>
      </c>
      <c r="B452" s="65" t="s">
        <v>7835</v>
      </c>
      <c r="C452" s="65" t="s">
        <v>7834</v>
      </c>
      <c r="D452" s="65" t="s">
        <v>7343</v>
      </c>
      <c r="E452" s="65" t="s">
        <v>14</v>
      </c>
      <c r="F452" s="7">
        <v>2722</v>
      </c>
      <c r="G452" s="65" t="str">
        <f>IF(F452&gt;='Weight Category L_U Table'!$H$14,"ERROR",IF(F452&gt;'Weight Category L_U Table'!$G$14,"MEDIUM",IF(F452&gt;='Weight Category L_U Table'!$G$17,"SMALL",IF(F452&lt;'Weight Category L_U Table'!$G$18,"LIGHT"))))</f>
        <v>LIGHT</v>
      </c>
      <c r="H452" s="7" t="str">
        <f>IF(F452&gt;='Weight Category L_U Table'!$K$15,"ERROR",IF(F452&gt;'Weight Category L_U Table'!$J$15,"UPPER MEDIUM",IF(F452&gt;'Weight Category L_U Table'!$J$16,"LOWER MEDIUM",IF(F452&gt;='Weight Category L_U Table'!$J$17,"SMALL",IF(F452&lt;'Weight Category L_U Table'!$J$18,"LIGHT")))))</f>
        <v>LIGHT</v>
      </c>
      <c r="I452" s="6" t="s">
        <v>89</v>
      </c>
      <c r="J452" s="6" t="s">
        <v>7703</v>
      </c>
      <c r="K452" s="6">
        <v>4</v>
      </c>
      <c r="L452" s="6"/>
    </row>
    <row r="453" spans="1:12" ht="15" customHeight="1" x14ac:dyDescent="0.25">
      <c r="A453" s="65" t="s">
        <v>906</v>
      </c>
      <c r="B453" s="65" t="s">
        <v>7836</v>
      </c>
      <c r="C453" s="65" t="s">
        <v>7834</v>
      </c>
      <c r="D453" s="65" t="s">
        <v>7343</v>
      </c>
      <c r="E453" s="65" t="s">
        <v>14</v>
      </c>
      <c r="F453" s="7">
        <v>2722</v>
      </c>
      <c r="G453" s="65" t="str">
        <f>IF(F453&gt;='Weight Category L_U Table'!$H$14,"ERROR",IF(F453&gt;'Weight Category L_U Table'!$G$14,"MEDIUM",IF(F453&gt;='Weight Category L_U Table'!$G$17,"SMALL",IF(F453&lt;'Weight Category L_U Table'!$G$18,"LIGHT"))))</f>
        <v>LIGHT</v>
      </c>
      <c r="H453" s="7" t="str">
        <f>IF(F453&gt;='Weight Category L_U Table'!$K$15,"ERROR",IF(F453&gt;'Weight Category L_U Table'!$J$15,"UPPER MEDIUM",IF(F453&gt;'Weight Category L_U Table'!$J$16,"LOWER MEDIUM",IF(F453&gt;='Weight Category L_U Table'!$J$17,"SMALL",IF(F453&lt;'Weight Category L_U Table'!$J$18,"LIGHT")))))</f>
        <v>LIGHT</v>
      </c>
      <c r="I453" s="6" t="s">
        <v>89</v>
      </c>
      <c r="J453" s="6" t="s">
        <v>7703</v>
      </c>
      <c r="K453" s="6">
        <v>4</v>
      </c>
      <c r="L453" s="6"/>
    </row>
    <row r="454" spans="1:12" ht="15" customHeight="1" x14ac:dyDescent="0.25">
      <c r="A454" s="65" t="s">
        <v>906</v>
      </c>
      <c r="B454" s="65" t="s">
        <v>7837</v>
      </c>
      <c r="C454" s="65" t="s">
        <v>7834</v>
      </c>
      <c r="D454" s="65" t="s">
        <v>7343</v>
      </c>
      <c r="E454" s="65" t="s">
        <v>14</v>
      </c>
      <c r="F454" s="7">
        <v>2722</v>
      </c>
      <c r="G454" s="65" t="str">
        <f>IF(F454&gt;='Weight Category L_U Table'!$H$14,"ERROR",IF(F454&gt;'Weight Category L_U Table'!$G$14,"MEDIUM",IF(F454&gt;='Weight Category L_U Table'!$G$17,"SMALL",IF(F454&lt;'Weight Category L_U Table'!$G$18,"LIGHT"))))</f>
        <v>LIGHT</v>
      </c>
      <c r="H454" s="7" t="str">
        <f>IF(F454&gt;='Weight Category L_U Table'!$K$15,"ERROR",IF(F454&gt;'Weight Category L_U Table'!$J$15,"UPPER MEDIUM",IF(F454&gt;'Weight Category L_U Table'!$J$16,"LOWER MEDIUM",IF(F454&gt;='Weight Category L_U Table'!$J$17,"SMALL",IF(F454&lt;'Weight Category L_U Table'!$J$18,"LIGHT")))))</f>
        <v>LIGHT</v>
      </c>
      <c r="I454" s="6" t="s">
        <v>89</v>
      </c>
      <c r="J454" s="6" t="s">
        <v>7703</v>
      </c>
      <c r="K454" s="6">
        <v>4</v>
      </c>
      <c r="L454" s="6"/>
    </row>
    <row r="455" spans="1:12" ht="15" customHeight="1" x14ac:dyDescent="0.25">
      <c r="A455" s="65" t="s">
        <v>4581</v>
      </c>
      <c r="B455" s="65" t="s">
        <v>7838</v>
      </c>
      <c r="C455" s="65" t="s">
        <v>7834</v>
      </c>
      <c r="D455" s="65" t="s">
        <v>7343</v>
      </c>
      <c r="E455" s="65" t="s">
        <v>14</v>
      </c>
      <c r="F455" s="7">
        <v>2722</v>
      </c>
      <c r="G455" s="65" t="str">
        <f>IF(F455&gt;='Weight Category L_U Table'!$H$14,"ERROR",IF(F455&gt;'Weight Category L_U Table'!$G$14,"MEDIUM",IF(F455&gt;='Weight Category L_U Table'!$G$17,"SMALL",IF(F455&lt;'Weight Category L_U Table'!$G$18,"LIGHT"))))</f>
        <v>LIGHT</v>
      </c>
      <c r="H455" s="7" t="str">
        <f>IF(F455&gt;='Weight Category L_U Table'!$K$15,"ERROR",IF(F455&gt;'Weight Category L_U Table'!$J$15,"UPPER MEDIUM",IF(F455&gt;'Weight Category L_U Table'!$J$16,"LOWER MEDIUM",IF(F455&gt;='Weight Category L_U Table'!$J$17,"SMALL",IF(F455&lt;'Weight Category L_U Table'!$J$18,"LIGHT")))))</f>
        <v>LIGHT</v>
      </c>
      <c r="I455" s="6" t="s">
        <v>89</v>
      </c>
      <c r="J455" s="6" t="s">
        <v>7703</v>
      </c>
      <c r="K455" s="6">
        <v>4</v>
      </c>
      <c r="L455" s="6"/>
    </row>
    <row r="456" spans="1:12" ht="15" customHeight="1" x14ac:dyDescent="0.25">
      <c r="A456" s="65" t="s">
        <v>7545</v>
      </c>
      <c r="B456" s="65" t="s">
        <v>7839</v>
      </c>
      <c r="C456" s="65" t="s">
        <v>7840</v>
      </c>
      <c r="D456" s="65" t="s">
        <v>7343</v>
      </c>
      <c r="E456" s="65" t="s">
        <v>14</v>
      </c>
      <c r="F456" s="7">
        <v>2850</v>
      </c>
      <c r="G456" s="65" t="str">
        <f>IF(F456&gt;='Weight Category L_U Table'!$H$14,"ERROR",IF(F456&gt;'Weight Category L_U Table'!$G$14,"MEDIUM",IF(F456&gt;='Weight Category L_U Table'!$G$17,"SMALL",IF(F456&lt;'Weight Category L_U Table'!$G$18,"LIGHT"))))</f>
        <v>LIGHT</v>
      </c>
      <c r="H456" s="7" t="str">
        <f>IF(F456&gt;='Weight Category L_U Table'!$K$15,"ERROR",IF(F456&gt;'Weight Category L_U Table'!$J$15,"UPPER MEDIUM",IF(F456&gt;'Weight Category L_U Table'!$J$16,"LOWER MEDIUM",IF(F456&gt;='Weight Category L_U Table'!$J$17,"SMALL",IF(F456&lt;'Weight Category L_U Table'!$J$18,"LIGHT")))))</f>
        <v>LIGHT</v>
      </c>
      <c r="I456" s="6" t="s">
        <v>89</v>
      </c>
      <c r="J456" s="6" t="s">
        <v>7841</v>
      </c>
      <c r="K456" s="6">
        <v>23</v>
      </c>
      <c r="L456" s="6"/>
    </row>
    <row r="457" spans="1:12" ht="15" customHeight="1" x14ac:dyDescent="0.25">
      <c r="A457" s="65" t="s">
        <v>7545</v>
      </c>
      <c r="B457" s="65" t="s">
        <v>7842</v>
      </c>
      <c r="C457" s="65" t="s">
        <v>7840</v>
      </c>
      <c r="D457" s="65" t="s">
        <v>7343</v>
      </c>
      <c r="E457" s="65" t="s">
        <v>14</v>
      </c>
      <c r="F457" s="7">
        <v>2850</v>
      </c>
      <c r="G457" s="65" t="str">
        <f>IF(F457&gt;='Weight Category L_U Table'!$H$14,"ERROR",IF(F457&gt;'Weight Category L_U Table'!$G$14,"MEDIUM",IF(F457&gt;='Weight Category L_U Table'!$G$17,"SMALL",IF(F457&lt;'Weight Category L_U Table'!$G$18,"LIGHT"))))</f>
        <v>LIGHT</v>
      </c>
      <c r="H457" s="7" t="str">
        <f>IF(F457&gt;='Weight Category L_U Table'!$K$15,"ERROR",IF(F457&gt;'Weight Category L_U Table'!$J$15,"UPPER MEDIUM",IF(F457&gt;'Weight Category L_U Table'!$J$16,"LOWER MEDIUM",IF(F457&gt;='Weight Category L_U Table'!$J$17,"SMALL",IF(F457&lt;'Weight Category L_U Table'!$J$18,"LIGHT")))))</f>
        <v>LIGHT</v>
      </c>
      <c r="I457" s="6" t="s">
        <v>89</v>
      </c>
      <c r="J457" s="6" t="s">
        <v>7841</v>
      </c>
      <c r="K457" s="6">
        <v>23</v>
      </c>
      <c r="L457" s="6"/>
    </row>
    <row r="458" spans="1:12" ht="15" customHeight="1" x14ac:dyDescent="0.25">
      <c r="A458" s="65" t="s">
        <v>7545</v>
      </c>
      <c r="B458" s="65" t="s">
        <v>7843</v>
      </c>
      <c r="C458" s="65" t="s">
        <v>7840</v>
      </c>
      <c r="D458" s="65" t="s">
        <v>7343</v>
      </c>
      <c r="E458" s="65" t="s">
        <v>14</v>
      </c>
      <c r="F458" s="7">
        <v>2850</v>
      </c>
      <c r="G458" s="65" t="str">
        <f>IF(F458&gt;='Weight Category L_U Table'!$H$14,"ERROR",IF(F458&gt;'Weight Category L_U Table'!$G$14,"MEDIUM",IF(F458&gt;='Weight Category L_U Table'!$G$17,"SMALL",IF(F458&lt;'Weight Category L_U Table'!$G$18,"LIGHT"))))</f>
        <v>LIGHT</v>
      </c>
      <c r="H458" s="7" t="str">
        <f>IF(F458&gt;='Weight Category L_U Table'!$K$15,"ERROR",IF(F458&gt;'Weight Category L_U Table'!$J$15,"UPPER MEDIUM",IF(F458&gt;'Weight Category L_U Table'!$J$16,"LOWER MEDIUM",IF(F458&gt;='Weight Category L_U Table'!$J$17,"SMALL",IF(F458&lt;'Weight Category L_U Table'!$J$18,"LIGHT")))))</f>
        <v>LIGHT</v>
      </c>
      <c r="I458" s="6" t="s">
        <v>89</v>
      </c>
      <c r="J458" s="6" t="s">
        <v>7841</v>
      </c>
      <c r="K458" s="6">
        <v>23</v>
      </c>
      <c r="L458" s="6"/>
    </row>
    <row r="459" spans="1:12" ht="15" customHeight="1" x14ac:dyDescent="0.25">
      <c r="A459" s="65" t="s">
        <v>7844</v>
      </c>
      <c r="B459" s="65" t="s">
        <v>7842</v>
      </c>
      <c r="C459" s="65" t="s">
        <v>7840</v>
      </c>
      <c r="D459" s="65" t="s">
        <v>7343</v>
      </c>
      <c r="E459" s="65" t="s">
        <v>14</v>
      </c>
      <c r="F459" s="7">
        <v>2850</v>
      </c>
      <c r="G459" s="65" t="str">
        <f>IF(F459&gt;='Weight Category L_U Table'!$H$14,"ERROR",IF(F459&gt;'Weight Category L_U Table'!$G$14,"MEDIUM",IF(F459&gt;='Weight Category L_U Table'!$G$17,"SMALL",IF(F459&lt;'Weight Category L_U Table'!$G$18,"LIGHT"))))</f>
        <v>LIGHT</v>
      </c>
      <c r="H459" s="7" t="str">
        <f>IF(F459&gt;='Weight Category L_U Table'!$K$15,"ERROR",IF(F459&gt;'Weight Category L_U Table'!$J$15,"UPPER MEDIUM",IF(F459&gt;'Weight Category L_U Table'!$J$16,"LOWER MEDIUM",IF(F459&gt;='Weight Category L_U Table'!$J$17,"SMALL",IF(F459&lt;'Weight Category L_U Table'!$J$18,"LIGHT")))))</f>
        <v>LIGHT</v>
      </c>
      <c r="I459" s="6" t="s">
        <v>89</v>
      </c>
      <c r="J459" s="6" t="s">
        <v>7841</v>
      </c>
      <c r="K459" s="6">
        <v>23</v>
      </c>
      <c r="L459" s="6"/>
    </row>
    <row r="460" spans="1:12" ht="15" customHeight="1" x14ac:dyDescent="0.25">
      <c r="A460" s="65" t="s">
        <v>7844</v>
      </c>
      <c r="B460" s="65" t="s">
        <v>7843</v>
      </c>
      <c r="C460" s="65" t="s">
        <v>7840</v>
      </c>
      <c r="D460" s="65" t="s">
        <v>7343</v>
      </c>
      <c r="E460" s="65" t="s">
        <v>14</v>
      </c>
      <c r="F460" s="7">
        <v>2850</v>
      </c>
      <c r="G460" s="65" t="str">
        <f>IF(F460&gt;='Weight Category L_U Table'!$H$14,"ERROR",IF(F460&gt;'Weight Category L_U Table'!$G$14,"MEDIUM",IF(F460&gt;='Weight Category L_U Table'!$G$17,"SMALL",IF(F460&lt;'Weight Category L_U Table'!$G$18,"LIGHT"))))</f>
        <v>LIGHT</v>
      </c>
      <c r="H460" s="7" t="str">
        <f>IF(F460&gt;='Weight Category L_U Table'!$K$15,"ERROR",IF(F460&gt;'Weight Category L_U Table'!$J$15,"UPPER MEDIUM",IF(F460&gt;'Weight Category L_U Table'!$J$16,"LOWER MEDIUM",IF(F460&gt;='Weight Category L_U Table'!$J$17,"SMALL",IF(F460&lt;'Weight Category L_U Table'!$J$18,"LIGHT")))))</f>
        <v>LIGHT</v>
      </c>
      <c r="I460" s="6" t="s">
        <v>89</v>
      </c>
      <c r="J460" s="6" t="s">
        <v>7841</v>
      </c>
      <c r="K460" s="6">
        <v>23</v>
      </c>
      <c r="L460" s="6"/>
    </row>
    <row r="461" spans="1:12" ht="15" customHeight="1" x14ac:dyDescent="0.25">
      <c r="A461" s="65" t="s">
        <v>7845</v>
      </c>
      <c r="B461" s="65" t="s">
        <v>7839</v>
      </c>
      <c r="C461" s="65" t="s">
        <v>7840</v>
      </c>
      <c r="D461" s="65" t="s">
        <v>7343</v>
      </c>
      <c r="E461" s="65" t="s">
        <v>14</v>
      </c>
      <c r="F461" s="7">
        <v>2850</v>
      </c>
      <c r="G461" s="65" t="str">
        <f>IF(F461&gt;='Weight Category L_U Table'!$H$14,"ERROR",IF(F461&gt;'Weight Category L_U Table'!$G$14,"MEDIUM",IF(F461&gt;='Weight Category L_U Table'!$G$17,"SMALL",IF(F461&lt;'Weight Category L_U Table'!$G$18,"LIGHT"))))</f>
        <v>LIGHT</v>
      </c>
      <c r="H461" s="7" t="str">
        <f>IF(F461&gt;='Weight Category L_U Table'!$K$15,"ERROR",IF(F461&gt;'Weight Category L_U Table'!$J$15,"UPPER MEDIUM",IF(F461&gt;'Weight Category L_U Table'!$J$16,"LOWER MEDIUM",IF(F461&gt;='Weight Category L_U Table'!$J$17,"SMALL",IF(F461&lt;'Weight Category L_U Table'!$J$18,"LIGHT")))))</f>
        <v>LIGHT</v>
      </c>
      <c r="I461" s="6" t="s">
        <v>89</v>
      </c>
      <c r="J461" s="6" t="s">
        <v>7841</v>
      </c>
      <c r="K461" s="6">
        <v>23</v>
      </c>
      <c r="L461" s="6"/>
    </row>
    <row r="462" spans="1:12" ht="15" customHeight="1" x14ac:dyDescent="0.25">
      <c r="A462" s="65" t="s">
        <v>7845</v>
      </c>
      <c r="B462" s="65" t="s">
        <v>7843</v>
      </c>
      <c r="C462" s="65" t="s">
        <v>7840</v>
      </c>
      <c r="D462" s="65" t="s">
        <v>7343</v>
      </c>
      <c r="E462" s="65" t="s">
        <v>14</v>
      </c>
      <c r="F462" s="7">
        <v>2850</v>
      </c>
      <c r="G462" s="65" t="str">
        <f>IF(F462&gt;='Weight Category L_U Table'!$H$14,"ERROR",IF(F462&gt;'Weight Category L_U Table'!$G$14,"MEDIUM",IF(F462&gt;='Weight Category L_U Table'!$G$17,"SMALL",IF(F462&lt;'Weight Category L_U Table'!$G$18,"LIGHT"))))</f>
        <v>LIGHT</v>
      </c>
      <c r="H462" s="7" t="str">
        <f>IF(F462&gt;='Weight Category L_U Table'!$K$15,"ERROR",IF(F462&gt;'Weight Category L_U Table'!$J$15,"UPPER MEDIUM",IF(F462&gt;'Weight Category L_U Table'!$J$16,"LOWER MEDIUM",IF(F462&gt;='Weight Category L_U Table'!$J$17,"SMALL",IF(F462&lt;'Weight Category L_U Table'!$J$18,"LIGHT")))))</f>
        <v>LIGHT</v>
      </c>
      <c r="I462" s="6" t="s">
        <v>89</v>
      </c>
      <c r="J462" s="6" t="s">
        <v>7841</v>
      </c>
      <c r="K462" s="6">
        <v>23</v>
      </c>
      <c r="L462" s="6"/>
    </row>
    <row r="463" spans="1:12" ht="15" customHeight="1" x14ac:dyDescent="0.25">
      <c r="A463" s="65" t="s">
        <v>2461</v>
      </c>
      <c r="B463" s="65" t="s">
        <v>7842</v>
      </c>
      <c r="C463" s="65" t="s">
        <v>7840</v>
      </c>
      <c r="D463" s="65" t="s">
        <v>7343</v>
      </c>
      <c r="E463" s="65" t="s">
        <v>14</v>
      </c>
      <c r="F463" s="7">
        <v>2850</v>
      </c>
      <c r="G463" s="65" t="str">
        <f>IF(F463&gt;='Weight Category L_U Table'!$H$14,"ERROR",IF(F463&gt;'Weight Category L_U Table'!$G$14,"MEDIUM",IF(F463&gt;='Weight Category L_U Table'!$G$17,"SMALL",IF(F463&lt;'Weight Category L_U Table'!$G$18,"LIGHT"))))</f>
        <v>LIGHT</v>
      </c>
      <c r="H463" s="7" t="str">
        <f>IF(F463&gt;='Weight Category L_U Table'!$K$15,"ERROR",IF(F463&gt;'Weight Category L_U Table'!$J$15,"UPPER MEDIUM",IF(F463&gt;'Weight Category L_U Table'!$J$16,"LOWER MEDIUM",IF(F463&gt;='Weight Category L_U Table'!$J$17,"SMALL",IF(F463&lt;'Weight Category L_U Table'!$J$18,"LIGHT")))))</f>
        <v>LIGHT</v>
      </c>
      <c r="I463" s="6" t="s">
        <v>89</v>
      </c>
      <c r="J463" s="6" t="s">
        <v>7841</v>
      </c>
      <c r="K463" s="6">
        <v>23</v>
      </c>
      <c r="L463" s="6"/>
    </row>
    <row r="464" spans="1:12" ht="15" customHeight="1" x14ac:dyDescent="0.25">
      <c r="A464" s="65" t="s">
        <v>2461</v>
      </c>
      <c r="B464" s="65" t="s">
        <v>7843</v>
      </c>
      <c r="C464" s="65" t="s">
        <v>7840</v>
      </c>
      <c r="D464" s="65" t="s">
        <v>7343</v>
      </c>
      <c r="E464" s="65" t="s">
        <v>14</v>
      </c>
      <c r="F464" s="7">
        <v>2850</v>
      </c>
      <c r="G464" s="65" t="str">
        <f>IF(F464&gt;='Weight Category L_U Table'!$H$14,"ERROR",IF(F464&gt;'Weight Category L_U Table'!$G$14,"MEDIUM",IF(F464&gt;='Weight Category L_U Table'!$G$17,"SMALL",IF(F464&lt;'Weight Category L_U Table'!$G$18,"LIGHT"))))</f>
        <v>LIGHT</v>
      </c>
      <c r="H464" s="7" t="str">
        <f>IF(F464&gt;='Weight Category L_U Table'!$K$15,"ERROR",IF(F464&gt;'Weight Category L_U Table'!$J$15,"UPPER MEDIUM",IF(F464&gt;'Weight Category L_U Table'!$J$16,"LOWER MEDIUM",IF(F464&gt;='Weight Category L_U Table'!$J$17,"SMALL",IF(F464&lt;'Weight Category L_U Table'!$J$18,"LIGHT")))))</f>
        <v>LIGHT</v>
      </c>
      <c r="I464" s="6" t="s">
        <v>89</v>
      </c>
      <c r="J464" s="6" t="s">
        <v>7841</v>
      </c>
      <c r="K464" s="6">
        <v>23</v>
      </c>
      <c r="L464" s="6"/>
    </row>
    <row r="465" spans="1:12" ht="15" customHeight="1" x14ac:dyDescent="0.25">
      <c r="A465" s="65" t="s">
        <v>3733</v>
      </c>
      <c r="B465" s="65" t="s">
        <v>7842</v>
      </c>
      <c r="C465" s="65" t="s">
        <v>7840</v>
      </c>
      <c r="D465" s="65" t="s">
        <v>7343</v>
      </c>
      <c r="E465" s="65" t="s">
        <v>14</v>
      </c>
      <c r="F465" s="7">
        <v>2850</v>
      </c>
      <c r="G465" s="65" t="str">
        <f>IF(F465&gt;='Weight Category L_U Table'!$H$14,"ERROR",IF(F465&gt;'Weight Category L_U Table'!$G$14,"MEDIUM",IF(F465&gt;='Weight Category L_U Table'!$G$17,"SMALL",IF(F465&lt;'Weight Category L_U Table'!$G$18,"LIGHT"))))</f>
        <v>LIGHT</v>
      </c>
      <c r="H465" s="7" t="str">
        <f>IF(F465&gt;='Weight Category L_U Table'!$K$15,"ERROR",IF(F465&gt;'Weight Category L_U Table'!$J$15,"UPPER MEDIUM",IF(F465&gt;'Weight Category L_U Table'!$J$16,"LOWER MEDIUM",IF(F465&gt;='Weight Category L_U Table'!$J$17,"SMALL",IF(F465&lt;'Weight Category L_U Table'!$J$18,"LIGHT")))))</f>
        <v>LIGHT</v>
      </c>
      <c r="I465" s="6" t="s">
        <v>89</v>
      </c>
      <c r="J465" s="6" t="s">
        <v>7841</v>
      </c>
      <c r="K465" s="6">
        <v>23</v>
      </c>
      <c r="L465" s="6"/>
    </row>
    <row r="466" spans="1:12" ht="15" customHeight="1" x14ac:dyDescent="0.25">
      <c r="A466" s="65" t="s">
        <v>3733</v>
      </c>
      <c r="B466" s="65" t="s">
        <v>7843</v>
      </c>
      <c r="C466" s="65" t="s">
        <v>7840</v>
      </c>
      <c r="D466" s="65" t="s">
        <v>7343</v>
      </c>
      <c r="E466" s="65" t="s">
        <v>14</v>
      </c>
      <c r="F466" s="7">
        <v>2850</v>
      </c>
      <c r="G466" s="65" t="str">
        <f>IF(F466&gt;='Weight Category L_U Table'!$H$14,"ERROR",IF(F466&gt;'Weight Category L_U Table'!$G$14,"MEDIUM",IF(F466&gt;='Weight Category L_U Table'!$G$17,"SMALL",IF(F466&lt;'Weight Category L_U Table'!$G$18,"LIGHT"))))</f>
        <v>LIGHT</v>
      </c>
      <c r="H466" s="7" t="str">
        <f>IF(F466&gt;='Weight Category L_U Table'!$K$15,"ERROR",IF(F466&gt;'Weight Category L_U Table'!$J$15,"UPPER MEDIUM",IF(F466&gt;'Weight Category L_U Table'!$J$16,"LOWER MEDIUM",IF(F466&gt;='Weight Category L_U Table'!$J$17,"SMALL",IF(F466&lt;'Weight Category L_U Table'!$J$18,"LIGHT")))))</f>
        <v>LIGHT</v>
      </c>
      <c r="I466" s="6" t="s">
        <v>89</v>
      </c>
      <c r="J466" s="6" t="s">
        <v>7841</v>
      </c>
      <c r="K466" s="6">
        <v>23</v>
      </c>
      <c r="L466" s="6"/>
    </row>
    <row r="467" spans="1:12" ht="15" customHeight="1" x14ac:dyDescent="0.25">
      <c r="A467" s="65" t="s">
        <v>906</v>
      </c>
      <c r="B467" s="65">
        <v>427</v>
      </c>
      <c r="C467" s="65" t="s">
        <v>7846</v>
      </c>
      <c r="D467" s="65" t="s">
        <v>7343</v>
      </c>
      <c r="E467" s="65" t="s">
        <v>14</v>
      </c>
      <c r="F467" s="7">
        <v>2971</v>
      </c>
      <c r="G467" s="65" t="str">
        <f>IF(F467&gt;='Weight Category L_U Table'!$H$14,"ERROR",IF(F467&gt;'Weight Category L_U Table'!$G$14,"MEDIUM",IF(F467&gt;='Weight Category L_U Table'!$G$17,"SMALL",IF(F467&lt;'Weight Category L_U Table'!$G$18,"LIGHT"))))</f>
        <v>LIGHT</v>
      </c>
      <c r="H467" s="7" t="str">
        <f>IF(F467&gt;='Weight Category L_U Table'!$K$15,"ERROR",IF(F467&gt;'Weight Category L_U Table'!$J$15,"UPPER MEDIUM",IF(F467&gt;'Weight Category L_U Table'!$J$16,"LOWER MEDIUM",IF(F467&gt;='Weight Category L_U Table'!$J$17,"SMALL",IF(F467&lt;'Weight Category L_U Table'!$J$18,"LIGHT")))))</f>
        <v>LIGHT</v>
      </c>
      <c r="I467" s="6" t="s">
        <v>89</v>
      </c>
      <c r="J467" s="6" t="s">
        <v>7847</v>
      </c>
      <c r="K467" s="6">
        <v>1</v>
      </c>
      <c r="L467" s="6"/>
    </row>
    <row r="468" spans="1:12" ht="15" customHeight="1" x14ac:dyDescent="0.25">
      <c r="A468" s="65" t="s">
        <v>3589</v>
      </c>
      <c r="B468" s="65" t="s">
        <v>7848</v>
      </c>
      <c r="C468" s="65" t="s">
        <v>7846</v>
      </c>
      <c r="D468" s="65" t="s">
        <v>7343</v>
      </c>
      <c r="E468" s="65" t="s">
        <v>14</v>
      </c>
      <c r="F468" s="7">
        <v>2971</v>
      </c>
      <c r="G468" s="65" t="str">
        <f>IF(F468&gt;='Weight Category L_U Table'!$H$14,"ERROR",IF(F468&gt;'Weight Category L_U Table'!$G$14,"MEDIUM",IF(F468&gt;='Weight Category L_U Table'!$G$17,"SMALL",IF(F468&lt;'Weight Category L_U Table'!$G$18,"LIGHT"))))</f>
        <v>LIGHT</v>
      </c>
      <c r="H468" s="7" t="str">
        <f>IF(F468&gt;='Weight Category L_U Table'!$K$15,"ERROR",IF(F468&gt;'Weight Category L_U Table'!$J$15,"UPPER MEDIUM",IF(F468&gt;'Weight Category L_U Table'!$J$16,"LOWER MEDIUM",IF(F468&gt;='Weight Category L_U Table'!$J$17,"SMALL",IF(F468&lt;'Weight Category L_U Table'!$J$18,"LIGHT")))))</f>
        <v>LIGHT</v>
      </c>
      <c r="I468" s="6" t="s">
        <v>89</v>
      </c>
      <c r="J468" s="6" t="s">
        <v>7847</v>
      </c>
      <c r="K468" s="6">
        <v>1</v>
      </c>
      <c r="L468" s="6"/>
    </row>
    <row r="469" spans="1:12" ht="15" customHeight="1" x14ac:dyDescent="0.25">
      <c r="A469" s="65" t="s">
        <v>238</v>
      </c>
      <c r="B469" s="65" t="s">
        <v>7849</v>
      </c>
      <c r="C469" s="65" t="s">
        <v>7850</v>
      </c>
      <c r="D469" s="65" t="s">
        <v>7343</v>
      </c>
      <c r="E469" s="65" t="s">
        <v>14</v>
      </c>
      <c r="F469" s="7">
        <v>3000</v>
      </c>
      <c r="G469" s="65" t="str">
        <f>IF(F469&gt;='Weight Category L_U Table'!$H$14,"ERROR",IF(F469&gt;'Weight Category L_U Table'!$G$14,"MEDIUM",IF(F469&gt;='Weight Category L_U Table'!$G$17,"SMALL",IF(F469&lt;'Weight Category L_U Table'!$G$18,"LIGHT"))))</f>
        <v>LIGHT</v>
      </c>
      <c r="H469" s="7" t="str">
        <f>IF(F469&gt;='Weight Category L_U Table'!$K$15,"ERROR",IF(F469&gt;'Weight Category L_U Table'!$J$15,"UPPER MEDIUM",IF(F469&gt;'Weight Category L_U Table'!$J$16,"LOWER MEDIUM",IF(F469&gt;='Weight Category L_U Table'!$J$17,"SMALL",IF(F469&lt;'Weight Category L_U Table'!$J$18,"LIGHT")))))</f>
        <v>LIGHT</v>
      </c>
      <c r="I469" s="6" t="s">
        <v>37</v>
      </c>
      <c r="J469" s="6" t="s">
        <v>7851</v>
      </c>
      <c r="K469" s="6">
        <v>3</v>
      </c>
      <c r="L469" s="6"/>
    </row>
    <row r="470" spans="1:12" ht="15" customHeight="1" x14ac:dyDescent="0.25">
      <c r="A470" s="65" t="s">
        <v>238</v>
      </c>
      <c r="B470" s="65" t="s">
        <v>7852</v>
      </c>
      <c r="C470" s="65" t="s">
        <v>7850</v>
      </c>
      <c r="D470" s="65" t="s">
        <v>7343</v>
      </c>
      <c r="E470" s="65" t="s">
        <v>14</v>
      </c>
      <c r="F470" s="7">
        <v>3000</v>
      </c>
      <c r="G470" s="65" t="str">
        <f>IF(F470&gt;='Weight Category L_U Table'!$H$14,"ERROR",IF(F470&gt;'Weight Category L_U Table'!$G$14,"MEDIUM",IF(F470&gt;='Weight Category L_U Table'!$G$17,"SMALL",IF(F470&lt;'Weight Category L_U Table'!$G$18,"LIGHT"))))</f>
        <v>LIGHT</v>
      </c>
      <c r="H470" s="7" t="str">
        <f>IF(F470&gt;='Weight Category L_U Table'!$K$15,"ERROR",IF(F470&gt;'Weight Category L_U Table'!$J$15,"UPPER MEDIUM",IF(F470&gt;'Weight Category L_U Table'!$J$16,"LOWER MEDIUM",IF(F470&gt;='Weight Category L_U Table'!$J$17,"SMALL",IF(F470&lt;'Weight Category L_U Table'!$J$18,"LIGHT")))))</f>
        <v>LIGHT</v>
      </c>
      <c r="I470" s="6" t="s">
        <v>37</v>
      </c>
      <c r="J470" s="6" t="s">
        <v>7851</v>
      </c>
      <c r="K470" s="6">
        <v>3</v>
      </c>
      <c r="L470" s="6"/>
    </row>
    <row r="471" spans="1:12" ht="15" customHeight="1" x14ac:dyDescent="0.25">
      <c r="A471" s="65" t="s">
        <v>238</v>
      </c>
      <c r="B471" s="65" t="s">
        <v>7853</v>
      </c>
      <c r="C471" s="65" t="s">
        <v>7850</v>
      </c>
      <c r="D471" s="65" t="s">
        <v>7343</v>
      </c>
      <c r="E471" s="65" t="s">
        <v>14</v>
      </c>
      <c r="F471" s="7">
        <v>3000</v>
      </c>
      <c r="G471" s="65" t="str">
        <f>IF(F471&gt;='Weight Category L_U Table'!$H$14,"ERROR",IF(F471&gt;'Weight Category L_U Table'!$G$14,"MEDIUM",IF(F471&gt;='Weight Category L_U Table'!$G$17,"SMALL",IF(F471&lt;'Weight Category L_U Table'!$G$18,"LIGHT"))))</f>
        <v>LIGHT</v>
      </c>
      <c r="H471" s="7" t="str">
        <f>IF(F471&gt;='Weight Category L_U Table'!$K$15,"ERROR",IF(F471&gt;'Weight Category L_U Table'!$J$15,"UPPER MEDIUM",IF(F471&gt;'Weight Category L_U Table'!$J$16,"LOWER MEDIUM",IF(F471&gt;='Weight Category L_U Table'!$J$17,"SMALL",IF(F471&lt;'Weight Category L_U Table'!$J$18,"LIGHT")))))</f>
        <v>LIGHT</v>
      </c>
      <c r="I471" s="6" t="s">
        <v>37</v>
      </c>
      <c r="J471" s="6" t="s">
        <v>7851</v>
      </c>
      <c r="K471" s="6">
        <v>3</v>
      </c>
      <c r="L471" s="6"/>
    </row>
    <row r="472" spans="1:12" ht="15" customHeight="1" x14ac:dyDescent="0.25">
      <c r="A472" s="65" t="s">
        <v>975</v>
      </c>
      <c r="B472" s="65" t="s">
        <v>3287</v>
      </c>
      <c r="C472" s="65" t="s">
        <v>7854</v>
      </c>
      <c r="D472" s="65" t="s">
        <v>7343</v>
      </c>
      <c r="E472" s="65" t="s">
        <v>14</v>
      </c>
      <c r="F472" s="7">
        <v>3071</v>
      </c>
      <c r="G472" s="65" t="str">
        <f>IF(F472&gt;='Weight Category L_U Table'!$H$14,"ERROR",IF(F472&gt;'Weight Category L_U Table'!$G$14,"MEDIUM",IF(F472&gt;='Weight Category L_U Table'!$G$17,"SMALL",IF(F472&lt;'Weight Category L_U Table'!$G$18,"LIGHT"))))</f>
        <v>LIGHT</v>
      </c>
      <c r="H472" s="7" t="str">
        <f>IF(F472&gt;='Weight Category L_U Table'!$K$15,"ERROR",IF(F472&gt;'Weight Category L_U Table'!$J$15,"UPPER MEDIUM",IF(F472&gt;'Weight Category L_U Table'!$J$16,"LOWER MEDIUM",IF(F472&gt;='Weight Category L_U Table'!$J$17,"SMALL",IF(F472&lt;'Weight Category L_U Table'!$J$18,"LIGHT")))))</f>
        <v>LIGHT</v>
      </c>
      <c r="I472" s="6" t="s">
        <v>37</v>
      </c>
      <c r="J472" s="6" t="s">
        <v>7855</v>
      </c>
      <c r="K472" s="6">
        <v>9</v>
      </c>
      <c r="L472" s="6"/>
    </row>
    <row r="473" spans="1:12" ht="15" customHeight="1" x14ac:dyDescent="0.25">
      <c r="A473" s="65" t="s">
        <v>975</v>
      </c>
      <c r="B473" s="65" t="s">
        <v>7856</v>
      </c>
      <c r="C473" s="65" t="s">
        <v>7857</v>
      </c>
      <c r="D473" s="65"/>
      <c r="E473" s="65" t="s">
        <v>58</v>
      </c>
      <c r="F473" s="7">
        <v>23859</v>
      </c>
      <c r="G473" s="65" t="str">
        <f>IF(F473&gt;='Weight Category L_U Table'!$H$14,"ERROR",IF(F473&gt;'Weight Category L_U Table'!$G$14,"MEDIUM",IF(F473&gt;='Weight Category L_U Table'!$G$17,"SMALL",IF(F473&lt;'Weight Category L_U Table'!$G$18,"LIGHT"))))</f>
        <v>SMALL</v>
      </c>
      <c r="H473" s="7" t="str">
        <f>IF(F473&gt;='Weight Category L_U Table'!$K$15,"ERROR",IF(F473&gt;'Weight Category L_U Table'!$J$15,"UPPER MEDIUM",IF(F473&gt;'Weight Category L_U Table'!$J$16,"LOWER MEDIUM",IF(F473&gt;='Weight Category L_U Table'!$J$17,"SMALL",IF(F473&lt;'Weight Category L_U Table'!$J$18,"LIGHT")))))</f>
        <v>SMALL</v>
      </c>
      <c r="I473" s="6" t="s">
        <v>7858</v>
      </c>
      <c r="J473" s="6"/>
      <c r="K473" s="6"/>
      <c r="L473" s="6"/>
    </row>
    <row r="474" spans="1:12" ht="15" customHeight="1" x14ac:dyDescent="0.25">
      <c r="A474" s="65" t="s">
        <v>975</v>
      </c>
      <c r="B474" s="65" t="s">
        <v>7859</v>
      </c>
      <c r="C474" s="65" t="s">
        <v>7854</v>
      </c>
      <c r="D474" s="65" t="s">
        <v>7343</v>
      </c>
      <c r="E474" s="65" t="s">
        <v>14</v>
      </c>
      <c r="F474" s="7">
        <v>3071</v>
      </c>
      <c r="G474" s="65" t="str">
        <f>IF(F474&gt;='Weight Category L_U Table'!$H$14,"ERROR",IF(F474&gt;'Weight Category L_U Table'!$G$14,"MEDIUM",IF(F474&gt;='Weight Category L_U Table'!$G$17,"SMALL",IF(F474&lt;'Weight Category L_U Table'!$G$18,"LIGHT"))))</f>
        <v>LIGHT</v>
      </c>
      <c r="H474" s="7" t="str">
        <f>IF(F474&gt;='Weight Category L_U Table'!$K$15,"ERROR",IF(F474&gt;'Weight Category L_U Table'!$J$15,"UPPER MEDIUM",IF(F474&gt;'Weight Category L_U Table'!$J$16,"LOWER MEDIUM",IF(F474&gt;='Weight Category L_U Table'!$J$17,"SMALL",IF(F474&lt;'Weight Category L_U Table'!$J$18,"LIGHT")))))</f>
        <v>LIGHT</v>
      </c>
      <c r="I474" s="6" t="s">
        <v>37</v>
      </c>
      <c r="J474" s="6" t="s">
        <v>7855</v>
      </c>
      <c r="K474" s="6">
        <v>9</v>
      </c>
      <c r="L474" s="6"/>
    </row>
    <row r="475" spans="1:12" ht="15" customHeight="1" x14ac:dyDescent="0.25">
      <c r="A475" s="65" t="s">
        <v>4035</v>
      </c>
      <c r="B475" s="65" t="s">
        <v>7860</v>
      </c>
      <c r="C475" s="65" t="s">
        <v>7854</v>
      </c>
      <c r="D475" s="65" t="s">
        <v>7343</v>
      </c>
      <c r="E475" s="65" t="s">
        <v>14</v>
      </c>
      <c r="F475" s="7">
        <v>3071</v>
      </c>
      <c r="G475" s="65" t="str">
        <f>IF(F475&gt;='Weight Category L_U Table'!$H$14,"ERROR",IF(F475&gt;'Weight Category L_U Table'!$G$14,"MEDIUM",IF(F475&gt;='Weight Category L_U Table'!$G$17,"SMALL",IF(F475&lt;'Weight Category L_U Table'!$G$18,"LIGHT"))))</f>
        <v>LIGHT</v>
      </c>
      <c r="H475" s="7" t="str">
        <f>IF(F475&gt;='Weight Category L_U Table'!$K$15,"ERROR",IF(F475&gt;'Weight Category L_U Table'!$J$15,"UPPER MEDIUM",IF(F475&gt;'Weight Category L_U Table'!$J$16,"LOWER MEDIUM",IF(F475&gt;='Weight Category L_U Table'!$J$17,"SMALL",IF(F475&lt;'Weight Category L_U Table'!$J$18,"LIGHT")))))</f>
        <v>LIGHT</v>
      </c>
      <c r="I475" s="6" t="s">
        <v>37</v>
      </c>
      <c r="J475" s="6" t="s">
        <v>7855</v>
      </c>
      <c r="K475" s="6">
        <v>9</v>
      </c>
      <c r="L475" s="6"/>
    </row>
    <row r="476" spans="1:12" ht="15" customHeight="1" x14ac:dyDescent="0.25">
      <c r="A476" s="65" t="s">
        <v>4035</v>
      </c>
      <c r="B476" s="65" t="s">
        <v>7861</v>
      </c>
      <c r="C476" s="65" t="s">
        <v>7854</v>
      </c>
      <c r="D476" s="65" t="s">
        <v>7343</v>
      </c>
      <c r="E476" s="65" t="s">
        <v>14</v>
      </c>
      <c r="F476" s="7">
        <v>3071</v>
      </c>
      <c r="G476" s="65" t="str">
        <f>IF(F476&gt;='Weight Category L_U Table'!$H$14,"ERROR",IF(F476&gt;'Weight Category L_U Table'!$G$14,"MEDIUM",IF(F476&gt;='Weight Category L_U Table'!$G$17,"SMALL",IF(F476&lt;'Weight Category L_U Table'!$G$18,"LIGHT"))))</f>
        <v>LIGHT</v>
      </c>
      <c r="H476" s="7" t="str">
        <f>IF(F476&gt;='Weight Category L_U Table'!$K$15,"ERROR",IF(F476&gt;'Weight Category L_U Table'!$J$15,"UPPER MEDIUM",IF(F476&gt;'Weight Category L_U Table'!$J$16,"LOWER MEDIUM",IF(F476&gt;='Weight Category L_U Table'!$J$17,"SMALL",IF(F476&lt;'Weight Category L_U Table'!$J$18,"LIGHT")))))</f>
        <v>LIGHT</v>
      </c>
      <c r="I476" s="6" t="s">
        <v>37</v>
      </c>
      <c r="J476" s="6" t="s">
        <v>7855</v>
      </c>
      <c r="K476" s="6">
        <v>9</v>
      </c>
      <c r="L476" s="6"/>
    </row>
    <row r="477" spans="1:12" ht="15" customHeight="1" x14ac:dyDescent="0.25">
      <c r="A477" s="65" t="s">
        <v>4035</v>
      </c>
      <c r="B477" s="65" t="s">
        <v>3287</v>
      </c>
      <c r="C477" s="65" t="s">
        <v>7854</v>
      </c>
      <c r="D477" s="65" t="s">
        <v>7343</v>
      </c>
      <c r="E477" s="65" t="s">
        <v>14</v>
      </c>
      <c r="F477" s="7">
        <v>3071</v>
      </c>
      <c r="G477" s="65" t="str">
        <f>IF(F477&gt;='Weight Category L_U Table'!$H$14,"ERROR",IF(F477&gt;'Weight Category L_U Table'!$G$14,"MEDIUM",IF(F477&gt;='Weight Category L_U Table'!$G$17,"SMALL",IF(F477&lt;'Weight Category L_U Table'!$G$18,"LIGHT"))))</f>
        <v>LIGHT</v>
      </c>
      <c r="H477" s="7" t="str">
        <f>IF(F477&gt;='Weight Category L_U Table'!$K$15,"ERROR",IF(F477&gt;'Weight Category L_U Table'!$J$15,"UPPER MEDIUM",IF(F477&gt;'Weight Category L_U Table'!$J$16,"LOWER MEDIUM",IF(F477&gt;='Weight Category L_U Table'!$J$17,"SMALL",IF(F477&lt;'Weight Category L_U Table'!$J$18,"LIGHT")))))</f>
        <v>LIGHT</v>
      </c>
      <c r="I477" s="6" t="s">
        <v>37</v>
      </c>
      <c r="J477" s="6" t="s">
        <v>7855</v>
      </c>
      <c r="K477" s="6">
        <v>9</v>
      </c>
      <c r="L477" s="6"/>
    </row>
    <row r="478" spans="1:12" ht="15" customHeight="1" x14ac:dyDescent="0.25">
      <c r="A478" s="65" t="s">
        <v>4035</v>
      </c>
      <c r="B478" s="65" t="s">
        <v>7862</v>
      </c>
      <c r="C478" s="65" t="s">
        <v>7854</v>
      </c>
      <c r="D478" s="65" t="s">
        <v>7343</v>
      </c>
      <c r="E478" s="65" t="s">
        <v>14</v>
      </c>
      <c r="F478" s="7">
        <v>3071</v>
      </c>
      <c r="G478" s="65" t="str">
        <f>IF(F478&gt;='Weight Category L_U Table'!$H$14,"ERROR",IF(F478&gt;'Weight Category L_U Table'!$G$14,"MEDIUM",IF(F478&gt;='Weight Category L_U Table'!$G$17,"SMALL",IF(F478&lt;'Weight Category L_U Table'!$G$18,"LIGHT"))))</f>
        <v>LIGHT</v>
      </c>
      <c r="H478" s="7" t="str">
        <f>IF(F478&gt;='Weight Category L_U Table'!$K$15,"ERROR",IF(F478&gt;'Weight Category L_U Table'!$J$15,"UPPER MEDIUM",IF(F478&gt;'Weight Category L_U Table'!$J$16,"LOWER MEDIUM",IF(F478&gt;='Weight Category L_U Table'!$J$17,"SMALL",IF(F478&lt;'Weight Category L_U Table'!$J$18,"LIGHT")))))</f>
        <v>LIGHT</v>
      </c>
      <c r="I478" s="6" t="s">
        <v>37</v>
      </c>
      <c r="J478" s="6" t="s">
        <v>7855</v>
      </c>
      <c r="K478" s="6">
        <v>9</v>
      </c>
      <c r="L478" s="6"/>
    </row>
    <row r="479" spans="1:12" ht="15" customHeight="1" x14ac:dyDescent="0.25">
      <c r="A479" s="65" t="s">
        <v>4035</v>
      </c>
      <c r="B479" s="65" t="s">
        <v>7863</v>
      </c>
      <c r="C479" s="65" t="s">
        <v>7854</v>
      </c>
      <c r="D479" s="65" t="s">
        <v>7343</v>
      </c>
      <c r="E479" s="65" t="s">
        <v>14</v>
      </c>
      <c r="F479" s="7">
        <v>3071</v>
      </c>
      <c r="G479" s="65" t="str">
        <f>IF(F479&gt;='Weight Category L_U Table'!$H$14,"ERROR",IF(F479&gt;'Weight Category L_U Table'!$G$14,"MEDIUM",IF(F479&gt;='Weight Category L_U Table'!$G$17,"SMALL",IF(F479&lt;'Weight Category L_U Table'!$G$18,"LIGHT"))))</f>
        <v>LIGHT</v>
      </c>
      <c r="H479" s="7" t="str">
        <f>IF(F479&gt;='Weight Category L_U Table'!$K$15,"ERROR",IF(F479&gt;'Weight Category L_U Table'!$J$15,"UPPER MEDIUM",IF(F479&gt;'Weight Category L_U Table'!$J$16,"LOWER MEDIUM",IF(F479&gt;='Weight Category L_U Table'!$J$17,"SMALL",IF(F479&lt;'Weight Category L_U Table'!$J$18,"LIGHT")))))</f>
        <v>LIGHT</v>
      </c>
      <c r="I479" s="6" t="s">
        <v>37</v>
      </c>
      <c r="J479" s="6" t="s">
        <v>7855</v>
      </c>
      <c r="K479" s="6">
        <v>9</v>
      </c>
      <c r="L479" s="6"/>
    </row>
    <row r="480" spans="1:12" ht="15" customHeight="1" x14ac:dyDescent="0.25">
      <c r="A480" s="65" t="s">
        <v>4035</v>
      </c>
      <c r="B480" s="65" t="s">
        <v>7859</v>
      </c>
      <c r="C480" s="65" t="s">
        <v>7854</v>
      </c>
      <c r="D480" s="65" t="s">
        <v>7343</v>
      </c>
      <c r="E480" s="65" t="s">
        <v>14</v>
      </c>
      <c r="F480" s="7">
        <v>3071</v>
      </c>
      <c r="G480" s="65" t="str">
        <f>IF(F480&gt;='Weight Category L_U Table'!$H$14,"ERROR",IF(F480&gt;'Weight Category L_U Table'!$G$14,"MEDIUM",IF(F480&gt;='Weight Category L_U Table'!$G$17,"SMALL",IF(F480&lt;'Weight Category L_U Table'!$G$18,"LIGHT"))))</f>
        <v>LIGHT</v>
      </c>
      <c r="H480" s="7" t="str">
        <f>IF(F480&gt;='Weight Category L_U Table'!$K$15,"ERROR",IF(F480&gt;'Weight Category L_U Table'!$J$15,"UPPER MEDIUM",IF(F480&gt;'Weight Category L_U Table'!$J$16,"LOWER MEDIUM",IF(F480&gt;='Weight Category L_U Table'!$J$17,"SMALL",IF(F480&lt;'Weight Category L_U Table'!$J$18,"LIGHT")))))</f>
        <v>LIGHT</v>
      </c>
      <c r="I480" s="6" t="s">
        <v>37</v>
      </c>
      <c r="J480" s="6" t="s">
        <v>7855</v>
      </c>
      <c r="K480" s="6">
        <v>9</v>
      </c>
      <c r="L480" s="6"/>
    </row>
    <row r="481" spans="1:12" ht="15" customHeight="1" x14ac:dyDescent="0.25">
      <c r="A481" s="65" t="s">
        <v>4035</v>
      </c>
      <c r="B481" s="65" t="s">
        <v>7864</v>
      </c>
      <c r="C481" s="65" t="s">
        <v>7854</v>
      </c>
      <c r="D481" s="65" t="s">
        <v>7343</v>
      </c>
      <c r="E481" s="65" t="s">
        <v>14</v>
      </c>
      <c r="F481" s="7">
        <v>3071</v>
      </c>
      <c r="G481" s="65" t="str">
        <f>IF(F481&gt;='Weight Category L_U Table'!$H$14,"ERROR",IF(F481&gt;'Weight Category L_U Table'!$G$14,"MEDIUM",IF(F481&gt;='Weight Category L_U Table'!$G$17,"SMALL",IF(F481&lt;'Weight Category L_U Table'!$G$18,"LIGHT"))))</f>
        <v>LIGHT</v>
      </c>
      <c r="H481" s="7" t="str">
        <f>IF(F481&gt;='Weight Category L_U Table'!$K$15,"ERROR",IF(F481&gt;'Weight Category L_U Table'!$J$15,"UPPER MEDIUM",IF(F481&gt;'Weight Category L_U Table'!$J$16,"LOWER MEDIUM",IF(F481&gt;='Weight Category L_U Table'!$J$17,"SMALL",IF(F481&lt;'Weight Category L_U Table'!$J$18,"LIGHT")))))</f>
        <v>LIGHT</v>
      </c>
      <c r="I481" s="6" t="s">
        <v>37</v>
      </c>
      <c r="J481" s="6" t="s">
        <v>7855</v>
      </c>
      <c r="K481" s="6">
        <v>9</v>
      </c>
      <c r="L481" s="6"/>
    </row>
    <row r="482" spans="1:12" ht="15" customHeight="1" x14ac:dyDescent="0.25">
      <c r="A482" s="65" t="s">
        <v>7630</v>
      </c>
      <c r="B482" s="65" t="s">
        <v>3287</v>
      </c>
      <c r="C482" s="65" t="s">
        <v>7854</v>
      </c>
      <c r="D482" s="65" t="s">
        <v>7343</v>
      </c>
      <c r="E482" s="65" t="s">
        <v>14</v>
      </c>
      <c r="F482" s="7">
        <v>3071</v>
      </c>
      <c r="G482" s="65" t="str">
        <f>IF(F482&gt;='Weight Category L_U Table'!$H$14,"ERROR",IF(F482&gt;'Weight Category L_U Table'!$G$14,"MEDIUM",IF(F482&gt;='Weight Category L_U Table'!$G$17,"SMALL",IF(F482&lt;'Weight Category L_U Table'!$G$18,"LIGHT"))))</f>
        <v>LIGHT</v>
      </c>
      <c r="H482" s="7" t="str">
        <f>IF(F482&gt;='Weight Category L_U Table'!$K$15,"ERROR",IF(F482&gt;'Weight Category L_U Table'!$J$15,"UPPER MEDIUM",IF(F482&gt;'Weight Category L_U Table'!$J$16,"LOWER MEDIUM",IF(F482&gt;='Weight Category L_U Table'!$J$17,"SMALL",IF(F482&lt;'Weight Category L_U Table'!$J$18,"LIGHT")))))</f>
        <v>LIGHT</v>
      </c>
      <c r="I482" s="6" t="s">
        <v>37</v>
      </c>
      <c r="J482" s="6" t="s">
        <v>7855</v>
      </c>
      <c r="K482" s="6">
        <v>9</v>
      </c>
      <c r="L482" s="6"/>
    </row>
    <row r="483" spans="1:12" ht="15" customHeight="1" x14ac:dyDescent="0.25">
      <c r="A483" s="65" t="s">
        <v>7630</v>
      </c>
      <c r="B483" s="65" t="s">
        <v>7859</v>
      </c>
      <c r="C483" s="65" t="s">
        <v>7854</v>
      </c>
      <c r="D483" s="65" t="s">
        <v>7343</v>
      </c>
      <c r="E483" s="65" t="s">
        <v>14</v>
      </c>
      <c r="F483" s="7">
        <v>3071</v>
      </c>
      <c r="G483" s="65" t="str">
        <f>IF(F483&gt;='Weight Category L_U Table'!$H$14,"ERROR",IF(F483&gt;'Weight Category L_U Table'!$G$14,"MEDIUM",IF(F483&gt;='Weight Category L_U Table'!$G$17,"SMALL",IF(F483&lt;'Weight Category L_U Table'!$G$18,"LIGHT"))))</f>
        <v>LIGHT</v>
      </c>
      <c r="H483" s="7" t="str">
        <f>IF(F483&gt;='Weight Category L_U Table'!$K$15,"ERROR",IF(F483&gt;'Weight Category L_U Table'!$J$15,"UPPER MEDIUM",IF(F483&gt;'Weight Category L_U Table'!$J$16,"LOWER MEDIUM",IF(F483&gt;='Weight Category L_U Table'!$J$17,"SMALL",IF(F483&lt;'Weight Category L_U Table'!$J$18,"LIGHT")))))</f>
        <v>LIGHT</v>
      </c>
      <c r="I483" s="6" t="s">
        <v>37</v>
      </c>
      <c r="J483" s="6" t="s">
        <v>7855</v>
      </c>
      <c r="K483" s="6">
        <v>9</v>
      </c>
      <c r="L483" s="6"/>
    </row>
    <row r="484" spans="1:12" ht="15" customHeight="1" x14ac:dyDescent="0.25">
      <c r="A484" s="66" t="s">
        <v>7865</v>
      </c>
      <c r="B484" s="66" t="s">
        <v>7866</v>
      </c>
      <c r="C484" s="66" t="s">
        <v>7867</v>
      </c>
      <c r="D484" s="65" t="s">
        <v>7343</v>
      </c>
      <c r="E484" s="66" t="s">
        <v>14</v>
      </c>
      <c r="F484" s="43">
        <v>3076</v>
      </c>
      <c r="G484" s="66" t="str">
        <f>IF(F484&gt;='Weight Category L_U Table'!$H$14,"ERROR",IF(F484&gt;'Weight Category L_U Table'!$G$14,"MEDIUM",IF(F484&gt;='Weight Category L_U Table'!$G$17,"SMALL",IF(F484&lt;'Weight Category L_U Table'!$G$18,"LIGHT"))))</f>
        <v>LIGHT</v>
      </c>
      <c r="H484" s="43" t="str">
        <f>IF(F484&gt;='Weight Category L_U Table'!$K$15,"ERROR",IF(F484&gt;'Weight Category L_U Table'!$J$15,"UPPER MEDIUM",IF(F484&gt;'Weight Category L_U Table'!$J$16,"LOWER MEDIUM",IF(F484&gt;='Weight Category L_U Table'!$J$17,"SMALL",IF(F484&lt;'Weight Category L_U Table'!$J$18,"LIGHT")))))</f>
        <v>LIGHT</v>
      </c>
      <c r="I484" s="45" t="s">
        <v>59</v>
      </c>
      <c r="J484" s="45"/>
      <c r="K484" s="45"/>
      <c r="L484" s="54"/>
    </row>
    <row r="485" spans="1:12" ht="15" customHeight="1" x14ac:dyDescent="0.25">
      <c r="A485" s="66" t="s">
        <v>7868</v>
      </c>
      <c r="B485" s="66" t="s">
        <v>7869</v>
      </c>
      <c r="C485" s="66" t="s">
        <v>7870</v>
      </c>
      <c r="D485" s="65" t="s">
        <v>7343</v>
      </c>
      <c r="E485" s="66" t="s">
        <v>14</v>
      </c>
      <c r="F485" s="43">
        <v>3084</v>
      </c>
      <c r="G485" s="66" t="str">
        <f>IF(F485&gt;='Weight Category L_U Table'!$H$14,"ERROR",IF(F485&gt;'Weight Category L_U Table'!$G$14,"MEDIUM",IF(F485&gt;='Weight Category L_U Table'!$G$17,"SMALL",IF(F485&lt;'Weight Category L_U Table'!$G$18,"LIGHT"))))</f>
        <v>LIGHT</v>
      </c>
      <c r="H485" s="43" t="str">
        <f>IF(F485&gt;='Weight Category L_U Table'!$K$15,"ERROR",IF(F485&gt;'Weight Category L_U Table'!$J$15,"UPPER MEDIUM",IF(F485&gt;'Weight Category L_U Table'!$J$16,"LOWER MEDIUM",IF(F485&gt;='Weight Category L_U Table'!$J$17,"SMALL",IF(F485&lt;'Weight Category L_U Table'!$J$18,"LIGHT")))))</f>
        <v>LIGHT</v>
      </c>
      <c r="I485" s="45" t="s">
        <v>59</v>
      </c>
      <c r="J485" s="45"/>
      <c r="K485" s="45"/>
      <c r="L485" s="46" t="s">
        <v>776</v>
      </c>
    </row>
    <row r="486" spans="1:12" ht="15" customHeight="1" x14ac:dyDescent="0.25">
      <c r="A486" s="66" t="s">
        <v>7868</v>
      </c>
      <c r="B486" s="66" t="s">
        <v>7871</v>
      </c>
      <c r="C486" s="66" t="s">
        <v>7870</v>
      </c>
      <c r="D486" s="65" t="s">
        <v>7343</v>
      </c>
      <c r="E486" s="66" t="s">
        <v>14</v>
      </c>
      <c r="F486" s="43">
        <v>3084</v>
      </c>
      <c r="G486" s="66" t="str">
        <f>IF(F486&gt;='Weight Category L_U Table'!$H$14,"ERROR",IF(F486&gt;'Weight Category L_U Table'!$G$14,"MEDIUM",IF(F486&gt;='Weight Category L_U Table'!$G$17,"SMALL",IF(F486&lt;'Weight Category L_U Table'!$G$18,"LIGHT"))))</f>
        <v>LIGHT</v>
      </c>
      <c r="H486" s="43" t="str">
        <f>IF(F486&gt;='Weight Category L_U Table'!$K$15,"ERROR",IF(F486&gt;'Weight Category L_U Table'!$J$15,"UPPER MEDIUM",IF(F486&gt;'Weight Category L_U Table'!$J$16,"LOWER MEDIUM",IF(F486&gt;='Weight Category L_U Table'!$J$17,"SMALL",IF(F486&lt;'Weight Category L_U Table'!$J$18,"LIGHT")))))</f>
        <v>LIGHT</v>
      </c>
      <c r="I486" s="45" t="s">
        <v>59</v>
      </c>
      <c r="J486" s="45"/>
      <c r="K486" s="45"/>
      <c r="L486" s="46" t="s">
        <v>776</v>
      </c>
    </row>
    <row r="487" spans="1:12" ht="15" customHeight="1" x14ac:dyDescent="0.25">
      <c r="A487" s="66" t="s">
        <v>7868</v>
      </c>
      <c r="B487" s="66" t="s">
        <v>7872</v>
      </c>
      <c r="C487" s="66" t="s">
        <v>7870</v>
      </c>
      <c r="D487" s="65" t="s">
        <v>7343</v>
      </c>
      <c r="E487" s="66" t="s">
        <v>14</v>
      </c>
      <c r="F487" s="43">
        <v>3084</v>
      </c>
      <c r="G487" s="66" t="str">
        <f>IF(F487&gt;='Weight Category L_U Table'!$H$14,"ERROR",IF(F487&gt;'Weight Category L_U Table'!$G$14,"MEDIUM",IF(F487&gt;='Weight Category L_U Table'!$G$17,"SMALL",IF(F487&lt;'Weight Category L_U Table'!$G$18,"LIGHT"))))</f>
        <v>LIGHT</v>
      </c>
      <c r="H487" s="43" t="str">
        <f>IF(F487&gt;='Weight Category L_U Table'!$K$15,"ERROR",IF(F487&gt;'Weight Category L_U Table'!$J$15,"UPPER MEDIUM",IF(F487&gt;'Weight Category L_U Table'!$J$16,"LOWER MEDIUM",IF(F487&gt;='Weight Category L_U Table'!$J$17,"SMALL",IF(F487&lt;'Weight Category L_U Table'!$J$18,"LIGHT")))))</f>
        <v>LIGHT</v>
      </c>
      <c r="I487" s="45" t="s">
        <v>59</v>
      </c>
      <c r="J487" s="45"/>
      <c r="K487" s="45"/>
      <c r="L487" s="46" t="s">
        <v>776</v>
      </c>
    </row>
    <row r="488" spans="1:12" ht="15" customHeight="1" x14ac:dyDescent="0.25">
      <c r="A488" s="66" t="s">
        <v>7868</v>
      </c>
      <c r="B488" s="66" t="s">
        <v>7873</v>
      </c>
      <c r="C488" s="66" t="s">
        <v>7870</v>
      </c>
      <c r="D488" s="65" t="s">
        <v>7343</v>
      </c>
      <c r="E488" s="66" t="s">
        <v>14</v>
      </c>
      <c r="F488" s="43">
        <v>3084</v>
      </c>
      <c r="G488" s="66" t="str">
        <f>IF(F488&gt;='Weight Category L_U Table'!$H$14,"ERROR",IF(F488&gt;'Weight Category L_U Table'!$G$14,"MEDIUM",IF(F488&gt;='Weight Category L_U Table'!$G$17,"SMALL",IF(F488&lt;'Weight Category L_U Table'!$G$18,"LIGHT"))))</f>
        <v>LIGHT</v>
      </c>
      <c r="H488" s="43" t="str">
        <f>IF(F488&gt;='Weight Category L_U Table'!$K$15,"ERROR",IF(F488&gt;'Weight Category L_U Table'!$J$15,"UPPER MEDIUM",IF(F488&gt;'Weight Category L_U Table'!$J$16,"LOWER MEDIUM",IF(F488&gt;='Weight Category L_U Table'!$J$17,"SMALL",IF(F488&lt;'Weight Category L_U Table'!$J$18,"LIGHT")))))</f>
        <v>LIGHT</v>
      </c>
      <c r="I488" s="45" t="s">
        <v>59</v>
      </c>
      <c r="J488" s="45"/>
      <c r="K488" s="45"/>
      <c r="L488" s="46" t="s">
        <v>776</v>
      </c>
    </row>
    <row r="489" spans="1:12" ht="15" customHeight="1" x14ac:dyDescent="0.25">
      <c r="A489" s="66" t="s">
        <v>7868</v>
      </c>
      <c r="B489" s="66" t="s">
        <v>7874</v>
      </c>
      <c r="C489" s="66" t="s">
        <v>7870</v>
      </c>
      <c r="D489" s="65" t="s">
        <v>7343</v>
      </c>
      <c r="E489" s="66" t="s">
        <v>14</v>
      </c>
      <c r="F489" s="43">
        <v>3084</v>
      </c>
      <c r="G489" s="66" t="str">
        <f>IF(F489&gt;='Weight Category L_U Table'!$H$14,"ERROR",IF(F489&gt;'Weight Category L_U Table'!$G$14,"MEDIUM",IF(F489&gt;='Weight Category L_U Table'!$G$17,"SMALL",IF(F489&lt;'Weight Category L_U Table'!$G$18,"LIGHT"))))</f>
        <v>LIGHT</v>
      </c>
      <c r="H489" s="43" t="str">
        <f>IF(F489&gt;='Weight Category L_U Table'!$K$15,"ERROR",IF(F489&gt;'Weight Category L_U Table'!$J$15,"UPPER MEDIUM",IF(F489&gt;'Weight Category L_U Table'!$J$16,"LOWER MEDIUM",IF(F489&gt;='Weight Category L_U Table'!$J$17,"SMALL",IF(F489&lt;'Weight Category L_U Table'!$J$18,"LIGHT")))))</f>
        <v>LIGHT</v>
      </c>
      <c r="I489" s="45" t="s">
        <v>59</v>
      </c>
      <c r="J489" s="45"/>
      <c r="K489" s="45"/>
      <c r="L489" s="46" t="s">
        <v>776</v>
      </c>
    </row>
    <row r="490" spans="1:12" ht="15" customHeight="1" x14ac:dyDescent="0.25">
      <c r="A490" s="66" t="s">
        <v>7868</v>
      </c>
      <c r="B490" s="66" t="s">
        <v>7875</v>
      </c>
      <c r="C490" s="66" t="s">
        <v>7870</v>
      </c>
      <c r="D490" s="65" t="s">
        <v>7343</v>
      </c>
      <c r="E490" s="66" t="s">
        <v>14</v>
      </c>
      <c r="F490" s="43">
        <v>3084</v>
      </c>
      <c r="G490" s="66" t="str">
        <f>IF(F490&gt;='Weight Category L_U Table'!$H$14,"ERROR",IF(F490&gt;'Weight Category L_U Table'!$G$14,"MEDIUM",IF(F490&gt;='Weight Category L_U Table'!$G$17,"SMALL",IF(F490&lt;'Weight Category L_U Table'!$G$18,"LIGHT"))))</f>
        <v>LIGHT</v>
      </c>
      <c r="H490" s="43" t="str">
        <f>IF(F490&gt;='Weight Category L_U Table'!$K$15,"ERROR",IF(F490&gt;'Weight Category L_U Table'!$J$15,"UPPER MEDIUM",IF(F490&gt;'Weight Category L_U Table'!$J$16,"LOWER MEDIUM",IF(F490&gt;='Weight Category L_U Table'!$J$17,"SMALL",IF(F490&lt;'Weight Category L_U Table'!$J$18,"LIGHT")))))</f>
        <v>LIGHT</v>
      </c>
      <c r="I490" s="45" t="s">
        <v>59</v>
      </c>
      <c r="J490" s="45"/>
      <c r="K490" s="45"/>
      <c r="L490" s="46" t="s">
        <v>776</v>
      </c>
    </row>
    <row r="491" spans="1:12" ht="15" customHeight="1" x14ac:dyDescent="0.25">
      <c r="A491" s="66" t="s">
        <v>7868</v>
      </c>
      <c r="B491" s="66" t="s">
        <v>7876</v>
      </c>
      <c r="C491" s="66" t="s">
        <v>7870</v>
      </c>
      <c r="D491" s="65" t="s">
        <v>7343</v>
      </c>
      <c r="E491" s="66" t="s">
        <v>14</v>
      </c>
      <c r="F491" s="43">
        <v>3084</v>
      </c>
      <c r="G491" s="66" t="str">
        <f>IF(F491&gt;='Weight Category L_U Table'!$H$14,"ERROR",IF(F491&gt;'Weight Category L_U Table'!$G$14,"MEDIUM",IF(F491&gt;='Weight Category L_U Table'!$G$17,"SMALL",IF(F491&lt;'Weight Category L_U Table'!$G$18,"LIGHT"))))</f>
        <v>LIGHT</v>
      </c>
      <c r="H491" s="43" t="str">
        <f>IF(F491&gt;='Weight Category L_U Table'!$K$15,"ERROR",IF(F491&gt;'Weight Category L_U Table'!$J$15,"UPPER MEDIUM",IF(F491&gt;'Weight Category L_U Table'!$J$16,"LOWER MEDIUM",IF(F491&gt;='Weight Category L_U Table'!$J$17,"SMALL",IF(F491&lt;'Weight Category L_U Table'!$J$18,"LIGHT")))))</f>
        <v>LIGHT</v>
      </c>
      <c r="I491" s="45" t="s">
        <v>59</v>
      </c>
      <c r="J491" s="45"/>
      <c r="K491" s="45"/>
      <c r="L491" s="46" t="s">
        <v>776</v>
      </c>
    </row>
    <row r="492" spans="1:12" ht="15" customHeight="1" x14ac:dyDescent="0.25">
      <c r="A492" s="65" t="s">
        <v>7668</v>
      </c>
      <c r="B492" s="65" t="s">
        <v>7877</v>
      </c>
      <c r="C492" s="65" t="s">
        <v>7780</v>
      </c>
      <c r="D492" s="65" t="s">
        <v>7343</v>
      </c>
      <c r="E492" s="65" t="s">
        <v>14</v>
      </c>
      <c r="F492" s="7">
        <v>3100</v>
      </c>
      <c r="G492" s="65" t="str">
        <f>IF(F492&gt;='Weight Category L_U Table'!$H$14,"ERROR",IF(F492&gt;'Weight Category L_U Table'!$G$14,"MEDIUM",IF(F492&gt;='Weight Category L_U Table'!$G$17,"SMALL",IF(F492&lt;'Weight Category L_U Table'!$G$18,"LIGHT"))))</f>
        <v>LIGHT</v>
      </c>
      <c r="H492" s="7" t="str">
        <f>IF(F492&gt;='Weight Category L_U Table'!$K$15,"ERROR",IF(F492&gt;'Weight Category L_U Table'!$J$15,"UPPER MEDIUM",IF(F492&gt;'Weight Category L_U Table'!$J$16,"LOWER MEDIUM",IF(F492&gt;='Weight Category L_U Table'!$J$17,"SMALL",IF(F492&lt;'Weight Category L_U Table'!$J$18,"LIGHT")))))</f>
        <v>LIGHT</v>
      </c>
      <c r="I492" s="6" t="s">
        <v>89</v>
      </c>
      <c r="J492" s="6" t="s">
        <v>7781</v>
      </c>
      <c r="K492" s="6">
        <v>17</v>
      </c>
      <c r="L492" s="6"/>
    </row>
    <row r="493" spans="1:12" ht="15" customHeight="1" x14ac:dyDescent="0.25">
      <c r="A493" s="65" t="s">
        <v>7668</v>
      </c>
      <c r="B493" s="65" t="s">
        <v>7878</v>
      </c>
      <c r="C493" s="65" t="s">
        <v>7780</v>
      </c>
      <c r="D493" s="65" t="s">
        <v>7343</v>
      </c>
      <c r="E493" s="65" t="s">
        <v>14</v>
      </c>
      <c r="F493" s="7">
        <v>3100</v>
      </c>
      <c r="G493" s="65" t="str">
        <f>IF(F493&gt;='Weight Category L_U Table'!$H$14,"ERROR",IF(F493&gt;'Weight Category L_U Table'!$G$14,"MEDIUM",IF(F493&gt;='Weight Category L_U Table'!$G$17,"SMALL",IF(F493&lt;'Weight Category L_U Table'!$G$18,"LIGHT"))))</f>
        <v>LIGHT</v>
      </c>
      <c r="H493" s="7" t="str">
        <f>IF(F493&gt;='Weight Category L_U Table'!$K$15,"ERROR",IF(F493&gt;'Weight Category L_U Table'!$J$15,"UPPER MEDIUM",IF(F493&gt;'Weight Category L_U Table'!$J$16,"LOWER MEDIUM",IF(F493&gt;='Weight Category L_U Table'!$J$17,"SMALL",IF(F493&lt;'Weight Category L_U Table'!$J$18,"LIGHT")))))</f>
        <v>LIGHT</v>
      </c>
      <c r="I493" s="6" t="s">
        <v>89</v>
      </c>
      <c r="J493" s="6" t="s">
        <v>7781</v>
      </c>
      <c r="K493" s="6">
        <v>17</v>
      </c>
      <c r="L493" s="6"/>
    </row>
    <row r="494" spans="1:12" ht="15" customHeight="1" x14ac:dyDescent="0.25">
      <c r="A494" s="65" t="s">
        <v>7668</v>
      </c>
      <c r="B494" s="65" t="s">
        <v>7879</v>
      </c>
      <c r="C494" s="65" t="s">
        <v>7780</v>
      </c>
      <c r="D494" s="65" t="s">
        <v>7343</v>
      </c>
      <c r="E494" s="65" t="s">
        <v>14</v>
      </c>
      <c r="F494" s="7">
        <v>3100</v>
      </c>
      <c r="G494" s="65" t="str">
        <f>IF(F494&gt;='Weight Category L_U Table'!$H$14,"ERROR",IF(F494&gt;'Weight Category L_U Table'!$G$14,"MEDIUM",IF(F494&gt;='Weight Category L_U Table'!$G$17,"SMALL",IF(F494&lt;'Weight Category L_U Table'!$G$18,"LIGHT"))))</f>
        <v>LIGHT</v>
      </c>
      <c r="H494" s="7" t="str">
        <f>IF(F494&gt;='Weight Category L_U Table'!$K$15,"ERROR",IF(F494&gt;'Weight Category L_U Table'!$J$15,"UPPER MEDIUM",IF(F494&gt;'Weight Category L_U Table'!$J$16,"LOWER MEDIUM",IF(F494&gt;='Weight Category L_U Table'!$J$17,"SMALL",IF(F494&lt;'Weight Category L_U Table'!$J$18,"LIGHT")))))</f>
        <v>LIGHT</v>
      </c>
      <c r="I494" s="6" t="s">
        <v>89</v>
      </c>
      <c r="J494" s="6" t="s">
        <v>7781</v>
      </c>
      <c r="K494" s="6">
        <v>17</v>
      </c>
      <c r="L494" s="6"/>
    </row>
    <row r="495" spans="1:12" ht="15" customHeight="1" x14ac:dyDescent="0.25">
      <c r="A495" s="65" t="s">
        <v>7668</v>
      </c>
      <c r="B495" s="65" t="s">
        <v>7880</v>
      </c>
      <c r="C495" s="65" t="s">
        <v>7780</v>
      </c>
      <c r="D495" s="65" t="s">
        <v>7343</v>
      </c>
      <c r="E495" s="65" t="s">
        <v>14</v>
      </c>
      <c r="F495" s="7">
        <v>3100</v>
      </c>
      <c r="G495" s="65" t="str">
        <f>IF(F495&gt;='Weight Category L_U Table'!$H$14,"ERROR",IF(F495&gt;'Weight Category L_U Table'!$G$14,"MEDIUM",IF(F495&gt;='Weight Category L_U Table'!$G$17,"SMALL",IF(F495&lt;'Weight Category L_U Table'!$G$18,"LIGHT"))))</f>
        <v>LIGHT</v>
      </c>
      <c r="H495" s="7" t="str">
        <f>IF(F495&gt;='Weight Category L_U Table'!$K$15,"ERROR",IF(F495&gt;'Weight Category L_U Table'!$J$15,"UPPER MEDIUM",IF(F495&gt;'Weight Category L_U Table'!$J$16,"LOWER MEDIUM",IF(F495&gt;='Weight Category L_U Table'!$J$17,"SMALL",IF(F495&lt;'Weight Category L_U Table'!$J$18,"LIGHT")))))</f>
        <v>LIGHT</v>
      </c>
      <c r="I495" s="6" t="s">
        <v>89</v>
      </c>
      <c r="J495" s="6" t="s">
        <v>7781</v>
      </c>
      <c r="K495" s="6">
        <v>17</v>
      </c>
      <c r="L495" s="6"/>
    </row>
    <row r="496" spans="1:12" ht="15" customHeight="1" x14ac:dyDescent="0.25">
      <c r="A496" s="65" t="s">
        <v>7668</v>
      </c>
      <c r="B496" s="65" t="s">
        <v>7881</v>
      </c>
      <c r="C496" s="65" t="s">
        <v>7780</v>
      </c>
      <c r="D496" s="65" t="s">
        <v>7343</v>
      </c>
      <c r="E496" s="65" t="s">
        <v>14</v>
      </c>
      <c r="F496" s="7">
        <v>3100</v>
      </c>
      <c r="G496" s="65" t="str">
        <f>IF(F496&gt;='Weight Category L_U Table'!$H$14,"ERROR",IF(F496&gt;'Weight Category L_U Table'!$G$14,"MEDIUM",IF(F496&gt;='Weight Category L_U Table'!$G$17,"SMALL",IF(F496&lt;'Weight Category L_U Table'!$G$18,"LIGHT"))))</f>
        <v>LIGHT</v>
      </c>
      <c r="H496" s="7" t="str">
        <f>IF(F496&gt;='Weight Category L_U Table'!$K$15,"ERROR",IF(F496&gt;'Weight Category L_U Table'!$J$15,"UPPER MEDIUM",IF(F496&gt;'Weight Category L_U Table'!$J$16,"LOWER MEDIUM",IF(F496&gt;='Weight Category L_U Table'!$J$17,"SMALL",IF(F496&lt;'Weight Category L_U Table'!$J$18,"LIGHT")))))</f>
        <v>LIGHT</v>
      </c>
      <c r="I496" s="6" t="s">
        <v>89</v>
      </c>
      <c r="J496" s="6" t="s">
        <v>7781</v>
      </c>
      <c r="K496" s="6">
        <v>17</v>
      </c>
      <c r="L496" s="6"/>
    </row>
    <row r="497" spans="1:12" ht="15" customHeight="1" x14ac:dyDescent="0.25">
      <c r="A497" s="65" t="s">
        <v>7673</v>
      </c>
      <c r="B497" s="65" t="s">
        <v>7878</v>
      </c>
      <c r="C497" s="65" t="s">
        <v>7780</v>
      </c>
      <c r="D497" s="65" t="s">
        <v>7343</v>
      </c>
      <c r="E497" s="65" t="s">
        <v>14</v>
      </c>
      <c r="F497" s="7">
        <v>3100</v>
      </c>
      <c r="G497" s="65" t="str">
        <f>IF(F497&gt;='Weight Category L_U Table'!$H$14,"ERROR",IF(F497&gt;'Weight Category L_U Table'!$G$14,"MEDIUM",IF(F497&gt;='Weight Category L_U Table'!$G$17,"SMALL",IF(F497&lt;'Weight Category L_U Table'!$G$18,"LIGHT"))))</f>
        <v>LIGHT</v>
      </c>
      <c r="H497" s="7" t="str">
        <f>IF(F497&gt;='Weight Category L_U Table'!$K$15,"ERROR",IF(F497&gt;'Weight Category L_U Table'!$J$15,"UPPER MEDIUM",IF(F497&gt;'Weight Category L_U Table'!$J$16,"LOWER MEDIUM",IF(F497&gt;='Weight Category L_U Table'!$J$17,"SMALL",IF(F497&lt;'Weight Category L_U Table'!$J$18,"LIGHT")))))</f>
        <v>LIGHT</v>
      </c>
      <c r="I497" s="6" t="s">
        <v>89</v>
      </c>
      <c r="J497" s="6" t="s">
        <v>7781</v>
      </c>
      <c r="K497" s="6">
        <v>17</v>
      </c>
      <c r="L497" s="6"/>
    </row>
    <row r="498" spans="1:12" ht="15" customHeight="1" x14ac:dyDescent="0.25">
      <c r="A498" s="65" t="s">
        <v>7673</v>
      </c>
      <c r="B498" s="65" t="s">
        <v>7880</v>
      </c>
      <c r="C498" s="65" t="s">
        <v>7780</v>
      </c>
      <c r="D498" s="65" t="s">
        <v>7343</v>
      </c>
      <c r="E498" s="65" t="s">
        <v>14</v>
      </c>
      <c r="F498" s="7">
        <v>3100</v>
      </c>
      <c r="G498" s="65" t="str">
        <f>IF(F498&gt;='Weight Category L_U Table'!$H$14,"ERROR",IF(F498&gt;'Weight Category L_U Table'!$G$14,"MEDIUM",IF(F498&gt;='Weight Category L_U Table'!$G$17,"SMALL",IF(F498&lt;'Weight Category L_U Table'!$G$18,"LIGHT"))))</f>
        <v>LIGHT</v>
      </c>
      <c r="H498" s="7" t="str">
        <f>IF(F498&gt;='Weight Category L_U Table'!$K$15,"ERROR",IF(F498&gt;'Weight Category L_U Table'!$J$15,"UPPER MEDIUM",IF(F498&gt;'Weight Category L_U Table'!$J$16,"LOWER MEDIUM",IF(F498&gt;='Weight Category L_U Table'!$J$17,"SMALL",IF(F498&lt;'Weight Category L_U Table'!$J$18,"LIGHT")))))</f>
        <v>LIGHT</v>
      </c>
      <c r="I498" s="6" t="s">
        <v>89</v>
      </c>
      <c r="J498" s="6" t="s">
        <v>7781</v>
      </c>
      <c r="K498" s="6">
        <v>17</v>
      </c>
      <c r="L498" s="6"/>
    </row>
    <row r="499" spans="1:12" ht="15" customHeight="1" x14ac:dyDescent="0.25">
      <c r="A499" s="65" t="s">
        <v>7545</v>
      </c>
      <c r="B499" s="65" t="s">
        <v>7882</v>
      </c>
      <c r="C499" s="65" t="s">
        <v>7883</v>
      </c>
      <c r="D499" s="65" t="s">
        <v>7343</v>
      </c>
      <c r="E499" s="65" t="s">
        <v>14</v>
      </c>
      <c r="F499" s="7">
        <v>3175</v>
      </c>
      <c r="G499" s="65" t="str">
        <f>IF(F499&gt;='Weight Category L_U Table'!$H$14,"ERROR",IF(F499&gt;'Weight Category L_U Table'!$G$14,"MEDIUM",IF(F499&gt;='Weight Category L_U Table'!$G$17,"SMALL",IF(F499&lt;'Weight Category L_U Table'!$G$18,"LIGHT"))))</f>
        <v>LIGHT</v>
      </c>
      <c r="H499" s="7" t="str">
        <f>IF(F499&gt;='Weight Category L_U Table'!$K$15,"ERROR",IF(F499&gt;'Weight Category L_U Table'!$J$15,"UPPER MEDIUM",IF(F499&gt;'Weight Category L_U Table'!$J$16,"LOWER MEDIUM",IF(F499&gt;='Weight Category L_U Table'!$J$17,"SMALL",IF(F499&lt;'Weight Category L_U Table'!$J$18,"LIGHT")))))</f>
        <v>LIGHT</v>
      </c>
      <c r="I499" s="6" t="s">
        <v>89</v>
      </c>
      <c r="J499" s="6" t="s">
        <v>7841</v>
      </c>
      <c r="K499" s="6">
        <v>23</v>
      </c>
      <c r="L499" s="6"/>
    </row>
    <row r="500" spans="1:12" ht="15" customHeight="1" x14ac:dyDescent="0.25">
      <c r="A500" s="65" t="s">
        <v>7545</v>
      </c>
      <c r="B500" s="65" t="s">
        <v>7884</v>
      </c>
      <c r="C500" s="65" t="s">
        <v>7883</v>
      </c>
      <c r="D500" s="65" t="s">
        <v>7343</v>
      </c>
      <c r="E500" s="65" t="s">
        <v>14</v>
      </c>
      <c r="F500" s="7">
        <v>3175</v>
      </c>
      <c r="G500" s="65" t="str">
        <f>IF(F500&gt;='Weight Category L_U Table'!$H$14,"ERROR",IF(F500&gt;'Weight Category L_U Table'!$G$14,"MEDIUM",IF(F500&gt;='Weight Category L_U Table'!$G$17,"SMALL",IF(F500&lt;'Weight Category L_U Table'!$G$18,"LIGHT"))))</f>
        <v>LIGHT</v>
      </c>
      <c r="H500" s="7" t="str">
        <f>IF(F500&gt;='Weight Category L_U Table'!$K$15,"ERROR",IF(F500&gt;'Weight Category L_U Table'!$J$15,"UPPER MEDIUM",IF(F500&gt;'Weight Category L_U Table'!$J$16,"LOWER MEDIUM",IF(F500&gt;='Weight Category L_U Table'!$J$17,"SMALL",IF(F500&lt;'Weight Category L_U Table'!$J$18,"LIGHT")))))</f>
        <v>LIGHT</v>
      </c>
      <c r="I500" s="6" t="s">
        <v>89</v>
      </c>
      <c r="J500" s="6" t="s">
        <v>7841</v>
      </c>
      <c r="K500" s="6">
        <v>23</v>
      </c>
      <c r="L500" s="6"/>
    </row>
    <row r="501" spans="1:12" ht="15" customHeight="1" x14ac:dyDescent="0.25">
      <c r="A501" s="65" t="s">
        <v>7545</v>
      </c>
      <c r="B501" s="65" t="s">
        <v>7885</v>
      </c>
      <c r="C501" s="65" t="s">
        <v>7883</v>
      </c>
      <c r="D501" s="65" t="s">
        <v>7343</v>
      </c>
      <c r="E501" s="65" t="s">
        <v>14</v>
      </c>
      <c r="F501" s="7">
        <v>3175</v>
      </c>
      <c r="G501" s="65" t="str">
        <f>IF(F501&gt;='Weight Category L_U Table'!$H$14,"ERROR",IF(F501&gt;'Weight Category L_U Table'!$G$14,"MEDIUM",IF(F501&gt;='Weight Category L_U Table'!$G$17,"SMALL",IF(F501&lt;'Weight Category L_U Table'!$G$18,"LIGHT"))))</f>
        <v>LIGHT</v>
      </c>
      <c r="H501" s="7" t="str">
        <f>IF(F501&gt;='Weight Category L_U Table'!$K$15,"ERROR",IF(F501&gt;'Weight Category L_U Table'!$J$15,"UPPER MEDIUM",IF(F501&gt;'Weight Category L_U Table'!$J$16,"LOWER MEDIUM",IF(F501&gt;='Weight Category L_U Table'!$J$17,"SMALL",IF(F501&lt;'Weight Category L_U Table'!$J$18,"LIGHT")))))</f>
        <v>LIGHT</v>
      </c>
      <c r="I501" s="6" t="s">
        <v>89</v>
      </c>
      <c r="J501" s="6" t="s">
        <v>7841</v>
      </c>
      <c r="K501" s="6">
        <v>23</v>
      </c>
      <c r="L501" s="6"/>
    </row>
    <row r="502" spans="1:12" ht="15" customHeight="1" x14ac:dyDescent="0.25">
      <c r="A502" s="65" t="s">
        <v>7545</v>
      </c>
      <c r="B502" s="65" t="s">
        <v>7886</v>
      </c>
      <c r="C502" s="65" t="s">
        <v>7883</v>
      </c>
      <c r="D502" s="65" t="s">
        <v>7343</v>
      </c>
      <c r="E502" s="65" t="s">
        <v>14</v>
      </c>
      <c r="F502" s="7">
        <v>3175</v>
      </c>
      <c r="G502" s="65" t="str">
        <f>IF(F502&gt;='Weight Category L_U Table'!$H$14,"ERROR",IF(F502&gt;'Weight Category L_U Table'!$G$14,"MEDIUM",IF(F502&gt;='Weight Category L_U Table'!$G$17,"SMALL",IF(F502&lt;'Weight Category L_U Table'!$G$18,"LIGHT"))))</f>
        <v>LIGHT</v>
      </c>
      <c r="H502" s="7" t="str">
        <f>IF(F502&gt;='Weight Category L_U Table'!$K$15,"ERROR",IF(F502&gt;'Weight Category L_U Table'!$J$15,"UPPER MEDIUM",IF(F502&gt;'Weight Category L_U Table'!$J$16,"LOWER MEDIUM",IF(F502&gt;='Weight Category L_U Table'!$J$17,"SMALL",IF(F502&lt;'Weight Category L_U Table'!$J$18,"LIGHT")))))</f>
        <v>LIGHT</v>
      </c>
      <c r="I502" s="6" t="s">
        <v>89</v>
      </c>
      <c r="J502" s="6" t="s">
        <v>7841</v>
      </c>
      <c r="K502" s="6">
        <v>23</v>
      </c>
      <c r="L502" s="6"/>
    </row>
    <row r="503" spans="1:12" ht="15" customHeight="1" x14ac:dyDescent="0.25">
      <c r="A503" s="65" t="s">
        <v>7545</v>
      </c>
      <c r="B503" s="65" t="s">
        <v>7887</v>
      </c>
      <c r="C503" s="65" t="s">
        <v>7883</v>
      </c>
      <c r="D503" s="65" t="s">
        <v>7343</v>
      </c>
      <c r="E503" s="65" t="s">
        <v>14</v>
      </c>
      <c r="F503" s="7">
        <v>3175</v>
      </c>
      <c r="G503" s="65" t="str">
        <f>IF(F503&gt;='Weight Category L_U Table'!$H$14,"ERROR",IF(F503&gt;'Weight Category L_U Table'!$G$14,"MEDIUM",IF(F503&gt;='Weight Category L_U Table'!$G$17,"SMALL",IF(F503&lt;'Weight Category L_U Table'!$G$18,"LIGHT"))))</f>
        <v>LIGHT</v>
      </c>
      <c r="H503" s="7" t="str">
        <f>IF(F503&gt;='Weight Category L_U Table'!$K$15,"ERROR",IF(F503&gt;'Weight Category L_U Table'!$J$15,"UPPER MEDIUM",IF(F503&gt;'Weight Category L_U Table'!$J$16,"LOWER MEDIUM",IF(F503&gt;='Weight Category L_U Table'!$J$17,"SMALL",IF(F503&lt;'Weight Category L_U Table'!$J$18,"LIGHT")))))</f>
        <v>LIGHT</v>
      </c>
      <c r="I503" s="6" t="s">
        <v>89</v>
      </c>
      <c r="J503" s="6" t="s">
        <v>7841</v>
      </c>
      <c r="K503" s="6">
        <v>23</v>
      </c>
      <c r="L503" s="6"/>
    </row>
    <row r="504" spans="1:12" ht="15" customHeight="1" x14ac:dyDescent="0.25">
      <c r="A504" s="65" t="s">
        <v>7545</v>
      </c>
      <c r="B504" s="65" t="s">
        <v>7888</v>
      </c>
      <c r="C504" s="65" t="s">
        <v>7883</v>
      </c>
      <c r="D504" s="65" t="s">
        <v>7343</v>
      </c>
      <c r="E504" s="65" t="s">
        <v>14</v>
      </c>
      <c r="F504" s="7">
        <v>3175</v>
      </c>
      <c r="G504" s="65" t="str">
        <f>IF(F504&gt;='Weight Category L_U Table'!$H$14,"ERROR",IF(F504&gt;'Weight Category L_U Table'!$G$14,"MEDIUM",IF(F504&gt;='Weight Category L_U Table'!$G$17,"SMALL",IF(F504&lt;'Weight Category L_U Table'!$G$18,"LIGHT"))))</f>
        <v>LIGHT</v>
      </c>
      <c r="H504" s="7" t="str">
        <f>IF(F504&gt;='Weight Category L_U Table'!$K$15,"ERROR",IF(F504&gt;'Weight Category L_U Table'!$J$15,"UPPER MEDIUM",IF(F504&gt;'Weight Category L_U Table'!$J$16,"LOWER MEDIUM",IF(F504&gt;='Weight Category L_U Table'!$J$17,"SMALL",IF(F504&lt;'Weight Category L_U Table'!$J$18,"LIGHT")))))</f>
        <v>LIGHT</v>
      </c>
      <c r="I504" s="6" t="s">
        <v>89</v>
      </c>
      <c r="J504" s="6" t="s">
        <v>7841</v>
      </c>
      <c r="K504" s="6">
        <v>23</v>
      </c>
      <c r="L504" s="6"/>
    </row>
    <row r="505" spans="1:12" ht="15" customHeight="1" x14ac:dyDescent="0.25">
      <c r="A505" s="65" t="s">
        <v>7545</v>
      </c>
      <c r="B505" s="65" t="s">
        <v>7889</v>
      </c>
      <c r="C505" s="65" t="s">
        <v>7883</v>
      </c>
      <c r="D505" s="65" t="s">
        <v>7343</v>
      </c>
      <c r="E505" s="65" t="s">
        <v>14</v>
      </c>
      <c r="F505" s="7">
        <v>3175</v>
      </c>
      <c r="G505" s="65" t="str">
        <f>IF(F505&gt;='Weight Category L_U Table'!$H$14,"ERROR",IF(F505&gt;'Weight Category L_U Table'!$G$14,"MEDIUM",IF(F505&gt;='Weight Category L_U Table'!$G$17,"SMALL",IF(F505&lt;'Weight Category L_U Table'!$G$18,"LIGHT"))))</f>
        <v>LIGHT</v>
      </c>
      <c r="H505" s="7" t="str">
        <f>IF(F505&gt;='Weight Category L_U Table'!$K$15,"ERROR",IF(F505&gt;'Weight Category L_U Table'!$J$15,"UPPER MEDIUM",IF(F505&gt;'Weight Category L_U Table'!$J$16,"LOWER MEDIUM",IF(F505&gt;='Weight Category L_U Table'!$J$17,"SMALL",IF(F505&lt;'Weight Category L_U Table'!$J$18,"LIGHT")))))</f>
        <v>LIGHT</v>
      </c>
      <c r="I505" s="6" t="s">
        <v>89</v>
      </c>
      <c r="J505" s="6" t="s">
        <v>7841</v>
      </c>
      <c r="K505" s="6">
        <v>23</v>
      </c>
      <c r="L505" s="6"/>
    </row>
    <row r="506" spans="1:12" ht="15" customHeight="1" x14ac:dyDescent="0.25">
      <c r="A506" s="65" t="s">
        <v>7545</v>
      </c>
      <c r="B506" s="65" t="s">
        <v>7890</v>
      </c>
      <c r="C506" s="65" t="s">
        <v>7883</v>
      </c>
      <c r="D506" s="65" t="s">
        <v>7343</v>
      </c>
      <c r="E506" s="65" t="s">
        <v>14</v>
      </c>
      <c r="F506" s="7">
        <v>3175</v>
      </c>
      <c r="G506" s="65" t="str">
        <f>IF(F506&gt;='Weight Category L_U Table'!$H$14,"ERROR",IF(F506&gt;'Weight Category L_U Table'!$G$14,"MEDIUM",IF(F506&gt;='Weight Category L_U Table'!$G$17,"SMALL",IF(F506&lt;'Weight Category L_U Table'!$G$18,"LIGHT"))))</f>
        <v>LIGHT</v>
      </c>
      <c r="H506" s="7" t="str">
        <f>IF(F506&gt;='Weight Category L_U Table'!$K$15,"ERROR",IF(F506&gt;'Weight Category L_U Table'!$J$15,"UPPER MEDIUM",IF(F506&gt;'Weight Category L_U Table'!$J$16,"LOWER MEDIUM",IF(F506&gt;='Weight Category L_U Table'!$J$17,"SMALL",IF(F506&lt;'Weight Category L_U Table'!$J$18,"LIGHT")))))</f>
        <v>LIGHT</v>
      </c>
      <c r="I506" s="6" t="s">
        <v>89</v>
      </c>
      <c r="J506" s="6" t="s">
        <v>7841</v>
      </c>
      <c r="K506" s="6">
        <v>23</v>
      </c>
      <c r="L506" s="6"/>
    </row>
    <row r="507" spans="1:12" ht="15" customHeight="1" x14ac:dyDescent="0.25">
      <c r="A507" s="65" t="s">
        <v>7545</v>
      </c>
      <c r="B507" s="65" t="s">
        <v>7891</v>
      </c>
      <c r="C507" s="65" t="s">
        <v>7883</v>
      </c>
      <c r="D507" s="65" t="s">
        <v>7343</v>
      </c>
      <c r="E507" s="65" t="s">
        <v>14</v>
      </c>
      <c r="F507" s="7">
        <v>3175</v>
      </c>
      <c r="G507" s="65" t="str">
        <f>IF(F507&gt;='Weight Category L_U Table'!$H$14,"ERROR",IF(F507&gt;'Weight Category L_U Table'!$G$14,"MEDIUM",IF(F507&gt;='Weight Category L_U Table'!$G$17,"SMALL",IF(F507&lt;'Weight Category L_U Table'!$G$18,"LIGHT"))))</f>
        <v>LIGHT</v>
      </c>
      <c r="H507" s="7" t="str">
        <f>IF(F507&gt;='Weight Category L_U Table'!$K$15,"ERROR",IF(F507&gt;'Weight Category L_U Table'!$J$15,"UPPER MEDIUM",IF(F507&gt;'Weight Category L_U Table'!$J$16,"LOWER MEDIUM",IF(F507&gt;='Weight Category L_U Table'!$J$17,"SMALL",IF(F507&lt;'Weight Category L_U Table'!$J$18,"LIGHT")))))</f>
        <v>LIGHT</v>
      </c>
      <c r="I507" s="6" t="s">
        <v>89</v>
      </c>
      <c r="J507" s="6" t="s">
        <v>7841</v>
      </c>
      <c r="K507" s="6">
        <v>23</v>
      </c>
      <c r="L507" s="6"/>
    </row>
    <row r="508" spans="1:12" ht="15" customHeight="1" x14ac:dyDescent="0.25">
      <c r="A508" s="65" t="s">
        <v>7545</v>
      </c>
      <c r="B508" s="65" t="s">
        <v>7892</v>
      </c>
      <c r="C508" s="65" t="s">
        <v>7883</v>
      </c>
      <c r="D508" s="65" t="s">
        <v>7343</v>
      </c>
      <c r="E508" s="65" t="s">
        <v>14</v>
      </c>
      <c r="F508" s="7">
        <v>3175</v>
      </c>
      <c r="G508" s="65" t="str">
        <f>IF(F508&gt;='Weight Category L_U Table'!$H$14,"ERROR",IF(F508&gt;'Weight Category L_U Table'!$G$14,"MEDIUM",IF(F508&gt;='Weight Category L_U Table'!$G$17,"SMALL",IF(F508&lt;'Weight Category L_U Table'!$G$18,"LIGHT"))))</f>
        <v>LIGHT</v>
      </c>
      <c r="H508" s="7" t="str">
        <f>IF(F508&gt;='Weight Category L_U Table'!$K$15,"ERROR",IF(F508&gt;'Weight Category L_U Table'!$J$15,"UPPER MEDIUM",IF(F508&gt;'Weight Category L_U Table'!$J$16,"LOWER MEDIUM",IF(F508&gt;='Weight Category L_U Table'!$J$17,"SMALL",IF(F508&lt;'Weight Category L_U Table'!$J$18,"LIGHT")))))</f>
        <v>LIGHT</v>
      </c>
      <c r="I508" s="6" t="s">
        <v>89</v>
      </c>
      <c r="J508" s="6" t="s">
        <v>7841</v>
      </c>
      <c r="K508" s="6">
        <v>23</v>
      </c>
      <c r="L508" s="6"/>
    </row>
    <row r="509" spans="1:12" ht="15" customHeight="1" x14ac:dyDescent="0.25">
      <c r="A509" s="65" t="s">
        <v>7545</v>
      </c>
      <c r="B509" s="65" t="s">
        <v>7893</v>
      </c>
      <c r="C509" s="65" t="s">
        <v>7883</v>
      </c>
      <c r="D509" s="65" t="s">
        <v>7343</v>
      </c>
      <c r="E509" s="65" t="s">
        <v>14</v>
      </c>
      <c r="F509" s="7">
        <v>3175</v>
      </c>
      <c r="G509" s="65" t="str">
        <f>IF(F509&gt;='Weight Category L_U Table'!$H$14,"ERROR",IF(F509&gt;'Weight Category L_U Table'!$G$14,"MEDIUM",IF(F509&gt;='Weight Category L_U Table'!$G$17,"SMALL",IF(F509&lt;'Weight Category L_U Table'!$G$18,"LIGHT"))))</f>
        <v>LIGHT</v>
      </c>
      <c r="H509" s="7" t="str">
        <f>IF(F509&gt;='Weight Category L_U Table'!$K$15,"ERROR",IF(F509&gt;'Weight Category L_U Table'!$J$15,"UPPER MEDIUM",IF(F509&gt;'Weight Category L_U Table'!$J$16,"LOWER MEDIUM",IF(F509&gt;='Weight Category L_U Table'!$J$17,"SMALL",IF(F509&lt;'Weight Category L_U Table'!$J$18,"LIGHT")))))</f>
        <v>LIGHT</v>
      </c>
      <c r="I509" s="6" t="s">
        <v>89</v>
      </c>
      <c r="J509" s="6" t="s">
        <v>7841</v>
      </c>
      <c r="K509" s="6">
        <v>23</v>
      </c>
      <c r="L509" s="6"/>
    </row>
    <row r="510" spans="1:12" ht="15" customHeight="1" x14ac:dyDescent="0.25">
      <c r="A510" s="65" t="s">
        <v>7545</v>
      </c>
      <c r="B510" s="65" t="s">
        <v>7894</v>
      </c>
      <c r="C510" s="65" t="s">
        <v>7883</v>
      </c>
      <c r="D510" s="65" t="s">
        <v>7343</v>
      </c>
      <c r="E510" s="65" t="s">
        <v>14</v>
      </c>
      <c r="F510" s="7">
        <v>3175</v>
      </c>
      <c r="G510" s="65" t="str">
        <f>IF(F510&gt;='Weight Category L_U Table'!$H$14,"ERROR",IF(F510&gt;'Weight Category L_U Table'!$G$14,"MEDIUM",IF(F510&gt;='Weight Category L_U Table'!$G$17,"SMALL",IF(F510&lt;'Weight Category L_U Table'!$G$18,"LIGHT"))))</f>
        <v>LIGHT</v>
      </c>
      <c r="H510" s="7" t="str">
        <f>IF(F510&gt;='Weight Category L_U Table'!$K$15,"ERROR",IF(F510&gt;'Weight Category L_U Table'!$J$15,"UPPER MEDIUM",IF(F510&gt;'Weight Category L_U Table'!$J$16,"LOWER MEDIUM",IF(F510&gt;='Weight Category L_U Table'!$J$17,"SMALL",IF(F510&lt;'Weight Category L_U Table'!$J$18,"LIGHT")))))</f>
        <v>LIGHT</v>
      </c>
      <c r="I510" s="6" t="s">
        <v>89</v>
      </c>
      <c r="J510" s="6" t="s">
        <v>7841</v>
      </c>
      <c r="K510" s="6">
        <v>23</v>
      </c>
      <c r="L510" s="6"/>
    </row>
    <row r="511" spans="1:12" ht="15" customHeight="1" x14ac:dyDescent="0.25">
      <c r="A511" s="65" t="s">
        <v>7545</v>
      </c>
      <c r="B511" s="65" t="s">
        <v>7895</v>
      </c>
      <c r="C511" s="65" t="s">
        <v>7883</v>
      </c>
      <c r="D511" s="65" t="s">
        <v>7343</v>
      </c>
      <c r="E511" s="65" t="s">
        <v>14</v>
      </c>
      <c r="F511" s="7">
        <v>3175</v>
      </c>
      <c r="G511" s="65" t="str">
        <f>IF(F511&gt;='Weight Category L_U Table'!$H$14,"ERROR",IF(F511&gt;'Weight Category L_U Table'!$G$14,"MEDIUM",IF(F511&gt;='Weight Category L_U Table'!$G$17,"SMALL",IF(F511&lt;'Weight Category L_U Table'!$G$18,"LIGHT"))))</f>
        <v>LIGHT</v>
      </c>
      <c r="H511" s="7" t="str">
        <f>IF(F511&gt;='Weight Category L_U Table'!$K$15,"ERROR",IF(F511&gt;'Weight Category L_U Table'!$J$15,"UPPER MEDIUM",IF(F511&gt;'Weight Category L_U Table'!$J$16,"LOWER MEDIUM",IF(F511&gt;='Weight Category L_U Table'!$J$17,"SMALL",IF(F511&lt;'Weight Category L_U Table'!$J$18,"LIGHT")))))</f>
        <v>LIGHT</v>
      </c>
      <c r="I511" s="6" t="s">
        <v>89</v>
      </c>
      <c r="J511" s="6" t="s">
        <v>7841</v>
      </c>
      <c r="K511" s="6">
        <v>23</v>
      </c>
      <c r="L511" s="6"/>
    </row>
    <row r="512" spans="1:12" ht="15" customHeight="1" x14ac:dyDescent="0.25">
      <c r="A512" s="65" t="s">
        <v>7545</v>
      </c>
      <c r="B512" s="65" t="s">
        <v>7896</v>
      </c>
      <c r="C512" s="65" t="s">
        <v>7883</v>
      </c>
      <c r="D512" s="65" t="s">
        <v>7343</v>
      </c>
      <c r="E512" s="65" t="s">
        <v>14</v>
      </c>
      <c r="F512" s="7">
        <v>3175</v>
      </c>
      <c r="G512" s="65" t="str">
        <f>IF(F512&gt;='Weight Category L_U Table'!$H$14,"ERROR",IF(F512&gt;'Weight Category L_U Table'!$G$14,"MEDIUM",IF(F512&gt;='Weight Category L_U Table'!$G$17,"SMALL",IF(F512&lt;'Weight Category L_U Table'!$G$18,"LIGHT"))))</f>
        <v>LIGHT</v>
      </c>
      <c r="H512" s="7" t="str">
        <f>IF(F512&gt;='Weight Category L_U Table'!$K$15,"ERROR",IF(F512&gt;'Weight Category L_U Table'!$J$15,"UPPER MEDIUM",IF(F512&gt;'Weight Category L_U Table'!$J$16,"LOWER MEDIUM",IF(F512&gt;='Weight Category L_U Table'!$J$17,"SMALL",IF(F512&lt;'Weight Category L_U Table'!$J$18,"LIGHT")))))</f>
        <v>LIGHT</v>
      </c>
      <c r="I512" s="6" t="s">
        <v>89</v>
      </c>
      <c r="J512" s="6" t="s">
        <v>7841</v>
      </c>
      <c r="K512" s="6">
        <v>23</v>
      </c>
      <c r="L512" s="6"/>
    </row>
    <row r="513" spans="1:12" ht="15" customHeight="1" x14ac:dyDescent="0.25">
      <c r="A513" s="65" t="s">
        <v>7545</v>
      </c>
      <c r="B513" s="65" t="s">
        <v>7897</v>
      </c>
      <c r="C513" s="65" t="s">
        <v>7883</v>
      </c>
      <c r="D513" s="65" t="s">
        <v>7343</v>
      </c>
      <c r="E513" s="65" t="s">
        <v>14</v>
      </c>
      <c r="F513" s="7">
        <v>3175</v>
      </c>
      <c r="G513" s="65" t="str">
        <f>IF(F513&gt;='Weight Category L_U Table'!$H$14,"ERROR",IF(F513&gt;'Weight Category L_U Table'!$G$14,"MEDIUM",IF(F513&gt;='Weight Category L_U Table'!$G$17,"SMALL",IF(F513&lt;'Weight Category L_U Table'!$G$18,"LIGHT"))))</f>
        <v>LIGHT</v>
      </c>
      <c r="H513" s="7" t="str">
        <f>IF(F513&gt;='Weight Category L_U Table'!$K$15,"ERROR",IF(F513&gt;'Weight Category L_U Table'!$J$15,"UPPER MEDIUM",IF(F513&gt;'Weight Category L_U Table'!$J$16,"LOWER MEDIUM",IF(F513&gt;='Weight Category L_U Table'!$J$17,"SMALL",IF(F513&lt;'Weight Category L_U Table'!$J$18,"LIGHT")))))</f>
        <v>LIGHT</v>
      </c>
      <c r="I513" s="6" t="s">
        <v>89</v>
      </c>
      <c r="J513" s="6" t="s">
        <v>7841</v>
      </c>
      <c r="K513" s="6">
        <v>23</v>
      </c>
      <c r="L513" s="6"/>
    </row>
    <row r="514" spans="1:12" ht="15" customHeight="1" x14ac:dyDescent="0.25">
      <c r="A514" s="65" t="s">
        <v>7545</v>
      </c>
      <c r="B514" s="65" t="s">
        <v>7898</v>
      </c>
      <c r="C514" s="65" t="s">
        <v>7883</v>
      </c>
      <c r="D514" s="65" t="s">
        <v>7343</v>
      </c>
      <c r="E514" s="65" t="s">
        <v>14</v>
      </c>
      <c r="F514" s="7">
        <v>3175</v>
      </c>
      <c r="G514" s="65" t="str">
        <f>IF(F514&gt;='Weight Category L_U Table'!$H$14,"ERROR",IF(F514&gt;'Weight Category L_U Table'!$G$14,"MEDIUM",IF(F514&gt;='Weight Category L_U Table'!$G$17,"SMALL",IF(F514&lt;'Weight Category L_U Table'!$G$18,"LIGHT"))))</f>
        <v>LIGHT</v>
      </c>
      <c r="H514" s="7" t="str">
        <f>IF(F514&gt;='Weight Category L_U Table'!$K$15,"ERROR",IF(F514&gt;'Weight Category L_U Table'!$J$15,"UPPER MEDIUM",IF(F514&gt;'Weight Category L_U Table'!$J$16,"LOWER MEDIUM",IF(F514&gt;='Weight Category L_U Table'!$J$17,"SMALL",IF(F514&lt;'Weight Category L_U Table'!$J$18,"LIGHT")))))</f>
        <v>LIGHT</v>
      </c>
      <c r="I514" s="6" t="s">
        <v>89</v>
      </c>
      <c r="J514" s="6" t="s">
        <v>7841</v>
      </c>
      <c r="K514" s="6">
        <v>23</v>
      </c>
      <c r="L514" s="6"/>
    </row>
    <row r="515" spans="1:12" ht="15" customHeight="1" x14ac:dyDescent="0.25">
      <c r="A515" s="65" t="s">
        <v>7545</v>
      </c>
      <c r="B515" s="65" t="s">
        <v>7899</v>
      </c>
      <c r="C515" s="65" t="s">
        <v>7883</v>
      </c>
      <c r="D515" s="65" t="s">
        <v>7343</v>
      </c>
      <c r="E515" s="65" t="s">
        <v>14</v>
      </c>
      <c r="F515" s="7">
        <v>3175</v>
      </c>
      <c r="G515" s="65" t="str">
        <f>IF(F515&gt;='Weight Category L_U Table'!$H$14,"ERROR",IF(F515&gt;'Weight Category L_U Table'!$G$14,"MEDIUM",IF(F515&gt;='Weight Category L_U Table'!$G$17,"SMALL",IF(F515&lt;'Weight Category L_U Table'!$G$18,"LIGHT"))))</f>
        <v>LIGHT</v>
      </c>
      <c r="H515" s="7" t="str">
        <f>IF(F515&gt;='Weight Category L_U Table'!$K$15,"ERROR",IF(F515&gt;'Weight Category L_U Table'!$J$15,"UPPER MEDIUM",IF(F515&gt;'Weight Category L_U Table'!$J$16,"LOWER MEDIUM",IF(F515&gt;='Weight Category L_U Table'!$J$17,"SMALL",IF(F515&lt;'Weight Category L_U Table'!$J$18,"LIGHT")))))</f>
        <v>LIGHT</v>
      </c>
      <c r="I515" s="6" t="s">
        <v>89</v>
      </c>
      <c r="J515" s="6" t="s">
        <v>7841</v>
      </c>
      <c r="K515" s="6">
        <v>23</v>
      </c>
      <c r="L515" s="6"/>
    </row>
    <row r="516" spans="1:12" ht="15" customHeight="1" x14ac:dyDescent="0.25">
      <c r="A516" s="65" t="s">
        <v>7545</v>
      </c>
      <c r="B516" s="65" t="s">
        <v>7900</v>
      </c>
      <c r="C516" s="65" t="s">
        <v>7883</v>
      </c>
      <c r="D516" s="65" t="s">
        <v>7343</v>
      </c>
      <c r="E516" s="65" t="s">
        <v>14</v>
      </c>
      <c r="F516" s="7">
        <v>3175</v>
      </c>
      <c r="G516" s="65" t="str">
        <f>IF(F516&gt;='Weight Category L_U Table'!$H$14,"ERROR",IF(F516&gt;'Weight Category L_U Table'!$G$14,"MEDIUM",IF(F516&gt;='Weight Category L_U Table'!$G$17,"SMALL",IF(F516&lt;'Weight Category L_U Table'!$G$18,"LIGHT"))))</f>
        <v>LIGHT</v>
      </c>
      <c r="H516" s="7" t="str">
        <f>IF(F516&gt;='Weight Category L_U Table'!$K$15,"ERROR",IF(F516&gt;'Weight Category L_U Table'!$J$15,"UPPER MEDIUM",IF(F516&gt;'Weight Category L_U Table'!$J$16,"LOWER MEDIUM",IF(F516&gt;='Weight Category L_U Table'!$J$17,"SMALL",IF(F516&lt;'Weight Category L_U Table'!$J$18,"LIGHT")))))</f>
        <v>LIGHT</v>
      </c>
      <c r="I516" s="6" t="s">
        <v>89</v>
      </c>
      <c r="J516" s="6" t="s">
        <v>7841</v>
      </c>
      <c r="K516" s="6">
        <v>23</v>
      </c>
      <c r="L516" s="6"/>
    </row>
    <row r="517" spans="1:12" ht="15" customHeight="1" x14ac:dyDescent="0.25">
      <c r="A517" s="65" t="s">
        <v>7545</v>
      </c>
      <c r="B517" s="65" t="s">
        <v>7901</v>
      </c>
      <c r="C517" s="65" t="s">
        <v>7883</v>
      </c>
      <c r="D517" s="65" t="s">
        <v>7343</v>
      </c>
      <c r="E517" s="65" t="s">
        <v>14</v>
      </c>
      <c r="F517" s="7">
        <v>3175</v>
      </c>
      <c r="G517" s="65" t="str">
        <f>IF(F517&gt;='Weight Category L_U Table'!$H$14,"ERROR",IF(F517&gt;'Weight Category L_U Table'!$G$14,"MEDIUM",IF(F517&gt;='Weight Category L_U Table'!$G$17,"SMALL",IF(F517&lt;'Weight Category L_U Table'!$G$18,"LIGHT"))))</f>
        <v>LIGHT</v>
      </c>
      <c r="H517" s="7" t="str">
        <f>IF(F517&gt;='Weight Category L_U Table'!$K$15,"ERROR",IF(F517&gt;'Weight Category L_U Table'!$J$15,"UPPER MEDIUM",IF(F517&gt;'Weight Category L_U Table'!$J$16,"LOWER MEDIUM",IF(F517&gt;='Weight Category L_U Table'!$J$17,"SMALL",IF(F517&lt;'Weight Category L_U Table'!$J$18,"LIGHT")))))</f>
        <v>LIGHT</v>
      </c>
      <c r="I517" s="6" t="s">
        <v>89</v>
      </c>
      <c r="J517" s="6" t="s">
        <v>7841</v>
      </c>
      <c r="K517" s="6">
        <v>23</v>
      </c>
      <c r="L517" s="6"/>
    </row>
    <row r="518" spans="1:12" ht="15" customHeight="1" x14ac:dyDescent="0.25">
      <c r="A518" s="65" t="s">
        <v>7545</v>
      </c>
      <c r="B518" s="65" t="s">
        <v>1118</v>
      </c>
      <c r="C518" s="65" t="s">
        <v>7883</v>
      </c>
      <c r="D518" s="65" t="s">
        <v>7343</v>
      </c>
      <c r="E518" s="65" t="s">
        <v>14</v>
      </c>
      <c r="F518" s="7">
        <v>3175</v>
      </c>
      <c r="G518" s="65" t="str">
        <f>IF(F518&gt;='Weight Category L_U Table'!$H$14,"ERROR",IF(F518&gt;'Weight Category L_U Table'!$G$14,"MEDIUM",IF(F518&gt;='Weight Category L_U Table'!$G$17,"SMALL",IF(F518&lt;'Weight Category L_U Table'!$G$18,"LIGHT"))))</f>
        <v>LIGHT</v>
      </c>
      <c r="H518" s="7" t="str">
        <f>IF(F518&gt;='Weight Category L_U Table'!$K$15,"ERROR",IF(F518&gt;'Weight Category L_U Table'!$J$15,"UPPER MEDIUM",IF(F518&gt;'Weight Category L_U Table'!$J$16,"LOWER MEDIUM",IF(F518&gt;='Weight Category L_U Table'!$J$17,"SMALL",IF(F518&lt;'Weight Category L_U Table'!$J$18,"LIGHT")))))</f>
        <v>LIGHT</v>
      </c>
      <c r="I518" s="6" t="s">
        <v>89</v>
      </c>
      <c r="J518" s="6" t="s">
        <v>7841</v>
      </c>
      <c r="K518" s="6">
        <v>23</v>
      </c>
      <c r="L518" s="6"/>
    </row>
    <row r="519" spans="1:12" ht="15" customHeight="1" x14ac:dyDescent="0.25">
      <c r="A519" s="65" t="s">
        <v>7545</v>
      </c>
      <c r="B519" s="65" t="s">
        <v>7902</v>
      </c>
      <c r="C519" s="65" t="s">
        <v>7883</v>
      </c>
      <c r="D519" s="65" t="s">
        <v>7343</v>
      </c>
      <c r="E519" s="65" t="s">
        <v>14</v>
      </c>
      <c r="F519" s="7">
        <v>3175</v>
      </c>
      <c r="G519" s="65" t="str">
        <f>IF(F519&gt;='Weight Category L_U Table'!$H$14,"ERROR",IF(F519&gt;'Weight Category L_U Table'!$G$14,"MEDIUM",IF(F519&gt;='Weight Category L_U Table'!$G$17,"SMALL",IF(F519&lt;'Weight Category L_U Table'!$G$18,"LIGHT"))))</f>
        <v>LIGHT</v>
      </c>
      <c r="H519" s="7" t="str">
        <f>IF(F519&gt;='Weight Category L_U Table'!$K$15,"ERROR",IF(F519&gt;'Weight Category L_U Table'!$J$15,"UPPER MEDIUM",IF(F519&gt;'Weight Category L_U Table'!$J$16,"LOWER MEDIUM",IF(F519&gt;='Weight Category L_U Table'!$J$17,"SMALL",IF(F519&lt;'Weight Category L_U Table'!$J$18,"LIGHT")))))</f>
        <v>LIGHT</v>
      </c>
      <c r="I519" s="6" t="s">
        <v>89</v>
      </c>
      <c r="J519" s="6" t="s">
        <v>7841</v>
      </c>
      <c r="K519" s="6">
        <v>23</v>
      </c>
      <c r="L519" s="6"/>
    </row>
    <row r="520" spans="1:12" ht="15" customHeight="1" x14ac:dyDescent="0.25">
      <c r="A520" s="65" t="s">
        <v>7844</v>
      </c>
      <c r="B520" s="65" t="s">
        <v>7887</v>
      </c>
      <c r="C520" s="65" t="s">
        <v>7883</v>
      </c>
      <c r="D520" s="65" t="s">
        <v>7343</v>
      </c>
      <c r="E520" s="65" t="s">
        <v>14</v>
      </c>
      <c r="F520" s="7">
        <v>3175</v>
      </c>
      <c r="G520" s="65" t="str">
        <f>IF(F520&gt;='Weight Category L_U Table'!$H$14,"ERROR",IF(F520&gt;'Weight Category L_U Table'!$G$14,"MEDIUM",IF(F520&gt;='Weight Category L_U Table'!$G$17,"SMALL",IF(F520&lt;'Weight Category L_U Table'!$G$18,"LIGHT"))))</f>
        <v>LIGHT</v>
      </c>
      <c r="H520" s="7" t="str">
        <f>IF(F520&gt;='Weight Category L_U Table'!$K$15,"ERROR",IF(F520&gt;'Weight Category L_U Table'!$J$15,"UPPER MEDIUM",IF(F520&gt;'Weight Category L_U Table'!$J$16,"LOWER MEDIUM",IF(F520&gt;='Weight Category L_U Table'!$J$17,"SMALL",IF(F520&lt;'Weight Category L_U Table'!$J$18,"LIGHT")))))</f>
        <v>LIGHT</v>
      </c>
      <c r="I520" s="6" t="s">
        <v>89</v>
      </c>
      <c r="J520" s="6" t="s">
        <v>7841</v>
      </c>
      <c r="K520" s="6">
        <v>23</v>
      </c>
      <c r="L520" s="6"/>
    </row>
    <row r="521" spans="1:12" ht="15" customHeight="1" x14ac:dyDescent="0.25">
      <c r="A521" s="65" t="s">
        <v>7844</v>
      </c>
      <c r="B521" s="65" t="s">
        <v>7889</v>
      </c>
      <c r="C521" s="65" t="s">
        <v>7883</v>
      </c>
      <c r="D521" s="65" t="s">
        <v>7343</v>
      </c>
      <c r="E521" s="65" t="s">
        <v>14</v>
      </c>
      <c r="F521" s="7">
        <v>3175</v>
      </c>
      <c r="G521" s="65" t="str">
        <f>IF(F521&gt;='Weight Category L_U Table'!$H$14,"ERROR",IF(F521&gt;'Weight Category L_U Table'!$G$14,"MEDIUM",IF(F521&gt;='Weight Category L_U Table'!$G$17,"SMALL",IF(F521&lt;'Weight Category L_U Table'!$G$18,"LIGHT"))))</f>
        <v>LIGHT</v>
      </c>
      <c r="H521" s="7" t="str">
        <f>IF(F521&gt;='Weight Category L_U Table'!$K$15,"ERROR",IF(F521&gt;'Weight Category L_U Table'!$J$15,"UPPER MEDIUM",IF(F521&gt;'Weight Category L_U Table'!$J$16,"LOWER MEDIUM",IF(F521&gt;='Weight Category L_U Table'!$J$17,"SMALL",IF(F521&lt;'Weight Category L_U Table'!$J$18,"LIGHT")))))</f>
        <v>LIGHT</v>
      </c>
      <c r="I521" s="6" t="s">
        <v>89</v>
      </c>
      <c r="J521" s="6" t="s">
        <v>7841</v>
      </c>
      <c r="K521" s="6">
        <v>23</v>
      </c>
      <c r="L521" s="6"/>
    </row>
    <row r="522" spans="1:12" ht="15" customHeight="1" x14ac:dyDescent="0.25">
      <c r="A522" s="65" t="s">
        <v>7844</v>
      </c>
      <c r="B522" s="65" t="s">
        <v>7890</v>
      </c>
      <c r="C522" s="65" t="s">
        <v>7883</v>
      </c>
      <c r="D522" s="65" t="s">
        <v>7343</v>
      </c>
      <c r="E522" s="65" t="s">
        <v>14</v>
      </c>
      <c r="F522" s="7">
        <v>3175</v>
      </c>
      <c r="G522" s="65" t="str">
        <f>IF(F522&gt;='Weight Category L_U Table'!$H$14,"ERROR",IF(F522&gt;'Weight Category L_U Table'!$G$14,"MEDIUM",IF(F522&gt;='Weight Category L_U Table'!$G$17,"SMALL",IF(F522&lt;'Weight Category L_U Table'!$G$18,"LIGHT"))))</f>
        <v>LIGHT</v>
      </c>
      <c r="H522" s="7" t="str">
        <f>IF(F522&gt;='Weight Category L_U Table'!$K$15,"ERROR",IF(F522&gt;'Weight Category L_U Table'!$J$15,"UPPER MEDIUM",IF(F522&gt;'Weight Category L_U Table'!$J$16,"LOWER MEDIUM",IF(F522&gt;='Weight Category L_U Table'!$J$17,"SMALL",IF(F522&lt;'Weight Category L_U Table'!$J$18,"LIGHT")))))</f>
        <v>LIGHT</v>
      </c>
      <c r="I522" s="6" t="s">
        <v>89</v>
      </c>
      <c r="J522" s="6" t="s">
        <v>7841</v>
      </c>
      <c r="K522" s="6">
        <v>23</v>
      </c>
      <c r="L522" s="6"/>
    </row>
    <row r="523" spans="1:12" ht="15" customHeight="1" x14ac:dyDescent="0.25">
      <c r="A523" s="65" t="s">
        <v>7844</v>
      </c>
      <c r="B523" s="65" t="s">
        <v>7892</v>
      </c>
      <c r="C523" s="65" t="s">
        <v>7883</v>
      </c>
      <c r="D523" s="65" t="s">
        <v>7343</v>
      </c>
      <c r="E523" s="65" t="s">
        <v>14</v>
      </c>
      <c r="F523" s="7">
        <v>3175</v>
      </c>
      <c r="G523" s="65" t="str">
        <f>IF(F523&gt;='Weight Category L_U Table'!$H$14,"ERROR",IF(F523&gt;'Weight Category L_U Table'!$G$14,"MEDIUM",IF(F523&gt;='Weight Category L_U Table'!$G$17,"SMALL",IF(F523&lt;'Weight Category L_U Table'!$G$18,"LIGHT"))))</f>
        <v>LIGHT</v>
      </c>
      <c r="H523" s="7" t="str">
        <f>IF(F523&gt;='Weight Category L_U Table'!$K$15,"ERROR",IF(F523&gt;'Weight Category L_U Table'!$J$15,"UPPER MEDIUM",IF(F523&gt;'Weight Category L_U Table'!$J$16,"LOWER MEDIUM",IF(F523&gt;='Weight Category L_U Table'!$J$17,"SMALL",IF(F523&lt;'Weight Category L_U Table'!$J$18,"LIGHT")))))</f>
        <v>LIGHT</v>
      </c>
      <c r="I523" s="6" t="s">
        <v>89</v>
      </c>
      <c r="J523" s="6" t="s">
        <v>7841</v>
      </c>
      <c r="K523" s="6">
        <v>23</v>
      </c>
      <c r="L523" s="6"/>
    </row>
    <row r="524" spans="1:12" ht="15" customHeight="1" x14ac:dyDescent="0.25">
      <c r="A524" s="65" t="s">
        <v>7844</v>
      </c>
      <c r="B524" s="65" t="s">
        <v>7896</v>
      </c>
      <c r="C524" s="65" t="s">
        <v>7883</v>
      </c>
      <c r="D524" s="65" t="s">
        <v>7343</v>
      </c>
      <c r="E524" s="65" t="s">
        <v>14</v>
      </c>
      <c r="F524" s="7">
        <v>3175</v>
      </c>
      <c r="G524" s="65" t="str">
        <f>IF(F524&gt;='Weight Category L_U Table'!$H$14,"ERROR",IF(F524&gt;'Weight Category L_U Table'!$G$14,"MEDIUM",IF(F524&gt;='Weight Category L_U Table'!$G$17,"SMALL",IF(F524&lt;'Weight Category L_U Table'!$G$18,"LIGHT"))))</f>
        <v>LIGHT</v>
      </c>
      <c r="H524" s="7" t="str">
        <f>IF(F524&gt;='Weight Category L_U Table'!$K$15,"ERROR",IF(F524&gt;'Weight Category L_U Table'!$J$15,"UPPER MEDIUM",IF(F524&gt;'Weight Category L_U Table'!$J$16,"LOWER MEDIUM",IF(F524&gt;='Weight Category L_U Table'!$J$17,"SMALL",IF(F524&lt;'Weight Category L_U Table'!$J$18,"LIGHT")))))</f>
        <v>LIGHT</v>
      </c>
      <c r="I524" s="6" t="s">
        <v>89</v>
      </c>
      <c r="J524" s="6" t="s">
        <v>7841</v>
      </c>
      <c r="K524" s="6">
        <v>23</v>
      </c>
      <c r="L524" s="6"/>
    </row>
    <row r="525" spans="1:12" s="21" customFormat="1" ht="15" customHeight="1" x14ac:dyDescent="0.25">
      <c r="A525" s="65" t="s">
        <v>7844</v>
      </c>
      <c r="B525" s="65" t="s">
        <v>7897</v>
      </c>
      <c r="C525" s="65" t="s">
        <v>7883</v>
      </c>
      <c r="D525" s="65" t="s">
        <v>7343</v>
      </c>
      <c r="E525" s="65" t="s">
        <v>14</v>
      </c>
      <c r="F525" s="7">
        <v>3175</v>
      </c>
      <c r="G525" s="65" t="str">
        <f>IF(F525&gt;='Weight Category L_U Table'!$H$14,"ERROR",IF(F525&gt;'Weight Category L_U Table'!$G$14,"MEDIUM",IF(F525&gt;='Weight Category L_U Table'!$G$17,"SMALL",IF(F525&lt;'Weight Category L_U Table'!$G$18,"LIGHT"))))</f>
        <v>LIGHT</v>
      </c>
      <c r="H525" s="7" t="str">
        <f>IF(F525&gt;='Weight Category L_U Table'!$K$15,"ERROR",IF(F525&gt;'Weight Category L_U Table'!$J$15,"UPPER MEDIUM",IF(F525&gt;'Weight Category L_U Table'!$J$16,"LOWER MEDIUM",IF(F525&gt;='Weight Category L_U Table'!$J$17,"SMALL",IF(F525&lt;'Weight Category L_U Table'!$J$18,"LIGHT")))))</f>
        <v>LIGHT</v>
      </c>
      <c r="I525" s="6" t="s">
        <v>89</v>
      </c>
      <c r="J525" s="6" t="s">
        <v>7841</v>
      </c>
      <c r="K525" s="6">
        <v>23</v>
      </c>
      <c r="L525" s="6"/>
    </row>
    <row r="526" spans="1:12" s="21" customFormat="1" ht="15" customHeight="1" x14ac:dyDescent="0.25">
      <c r="A526" s="65" t="s">
        <v>7844</v>
      </c>
      <c r="B526" s="65" t="s">
        <v>7901</v>
      </c>
      <c r="C526" s="65" t="s">
        <v>7883</v>
      </c>
      <c r="D526" s="65" t="s">
        <v>7343</v>
      </c>
      <c r="E526" s="65" t="s">
        <v>14</v>
      </c>
      <c r="F526" s="7">
        <v>3175</v>
      </c>
      <c r="G526" s="65" t="str">
        <f>IF(F526&gt;='Weight Category L_U Table'!$H$14,"ERROR",IF(F526&gt;'Weight Category L_U Table'!$G$14,"MEDIUM",IF(F526&gt;='Weight Category L_U Table'!$G$17,"SMALL",IF(F526&lt;'Weight Category L_U Table'!$G$18,"LIGHT"))))</f>
        <v>LIGHT</v>
      </c>
      <c r="H526" s="7" t="str">
        <f>IF(F526&gt;='Weight Category L_U Table'!$K$15,"ERROR",IF(F526&gt;'Weight Category L_U Table'!$J$15,"UPPER MEDIUM",IF(F526&gt;'Weight Category L_U Table'!$J$16,"LOWER MEDIUM",IF(F526&gt;='Weight Category L_U Table'!$J$17,"SMALL",IF(F526&lt;'Weight Category L_U Table'!$J$18,"LIGHT")))))</f>
        <v>LIGHT</v>
      </c>
      <c r="I526" s="6" t="s">
        <v>89</v>
      </c>
      <c r="J526" s="6" t="s">
        <v>7841</v>
      </c>
      <c r="K526" s="6">
        <v>23</v>
      </c>
      <c r="L526" s="6"/>
    </row>
    <row r="527" spans="1:12" s="20" customFormat="1" ht="15" customHeight="1" x14ac:dyDescent="0.25">
      <c r="A527" s="65" t="s">
        <v>7845</v>
      </c>
      <c r="B527" s="65" t="s">
        <v>7882</v>
      </c>
      <c r="C527" s="65" t="s">
        <v>7883</v>
      </c>
      <c r="D527" s="65" t="s">
        <v>7343</v>
      </c>
      <c r="E527" s="65" t="s">
        <v>14</v>
      </c>
      <c r="F527" s="7">
        <v>3175</v>
      </c>
      <c r="G527" s="65" t="str">
        <f>IF(F527&gt;='Weight Category L_U Table'!$H$14,"ERROR",IF(F527&gt;'Weight Category L_U Table'!$G$14,"MEDIUM",IF(F527&gt;='Weight Category L_U Table'!$G$17,"SMALL",IF(F527&lt;'Weight Category L_U Table'!$G$18,"LIGHT"))))</f>
        <v>LIGHT</v>
      </c>
      <c r="H527" s="7" t="str">
        <f>IF(F527&gt;='Weight Category L_U Table'!$K$15,"ERROR",IF(F527&gt;'Weight Category L_U Table'!$J$15,"UPPER MEDIUM",IF(F527&gt;'Weight Category L_U Table'!$J$16,"LOWER MEDIUM",IF(F527&gt;='Weight Category L_U Table'!$J$17,"SMALL",IF(F527&lt;'Weight Category L_U Table'!$J$18,"LIGHT")))))</f>
        <v>LIGHT</v>
      </c>
      <c r="I527" s="6" t="s">
        <v>89</v>
      </c>
      <c r="J527" s="6" t="s">
        <v>7841</v>
      </c>
      <c r="K527" s="6">
        <v>23</v>
      </c>
      <c r="L527" s="6"/>
    </row>
    <row r="528" spans="1:12" ht="15" customHeight="1" x14ac:dyDescent="0.25">
      <c r="A528" s="65" t="s">
        <v>2461</v>
      </c>
      <c r="B528" s="65" t="s">
        <v>7890</v>
      </c>
      <c r="C528" s="65" t="s">
        <v>7883</v>
      </c>
      <c r="D528" s="65" t="s">
        <v>7343</v>
      </c>
      <c r="E528" s="65" t="s">
        <v>14</v>
      </c>
      <c r="F528" s="7">
        <v>3175</v>
      </c>
      <c r="G528" s="65" t="str">
        <f>IF(F528&gt;='Weight Category L_U Table'!$H$14,"ERROR",IF(F528&gt;'Weight Category L_U Table'!$G$14,"MEDIUM",IF(F528&gt;='Weight Category L_U Table'!$G$17,"SMALL",IF(F528&lt;'Weight Category L_U Table'!$G$18,"LIGHT"))))</f>
        <v>LIGHT</v>
      </c>
      <c r="H528" s="7" t="str">
        <f>IF(F528&gt;='Weight Category L_U Table'!$K$15,"ERROR",IF(F528&gt;'Weight Category L_U Table'!$J$15,"UPPER MEDIUM",IF(F528&gt;'Weight Category L_U Table'!$J$16,"LOWER MEDIUM",IF(F528&gt;='Weight Category L_U Table'!$J$17,"SMALL",IF(F528&lt;'Weight Category L_U Table'!$J$18,"LIGHT")))))</f>
        <v>LIGHT</v>
      </c>
      <c r="I528" s="6" t="s">
        <v>89</v>
      </c>
      <c r="J528" s="6" t="s">
        <v>7841</v>
      </c>
      <c r="K528" s="6">
        <v>23</v>
      </c>
      <c r="L528" s="6"/>
    </row>
    <row r="529" spans="1:12" ht="15" customHeight="1" x14ac:dyDescent="0.25">
      <c r="A529" s="65" t="s">
        <v>2461</v>
      </c>
      <c r="B529" s="65" t="s">
        <v>7892</v>
      </c>
      <c r="C529" s="65" t="s">
        <v>7883</v>
      </c>
      <c r="D529" s="65" t="s">
        <v>7343</v>
      </c>
      <c r="E529" s="65" t="s">
        <v>14</v>
      </c>
      <c r="F529" s="7">
        <v>3175</v>
      </c>
      <c r="G529" s="65" t="str">
        <f>IF(F529&gt;='Weight Category L_U Table'!$H$14,"ERROR",IF(F529&gt;'Weight Category L_U Table'!$G$14,"MEDIUM",IF(F529&gt;='Weight Category L_U Table'!$G$17,"SMALL",IF(F529&lt;'Weight Category L_U Table'!$G$18,"LIGHT"))))</f>
        <v>LIGHT</v>
      </c>
      <c r="H529" s="7" t="str">
        <f>IF(F529&gt;='Weight Category L_U Table'!$K$15,"ERROR",IF(F529&gt;'Weight Category L_U Table'!$J$15,"UPPER MEDIUM",IF(F529&gt;'Weight Category L_U Table'!$J$16,"LOWER MEDIUM",IF(F529&gt;='Weight Category L_U Table'!$J$17,"SMALL",IF(F529&lt;'Weight Category L_U Table'!$J$18,"LIGHT")))))</f>
        <v>LIGHT</v>
      </c>
      <c r="I529" s="6" t="s">
        <v>89</v>
      </c>
      <c r="J529" s="6" t="s">
        <v>7841</v>
      </c>
      <c r="K529" s="6">
        <v>23</v>
      </c>
      <c r="L529" s="6"/>
    </row>
    <row r="530" spans="1:12" ht="15" customHeight="1" x14ac:dyDescent="0.25">
      <c r="A530" s="65" t="s">
        <v>2461</v>
      </c>
      <c r="B530" s="65" t="s">
        <v>7896</v>
      </c>
      <c r="C530" s="65" t="s">
        <v>7883</v>
      </c>
      <c r="D530" s="65" t="s">
        <v>7343</v>
      </c>
      <c r="E530" s="65" t="s">
        <v>14</v>
      </c>
      <c r="F530" s="7">
        <v>3175</v>
      </c>
      <c r="G530" s="65" t="str">
        <f>IF(F530&gt;='Weight Category L_U Table'!$H$14,"ERROR",IF(F530&gt;'Weight Category L_U Table'!$G$14,"MEDIUM",IF(F530&gt;='Weight Category L_U Table'!$G$17,"SMALL",IF(F530&lt;'Weight Category L_U Table'!$G$18,"LIGHT"))))</f>
        <v>LIGHT</v>
      </c>
      <c r="H530" s="7" t="str">
        <f>IF(F530&gt;='Weight Category L_U Table'!$K$15,"ERROR",IF(F530&gt;'Weight Category L_U Table'!$J$15,"UPPER MEDIUM",IF(F530&gt;'Weight Category L_U Table'!$J$16,"LOWER MEDIUM",IF(F530&gt;='Weight Category L_U Table'!$J$17,"SMALL",IF(F530&lt;'Weight Category L_U Table'!$J$18,"LIGHT")))))</f>
        <v>LIGHT</v>
      </c>
      <c r="I530" s="6" t="s">
        <v>89</v>
      </c>
      <c r="J530" s="6" t="s">
        <v>7841</v>
      </c>
      <c r="K530" s="6">
        <v>23</v>
      </c>
      <c r="L530" s="6"/>
    </row>
    <row r="531" spans="1:12" ht="15" customHeight="1" x14ac:dyDescent="0.25">
      <c r="A531" s="65" t="s">
        <v>2461</v>
      </c>
      <c r="B531" s="65" t="s">
        <v>7901</v>
      </c>
      <c r="C531" s="65" t="s">
        <v>7883</v>
      </c>
      <c r="D531" s="65" t="s">
        <v>7343</v>
      </c>
      <c r="E531" s="65" t="s">
        <v>14</v>
      </c>
      <c r="F531" s="7">
        <v>3175</v>
      </c>
      <c r="G531" s="65" t="str">
        <f>IF(F531&gt;='Weight Category L_U Table'!$H$14,"ERROR",IF(F531&gt;'Weight Category L_U Table'!$G$14,"MEDIUM",IF(F531&gt;='Weight Category L_U Table'!$G$17,"SMALL",IF(F531&lt;'Weight Category L_U Table'!$G$18,"LIGHT"))))</f>
        <v>LIGHT</v>
      </c>
      <c r="H531" s="7" t="str">
        <f>IF(F531&gt;='Weight Category L_U Table'!$K$15,"ERROR",IF(F531&gt;'Weight Category L_U Table'!$J$15,"UPPER MEDIUM",IF(F531&gt;'Weight Category L_U Table'!$J$16,"LOWER MEDIUM",IF(F531&gt;='Weight Category L_U Table'!$J$17,"SMALL",IF(F531&lt;'Weight Category L_U Table'!$J$18,"LIGHT")))))</f>
        <v>LIGHT</v>
      </c>
      <c r="I531" s="6" t="s">
        <v>89</v>
      </c>
      <c r="J531" s="6" t="s">
        <v>7841</v>
      </c>
      <c r="K531" s="6">
        <v>23</v>
      </c>
      <c r="L531" s="6"/>
    </row>
    <row r="532" spans="1:12" ht="15" customHeight="1" x14ac:dyDescent="0.25">
      <c r="A532" s="65" t="s">
        <v>7903</v>
      </c>
      <c r="B532" s="65" t="s">
        <v>7904</v>
      </c>
      <c r="C532" s="65" t="s">
        <v>7883</v>
      </c>
      <c r="D532" s="65" t="s">
        <v>7343</v>
      </c>
      <c r="E532" s="65" t="s">
        <v>14</v>
      </c>
      <c r="F532" s="7">
        <v>3175</v>
      </c>
      <c r="G532" s="65" t="str">
        <f>IF(F532&gt;='Weight Category L_U Table'!$H$14,"ERROR",IF(F532&gt;'Weight Category L_U Table'!$G$14,"MEDIUM",IF(F532&gt;='Weight Category L_U Table'!$G$17,"SMALL",IF(F532&lt;'Weight Category L_U Table'!$G$18,"LIGHT"))))</f>
        <v>LIGHT</v>
      </c>
      <c r="H532" s="7" t="str">
        <f>IF(F532&gt;='Weight Category L_U Table'!$K$15,"ERROR",IF(F532&gt;'Weight Category L_U Table'!$J$15,"UPPER MEDIUM",IF(F532&gt;'Weight Category L_U Table'!$J$16,"LOWER MEDIUM",IF(F532&gt;='Weight Category L_U Table'!$J$17,"SMALL",IF(F532&lt;'Weight Category L_U Table'!$J$18,"LIGHT")))))</f>
        <v>LIGHT</v>
      </c>
      <c r="I532" s="6" t="s">
        <v>89</v>
      </c>
      <c r="J532" s="6" t="s">
        <v>7841</v>
      </c>
      <c r="K532" s="6">
        <v>23</v>
      </c>
      <c r="L532" s="6"/>
    </row>
    <row r="533" spans="1:12" ht="15" customHeight="1" x14ac:dyDescent="0.25">
      <c r="A533" s="65" t="s">
        <v>7903</v>
      </c>
      <c r="B533" s="65" t="s">
        <v>7901</v>
      </c>
      <c r="C533" s="65" t="s">
        <v>7883</v>
      </c>
      <c r="D533" s="65" t="s">
        <v>7343</v>
      </c>
      <c r="E533" s="65" t="s">
        <v>14</v>
      </c>
      <c r="F533" s="7">
        <v>3175</v>
      </c>
      <c r="G533" s="65" t="str">
        <f>IF(F533&gt;='Weight Category L_U Table'!$H$14,"ERROR",IF(F533&gt;'Weight Category L_U Table'!$G$14,"MEDIUM",IF(F533&gt;='Weight Category L_U Table'!$G$17,"SMALL",IF(F533&lt;'Weight Category L_U Table'!$G$18,"LIGHT"))))</f>
        <v>LIGHT</v>
      </c>
      <c r="H533" s="7" t="str">
        <f>IF(F533&gt;='Weight Category L_U Table'!$K$15,"ERROR",IF(F533&gt;'Weight Category L_U Table'!$J$15,"UPPER MEDIUM",IF(F533&gt;'Weight Category L_U Table'!$J$16,"LOWER MEDIUM",IF(F533&gt;='Weight Category L_U Table'!$J$17,"SMALL",IF(F533&lt;'Weight Category L_U Table'!$J$18,"LIGHT")))))</f>
        <v>LIGHT</v>
      </c>
      <c r="I533" s="6" t="s">
        <v>89</v>
      </c>
      <c r="J533" s="6" t="s">
        <v>7841</v>
      </c>
      <c r="K533" s="6">
        <v>23</v>
      </c>
      <c r="L533" s="6"/>
    </row>
    <row r="534" spans="1:12" ht="15" customHeight="1" x14ac:dyDescent="0.25">
      <c r="A534" s="65" t="s">
        <v>3733</v>
      </c>
      <c r="B534" s="65" t="s">
        <v>7890</v>
      </c>
      <c r="C534" s="65" t="s">
        <v>7883</v>
      </c>
      <c r="D534" s="65" t="s">
        <v>7343</v>
      </c>
      <c r="E534" s="65" t="s">
        <v>14</v>
      </c>
      <c r="F534" s="7">
        <v>3175</v>
      </c>
      <c r="G534" s="65" t="str">
        <f>IF(F534&gt;='Weight Category L_U Table'!$H$14,"ERROR",IF(F534&gt;'Weight Category L_U Table'!$G$14,"MEDIUM",IF(F534&gt;='Weight Category L_U Table'!$G$17,"SMALL",IF(F534&lt;'Weight Category L_U Table'!$G$18,"LIGHT"))))</f>
        <v>LIGHT</v>
      </c>
      <c r="H534" s="7" t="str">
        <f>IF(F534&gt;='Weight Category L_U Table'!$K$15,"ERROR",IF(F534&gt;'Weight Category L_U Table'!$J$15,"UPPER MEDIUM",IF(F534&gt;'Weight Category L_U Table'!$J$16,"LOWER MEDIUM",IF(F534&gt;='Weight Category L_U Table'!$J$17,"SMALL",IF(F534&lt;'Weight Category L_U Table'!$J$18,"LIGHT")))))</f>
        <v>LIGHT</v>
      </c>
      <c r="I534" s="6" t="s">
        <v>89</v>
      </c>
      <c r="J534" s="6" t="s">
        <v>7841</v>
      </c>
      <c r="K534" s="6">
        <v>23</v>
      </c>
      <c r="L534" s="6"/>
    </row>
    <row r="535" spans="1:12" ht="15" customHeight="1" x14ac:dyDescent="0.25">
      <c r="A535" s="65" t="s">
        <v>3733</v>
      </c>
      <c r="B535" s="65" t="s">
        <v>7893</v>
      </c>
      <c r="C535" s="65" t="s">
        <v>7883</v>
      </c>
      <c r="D535" s="65" t="s">
        <v>7343</v>
      </c>
      <c r="E535" s="65" t="s">
        <v>14</v>
      </c>
      <c r="F535" s="7">
        <v>3175</v>
      </c>
      <c r="G535" s="65" t="str">
        <f>IF(F535&gt;='Weight Category L_U Table'!$H$14,"ERROR",IF(F535&gt;'Weight Category L_U Table'!$G$14,"MEDIUM",IF(F535&gt;='Weight Category L_U Table'!$G$17,"SMALL",IF(F535&lt;'Weight Category L_U Table'!$G$18,"LIGHT"))))</f>
        <v>LIGHT</v>
      </c>
      <c r="H535" s="7" t="str">
        <f>IF(F535&gt;='Weight Category L_U Table'!$K$15,"ERROR",IF(F535&gt;'Weight Category L_U Table'!$J$15,"UPPER MEDIUM",IF(F535&gt;'Weight Category L_U Table'!$J$16,"LOWER MEDIUM",IF(F535&gt;='Weight Category L_U Table'!$J$17,"SMALL",IF(F535&lt;'Weight Category L_U Table'!$J$18,"LIGHT")))))</f>
        <v>LIGHT</v>
      </c>
      <c r="I535" s="6" t="s">
        <v>89</v>
      </c>
      <c r="J535" s="6" t="s">
        <v>7841</v>
      </c>
      <c r="K535" s="6">
        <v>23</v>
      </c>
      <c r="L535" s="6"/>
    </row>
    <row r="536" spans="1:12" ht="15" customHeight="1" x14ac:dyDescent="0.25">
      <c r="A536" s="65" t="s">
        <v>3733</v>
      </c>
      <c r="B536" s="65" t="s">
        <v>7902</v>
      </c>
      <c r="C536" s="65" t="s">
        <v>7883</v>
      </c>
      <c r="D536" s="65" t="s">
        <v>7343</v>
      </c>
      <c r="E536" s="65" t="s">
        <v>14</v>
      </c>
      <c r="F536" s="7">
        <v>3175</v>
      </c>
      <c r="G536" s="65" t="str">
        <f>IF(F536&gt;='Weight Category L_U Table'!$H$14,"ERROR",IF(F536&gt;'Weight Category L_U Table'!$G$14,"MEDIUM",IF(F536&gt;='Weight Category L_U Table'!$G$17,"SMALL",IF(F536&lt;'Weight Category L_U Table'!$G$18,"LIGHT"))))</f>
        <v>LIGHT</v>
      </c>
      <c r="H536" s="7" t="str">
        <f>IF(F536&gt;='Weight Category L_U Table'!$K$15,"ERROR",IF(F536&gt;'Weight Category L_U Table'!$J$15,"UPPER MEDIUM",IF(F536&gt;'Weight Category L_U Table'!$J$16,"LOWER MEDIUM",IF(F536&gt;='Weight Category L_U Table'!$J$17,"SMALL",IF(F536&lt;'Weight Category L_U Table'!$J$18,"LIGHT")))))</f>
        <v>LIGHT</v>
      </c>
      <c r="I536" s="6" t="s">
        <v>89</v>
      </c>
      <c r="J536" s="6" t="s">
        <v>7841</v>
      </c>
      <c r="K536" s="6">
        <v>23</v>
      </c>
      <c r="L536" s="6"/>
    </row>
    <row r="537" spans="1:12" ht="15" customHeight="1" x14ac:dyDescent="0.25">
      <c r="A537" s="65" t="s">
        <v>7905</v>
      </c>
      <c r="B537" s="65" t="s">
        <v>7882</v>
      </c>
      <c r="C537" s="65" t="s">
        <v>7883</v>
      </c>
      <c r="D537" s="65" t="s">
        <v>7343</v>
      </c>
      <c r="E537" s="65" t="s">
        <v>14</v>
      </c>
      <c r="F537" s="7">
        <v>3175</v>
      </c>
      <c r="G537" s="65" t="str">
        <f>IF(F537&gt;='Weight Category L_U Table'!$H$14,"ERROR",IF(F537&gt;'Weight Category L_U Table'!$G$14,"MEDIUM",IF(F537&gt;='Weight Category L_U Table'!$G$17,"SMALL",IF(F537&lt;'Weight Category L_U Table'!$G$18,"LIGHT"))))</f>
        <v>LIGHT</v>
      </c>
      <c r="H537" s="7" t="str">
        <f>IF(F537&gt;='Weight Category L_U Table'!$K$15,"ERROR",IF(F537&gt;'Weight Category L_U Table'!$J$15,"UPPER MEDIUM",IF(F537&gt;'Weight Category L_U Table'!$J$16,"LOWER MEDIUM",IF(F537&gt;='Weight Category L_U Table'!$J$17,"SMALL",IF(F537&lt;'Weight Category L_U Table'!$J$18,"LIGHT")))))</f>
        <v>LIGHT</v>
      </c>
      <c r="I537" s="6" t="s">
        <v>89</v>
      </c>
      <c r="J537" s="6" t="s">
        <v>7841</v>
      </c>
      <c r="K537" s="6">
        <v>23</v>
      </c>
      <c r="L537" s="6"/>
    </row>
    <row r="538" spans="1:12" ht="15" customHeight="1" x14ac:dyDescent="0.25">
      <c r="A538" s="65" t="s">
        <v>7453</v>
      </c>
      <c r="B538" s="65" t="s">
        <v>7906</v>
      </c>
      <c r="C538" s="65" t="s">
        <v>7907</v>
      </c>
      <c r="D538" s="65" t="s">
        <v>7343</v>
      </c>
      <c r="E538" s="65" t="s">
        <v>14</v>
      </c>
      <c r="F538" s="7">
        <v>3266</v>
      </c>
      <c r="G538" s="65" t="str">
        <f>IF(F538&gt;='Weight Category L_U Table'!$H$14,"ERROR",IF(F538&gt;'Weight Category L_U Table'!$G$14,"MEDIUM",IF(F538&gt;='Weight Category L_U Table'!$G$17,"SMALL",IF(F538&lt;'Weight Category L_U Table'!$G$18,"LIGHT"))))</f>
        <v>LIGHT</v>
      </c>
      <c r="H538" s="7" t="str">
        <f>IF(F538&gt;='Weight Category L_U Table'!$K$15,"ERROR",IF(F538&gt;'Weight Category L_U Table'!$J$15,"UPPER MEDIUM",IF(F538&gt;'Weight Category L_U Table'!$J$16,"LOWER MEDIUM",IF(F538&gt;='Weight Category L_U Table'!$J$17,"SMALL",IF(F538&lt;'Weight Category L_U Table'!$J$18,"LIGHT")))))</f>
        <v>LIGHT</v>
      </c>
      <c r="I538" s="6" t="s">
        <v>37</v>
      </c>
      <c r="J538" s="6" t="s">
        <v>7908</v>
      </c>
      <c r="K538" s="6">
        <v>34</v>
      </c>
      <c r="L538" s="6"/>
    </row>
    <row r="539" spans="1:12" ht="15" customHeight="1" x14ac:dyDescent="0.25">
      <c r="A539" s="65" t="s">
        <v>7453</v>
      </c>
      <c r="B539" s="65" t="s">
        <v>7909</v>
      </c>
      <c r="C539" s="65" t="s">
        <v>7907</v>
      </c>
      <c r="D539" s="65" t="s">
        <v>7343</v>
      </c>
      <c r="E539" s="65" t="s">
        <v>14</v>
      </c>
      <c r="F539" s="7">
        <v>3266</v>
      </c>
      <c r="G539" s="65" t="str">
        <f>IF(F539&gt;='Weight Category L_U Table'!$H$14,"ERROR",IF(F539&gt;'Weight Category L_U Table'!$G$14,"MEDIUM",IF(F539&gt;='Weight Category L_U Table'!$G$17,"SMALL",IF(F539&lt;'Weight Category L_U Table'!$G$18,"LIGHT"))))</f>
        <v>LIGHT</v>
      </c>
      <c r="H539" s="7" t="str">
        <f>IF(F539&gt;='Weight Category L_U Table'!$K$15,"ERROR",IF(F539&gt;'Weight Category L_U Table'!$J$15,"UPPER MEDIUM",IF(F539&gt;'Weight Category L_U Table'!$J$16,"LOWER MEDIUM",IF(F539&gt;='Weight Category L_U Table'!$J$17,"SMALL",IF(F539&lt;'Weight Category L_U Table'!$J$18,"LIGHT")))))</f>
        <v>LIGHT</v>
      </c>
      <c r="I539" s="6" t="s">
        <v>37</v>
      </c>
      <c r="J539" s="6" t="s">
        <v>7908</v>
      </c>
      <c r="K539" s="6">
        <v>34</v>
      </c>
      <c r="L539" s="6"/>
    </row>
    <row r="540" spans="1:12" ht="15" customHeight="1" x14ac:dyDescent="0.25">
      <c r="A540" s="65" t="s">
        <v>7453</v>
      </c>
      <c r="B540" s="65" t="s">
        <v>7910</v>
      </c>
      <c r="C540" s="65" t="s">
        <v>7907</v>
      </c>
      <c r="D540" s="65" t="s">
        <v>7343</v>
      </c>
      <c r="E540" s="65" t="s">
        <v>14</v>
      </c>
      <c r="F540" s="7">
        <v>3266</v>
      </c>
      <c r="G540" s="65" t="str">
        <f>IF(F540&gt;='Weight Category L_U Table'!$H$14,"ERROR",IF(F540&gt;'Weight Category L_U Table'!$G$14,"MEDIUM",IF(F540&gt;='Weight Category L_U Table'!$G$17,"SMALL",IF(F540&lt;'Weight Category L_U Table'!$G$18,"LIGHT"))))</f>
        <v>LIGHT</v>
      </c>
      <c r="H540" s="7" t="str">
        <f>IF(F540&gt;='Weight Category L_U Table'!$K$15,"ERROR",IF(F540&gt;'Weight Category L_U Table'!$J$15,"UPPER MEDIUM",IF(F540&gt;'Weight Category L_U Table'!$J$16,"LOWER MEDIUM",IF(F540&gt;='Weight Category L_U Table'!$J$17,"SMALL",IF(F540&lt;'Weight Category L_U Table'!$J$18,"LIGHT")))))</f>
        <v>LIGHT</v>
      </c>
      <c r="I540" s="6" t="s">
        <v>37</v>
      </c>
      <c r="J540" s="6" t="s">
        <v>7908</v>
      </c>
      <c r="K540" s="6">
        <v>34</v>
      </c>
      <c r="L540" s="6"/>
    </row>
    <row r="541" spans="1:12" ht="15" customHeight="1" x14ac:dyDescent="0.25">
      <c r="A541" s="65" t="s">
        <v>7453</v>
      </c>
      <c r="B541" s="65" t="s">
        <v>7911</v>
      </c>
      <c r="C541" s="65" t="s">
        <v>7907</v>
      </c>
      <c r="D541" s="65" t="s">
        <v>7343</v>
      </c>
      <c r="E541" s="65" t="s">
        <v>14</v>
      </c>
      <c r="F541" s="7">
        <v>3266</v>
      </c>
      <c r="G541" s="65" t="str">
        <f>IF(F541&gt;='Weight Category L_U Table'!$H$14,"ERROR",IF(F541&gt;'Weight Category L_U Table'!$G$14,"MEDIUM",IF(F541&gt;='Weight Category L_U Table'!$G$17,"SMALL",IF(F541&lt;'Weight Category L_U Table'!$G$18,"LIGHT"))))</f>
        <v>LIGHT</v>
      </c>
      <c r="H541" s="7" t="str">
        <f>IF(F541&gt;='Weight Category L_U Table'!$K$15,"ERROR",IF(F541&gt;'Weight Category L_U Table'!$J$15,"UPPER MEDIUM",IF(F541&gt;'Weight Category L_U Table'!$J$16,"LOWER MEDIUM",IF(F541&gt;='Weight Category L_U Table'!$J$17,"SMALL",IF(F541&lt;'Weight Category L_U Table'!$J$18,"LIGHT")))))</f>
        <v>LIGHT</v>
      </c>
      <c r="I541" s="6" t="s">
        <v>37</v>
      </c>
      <c r="J541" s="6" t="s">
        <v>7908</v>
      </c>
      <c r="K541" s="6">
        <v>34</v>
      </c>
      <c r="L541" s="6"/>
    </row>
    <row r="542" spans="1:12" ht="15" customHeight="1" x14ac:dyDescent="0.25">
      <c r="A542" s="65" t="s">
        <v>7453</v>
      </c>
      <c r="B542" s="65" t="s">
        <v>7912</v>
      </c>
      <c r="C542" s="65" t="s">
        <v>7907</v>
      </c>
      <c r="D542" s="65" t="s">
        <v>7343</v>
      </c>
      <c r="E542" s="65" t="s">
        <v>14</v>
      </c>
      <c r="F542" s="7">
        <v>3266</v>
      </c>
      <c r="G542" s="65" t="str">
        <f>IF(F542&gt;='Weight Category L_U Table'!$H$14,"ERROR",IF(F542&gt;'Weight Category L_U Table'!$G$14,"MEDIUM",IF(F542&gt;='Weight Category L_U Table'!$G$17,"SMALL",IF(F542&lt;'Weight Category L_U Table'!$G$18,"LIGHT"))))</f>
        <v>LIGHT</v>
      </c>
      <c r="H542" s="7" t="str">
        <f>IF(F542&gt;='Weight Category L_U Table'!$K$15,"ERROR",IF(F542&gt;'Weight Category L_U Table'!$J$15,"UPPER MEDIUM",IF(F542&gt;'Weight Category L_U Table'!$J$16,"LOWER MEDIUM",IF(F542&gt;='Weight Category L_U Table'!$J$17,"SMALL",IF(F542&lt;'Weight Category L_U Table'!$J$18,"LIGHT")))))</f>
        <v>LIGHT</v>
      </c>
      <c r="I542" s="6" t="s">
        <v>37</v>
      </c>
      <c r="J542" s="6" t="s">
        <v>7908</v>
      </c>
      <c r="K542" s="6">
        <v>34</v>
      </c>
      <c r="L542" s="6"/>
    </row>
    <row r="543" spans="1:12" ht="15" customHeight="1" x14ac:dyDescent="0.25">
      <c r="A543" s="65" t="s">
        <v>7453</v>
      </c>
      <c r="B543" s="65" t="s">
        <v>7913</v>
      </c>
      <c r="C543" s="65" t="s">
        <v>7907</v>
      </c>
      <c r="D543" s="65" t="s">
        <v>7343</v>
      </c>
      <c r="E543" s="65" t="s">
        <v>14</v>
      </c>
      <c r="F543" s="7">
        <v>3266</v>
      </c>
      <c r="G543" s="65" t="str">
        <f>IF(F543&gt;='Weight Category L_U Table'!$H$14,"ERROR",IF(F543&gt;'Weight Category L_U Table'!$G$14,"MEDIUM",IF(F543&gt;='Weight Category L_U Table'!$G$17,"SMALL",IF(F543&lt;'Weight Category L_U Table'!$G$18,"LIGHT"))))</f>
        <v>LIGHT</v>
      </c>
      <c r="H543" s="7" t="str">
        <f>IF(F543&gt;='Weight Category L_U Table'!$K$15,"ERROR",IF(F543&gt;'Weight Category L_U Table'!$J$15,"UPPER MEDIUM",IF(F543&gt;'Weight Category L_U Table'!$J$16,"LOWER MEDIUM",IF(F543&gt;='Weight Category L_U Table'!$J$17,"SMALL",IF(F543&lt;'Weight Category L_U Table'!$J$18,"LIGHT")))))</f>
        <v>LIGHT</v>
      </c>
      <c r="I543" s="6" t="s">
        <v>37</v>
      </c>
      <c r="J543" s="6" t="s">
        <v>7908</v>
      </c>
      <c r="K543" s="6">
        <v>34</v>
      </c>
      <c r="L543" s="6"/>
    </row>
    <row r="544" spans="1:12" ht="15" customHeight="1" x14ac:dyDescent="0.25">
      <c r="A544" s="65" t="s">
        <v>7453</v>
      </c>
      <c r="B544" s="65" t="s">
        <v>7914</v>
      </c>
      <c r="C544" s="65" t="s">
        <v>7907</v>
      </c>
      <c r="D544" s="65" t="s">
        <v>7343</v>
      </c>
      <c r="E544" s="65" t="s">
        <v>14</v>
      </c>
      <c r="F544" s="7">
        <v>3266</v>
      </c>
      <c r="G544" s="65" t="str">
        <f>IF(F544&gt;='Weight Category L_U Table'!$H$14,"ERROR",IF(F544&gt;'Weight Category L_U Table'!$G$14,"MEDIUM",IF(F544&gt;='Weight Category L_U Table'!$G$17,"SMALL",IF(F544&lt;'Weight Category L_U Table'!$G$18,"LIGHT"))))</f>
        <v>LIGHT</v>
      </c>
      <c r="H544" s="7" t="str">
        <f>IF(F544&gt;='Weight Category L_U Table'!$K$15,"ERROR",IF(F544&gt;'Weight Category L_U Table'!$J$15,"UPPER MEDIUM",IF(F544&gt;'Weight Category L_U Table'!$J$16,"LOWER MEDIUM",IF(F544&gt;='Weight Category L_U Table'!$J$17,"SMALL",IF(F544&lt;'Weight Category L_U Table'!$J$18,"LIGHT")))))</f>
        <v>LIGHT</v>
      </c>
      <c r="I544" s="6" t="s">
        <v>37</v>
      </c>
      <c r="J544" s="6" t="s">
        <v>7908</v>
      </c>
      <c r="K544" s="6">
        <v>34</v>
      </c>
      <c r="L544" s="6"/>
    </row>
    <row r="545" spans="1:12" ht="15" customHeight="1" x14ac:dyDescent="0.25">
      <c r="A545" s="65" t="s">
        <v>7453</v>
      </c>
      <c r="B545" s="65" t="s">
        <v>7915</v>
      </c>
      <c r="C545" s="65" t="s">
        <v>7907</v>
      </c>
      <c r="D545" s="65" t="s">
        <v>7343</v>
      </c>
      <c r="E545" s="65" t="s">
        <v>14</v>
      </c>
      <c r="F545" s="7">
        <v>3266</v>
      </c>
      <c r="G545" s="65" t="str">
        <f>IF(F545&gt;='Weight Category L_U Table'!$H$14,"ERROR",IF(F545&gt;'Weight Category L_U Table'!$G$14,"MEDIUM",IF(F545&gt;='Weight Category L_U Table'!$G$17,"SMALL",IF(F545&lt;'Weight Category L_U Table'!$G$18,"LIGHT"))))</f>
        <v>LIGHT</v>
      </c>
      <c r="H545" s="7" t="str">
        <f>IF(F545&gt;='Weight Category L_U Table'!$K$15,"ERROR",IF(F545&gt;'Weight Category L_U Table'!$J$15,"UPPER MEDIUM",IF(F545&gt;'Weight Category L_U Table'!$J$16,"LOWER MEDIUM",IF(F545&gt;='Weight Category L_U Table'!$J$17,"SMALL",IF(F545&lt;'Weight Category L_U Table'!$J$18,"LIGHT")))))</f>
        <v>LIGHT</v>
      </c>
      <c r="I545" s="6" t="s">
        <v>37</v>
      </c>
      <c r="J545" s="6" t="s">
        <v>7908</v>
      </c>
      <c r="K545" s="6">
        <v>34</v>
      </c>
      <c r="L545" s="6"/>
    </row>
    <row r="546" spans="1:12" ht="15" customHeight="1" x14ac:dyDescent="0.25">
      <c r="A546" s="65" t="s">
        <v>7453</v>
      </c>
      <c r="B546" s="65" t="s">
        <v>7916</v>
      </c>
      <c r="C546" s="65" t="s">
        <v>7907</v>
      </c>
      <c r="D546" s="65" t="s">
        <v>7343</v>
      </c>
      <c r="E546" s="65" t="s">
        <v>14</v>
      </c>
      <c r="F546" s="7">
        <v>3266</v>
      </c>
      <c r="G546" s="65" t="str">
        <f>IF(F546&gt;='Weight Category L_U Table'!$H$14,"ERROR",IF(F546&gt;'Weight Category L_U Table'!$G$14,"MEDIUM",IF(F546&gt;='Weight Category L_U Table'!$G$17,"SMALL",IF(F546&lt;'Weight Category L_U Table'!$G$18,"LIGHT"))))</f>
        <v>LIGHT</v>
      </c>
      <c r="H546" s="7" t="str">
        <f>IF(F546&gt;='Weight Category L_U Table'!$K$15,"ERROR",IF(F546&gt;'Weight Category L_U Table'!$J$15,"UPPER MEDIUM",IF(F546&gt;'Weight Category L_U Table'!$J$16,"LOWER MEDIUM",IF(F546&gt;='Weight Category L_U Table'!$J$17,"SMALL",IF(F546&lt;'Weight Category L_U Table'!$J$18,"LIGHT")))))</f>
        <v>LIGHT</v>
      </c>
      <c r="I546" s="6" t="s">
        <v>37</v>
      </c>
      <c r="J546" s="6" t="s">
        <v>7908</v>
      </c>
      <c r="K546" s="6">
        <v>34</v>
      </c>
      <c r="L546" s="6"/>
    </row>
    <row r="547" spans="1:12" ht="15" customHeight="1" x14ac:dyDescent="0.25">
      <c r="A547" s="65" t="s">
        <v>7453</v>
      </c>
      <c r="B547" s="65" t="s">
        <v>7917</v>
      </c>
      <c r="C547" s="65" t="s">
        <v>7907</v>
      </c>
      <c r="D547" s="65" t="s">
        <v>7343</v>
      </c>
      <c r="E547" s="65" t="s">
        <v>14</v>
      </c>
      <c r="F547" s="7">
        <v>3266</v>
      </c>
      <c r="G547" s="65" t="str">
        <f>IF(F547&gt;='Weight Category L_U Table'!$H$14,"ERROR",IF(F547&gt;'Weight Category L_U Table'!$G$14,"MEDIUM",IF(F547&gt;='Weight Category L_U Table'!$G$17,"SMALL",IF(F547&lt;'Weight Category L_U Table'!$G$18,"LIGHT"))))</f>
        <v>LIGHT</v>
      </c>
      <c r="H547" s="7" t="str">
        <f>IF(F547&gt;='Weight Category L_U Table'!$K$15,"ERROR",IF(F547&gt;'Weight Category L_U Table'!$J$15,"UPPER MEDIUM",IF(F547&gt;'Weight Category L_U Table'!$J$16,"LOWER MEDIUM",IF(F547&gt;='Weight Category L_U Table'!$J$17,"SMALL",IF(F547&lt;'Weight Category L_U Table'!$J$18,"LIGHT")))))</f>
        <v>LIGHT</v>
      </c>
      <c r="I547" s="6" t="s">
        <v>37</v>
      </c>
      <c r="J547" s="6" t="s">
        <v>7908</v>
      </c>
      <c r="K547" s="6">
        <v>34</v>
      </c>
      <c r="L547" s="6"/>
    </row>
    <row r="548" spans="1:12" ht="15" customHeight="1" x14ac:dyDescent="0.25">
      <c r="A548" s="65" t="s">
        <v>7453</v>
      </c>
      <c r="B548" s="65" t="s">
        <v>7918</v>
      </c>
      <c r="C548" s="65" t="s">
        <v>7907</v>
      </c>
      <c r="D548" s="65" t="s">
        <v>7343</v>
      </c>
      <c r="E548" s="65" t="s">
        <v>14</v>
      </c>
      <c r="F548" s="7">
        <v>3266</v>
      </c>
      <c r="G548" s="65" t="str">
        <f>IF(F548&gt;='Weight Category L_U Table'!$H$14,"ERROR",IF(F548&gt;'Weight Category L_U Table'!$G$14,"MEDIUM",IF(F548&gt;='Weight Category L_U Table'!$G$17,"SMALL",IF(F548&lt;'Weight Category L_U Table'!$G$18,"LIGHT"))))</f>
        <v>LIGHT</v>
      </c>
      <c r="H548" s="7" t="str">
        <f>IF(F548&gt;='Weight Category L_U Table'!$K$15,"ERROR",IF(F548&gt;'Weight Category L_U Table'!$J$15,"UPPER MEDIUM",IF(F548&gt;'Weight Category L_U Table'!$J$16,"LOWER MEDIUM",IF(F548&gt;='Weight Category L_U Table'!$J$17,"SMALL",IF(F548&lt;'Weight Category L_U Table'!$J$18,"LIGHT")))))</f>
        <v>LIGHT</v>
      </c>
      <c r="I548" s="6" t="s">
        <v>37</v>
      </c>
      <c r="J548" s="6" t="s">
        <v>7908</v>
      </c>
      <c r="K548" s="6">
        <v>34</v>
      </c>
      <c r="L548" s="6"/>
    </row>
    <row r="549" spans="1:12" s="18" customFormat="1" ht="15" customHeight="1" x14ac:dyDescent="0.25">
      <c r="A549" s="65" t="s">
        <v>7453</v>
      </c>
      <c r="B549" s="65" t="s">
        <v>7919</v>
      </c>
      <c r="C549" s="65" t="s">
        <v>7907</v>
      </c>
      <c r="D549" s="65" t="s">
        <v>7343</v>
      </c>
      <c r="E549" s="65" t="s">
        <v>14</v>
      </c>
      <c r="F549" s="7">
        <v>3266</v>
      </c>
      <c r="G549" s="65" t="str">
        <f>IF(F549&gt;='Weight Category L_U Table'!$H$14,"ERROR",IF(F549&gt;'Weight Category L_U Table'!$G$14,"MEDIUM",IF(F549&gt;='Weight Category L_U Table'!$G$17,"SMALL",IF(F549&lt;'Weight Category L_U Table'!$G$18,"LIGHT"))))</f>
        <v>LIGHT</v>
      </c>
      <c r="H549" s="7" t="str">
        <f>IF(F549&gt;='Weight Category L_U Table'!$K$15,"ERROR",IF(F549&gt;'Weight Category L_U Table'!$J$15,"UPPER MEDIUM",IF(F549&gt;'Weight Category L_U Table'!$J$16,"LOWER MEDIUM",IF(F549&gt;='Weight Category L_U Table'!$J$17,"SMALL",IF(F549&lt;'Weight Category L_U Table'!$J$18,"LIGHT")))))</f>
        <v>LIGHT</v>
      </c>
      <c r="I549" s="6" t="s">
        <v>37</v>
      </c>
      <c r="J549" s="6" t="s">
        <v>7908</v>
      </c>
      <c r="K549" s="6">
        <v>34</v>
      </c>
      <c r="L549" s="6"/>
    </row>
    <row r="550" spans="1:12" ht="15" customHeight="1" x14ac:dyDescent="0.25">
      <c r="A550" s="65" t="s">
        <v>7453</v>
      </c>
      <c r="B550" s="65" t="s">
        <v>7920</v>
      </c>
      <c r="C550" s="65" t="s">
        <v>7921</v>
      </c>
      <c r="D550" s="65" t="s">
        <v>7343</v>
      </c>
      <c r="E550" s="65" t="s">
        <v>14</v>
      </c>
      <c r="F550" s="7">
        <v>3266</v>
      </c>
      <c r="G550" s="65" t="str">
        <f>IF(F550&gt;='Weight Category L_U Table'!$H$14,"ERROR",IF(F550&gt;'Weight Category L_U Table'!$G$14,"MEDIUM",IF(F550&gt;='Weight Category L_U Table'!$G$17,"SMALL",IF(F550&lt;'Weight Category L_U Table'!$G$18,"LIGHT"))))</f>
        <v>LIGHT</v>
      </c>
      <c r="H550" s="7" t="str">
        <f>IF(F550&gt;='Weight Category L_U Table'!$K$15,"ERROR",IF(F550&gt;'Weight Category L_U Table'!$J$15,"UPPER MEDIUM",IF(F550&gt;'Weight Category L_U Table'!$J$16,"LOWER MEDIUM",IF(F550&gt;='Weight Category L_U Table'!$J$17,"SMALL",IF(F550&lt;'Weight Category L_U Table'!$J$18,"LIGHT")))))</f>
        <v>LIGHT</v>
      </c>
      <c r="I550" s="6" t="s">
        <v>37</v>
      </c>
      <c r="J550" s="6" t="s">
        <v>7908</v>
      </c>
      <c r="K550" s="6">
        <v>34</v>
      </c>
      <c r="L550" s="6"/>
    </row>
    <row r="551" spans="1:12" s="21" customFormat="1" ht="15" customHeight="1" x14ac:dyDescent="0.25">
      <c r="A551" s="65" t="s">
        <v>7458</v>
      </c>
      <c r="B551" s="65" t="s">
        <v>7922</v>
      </c>
      <c r="C551" s="65" t="s">
        <v>7921</v>
      </c>
      <c r="D551" s="65" t="s">
        <v>7343</v>
      </c>
      <c r="E551" s="65" t="s">
        <v>14</v>
      </c>
      <c r="F551" s="7">
        <v>3266</v>
      </c>
      <c r="G551" s="65" t="str">
        <f>IF(F551&gt;='Weight Category L_U Table'!$H$14,"ERROR",IF(F551&gt;'Weight Category L_U Table'!$G$14,"MEDIUM",IF(F551&gt;='Weight Category L_U Table'!$G$17,"SMALL",IF(F551&lt;'Weight Category L_U Table'!$G$18,"LIGHT"))))</f>
        <v>LIGHT</v>
      </c>
      <c r="H551" s="7" t="str">
        <f>IF(F551&gt;='Weight Category L_U Table'!$K$15,"ERROR",IF(F551&gt;'Weight Category L_U Table'!$J$15,"UPPER MEDIUM",IF(F551&gt;'Weight Category L_U Table'!$J$16,"LOWER MEDIUM",IF(F551&gt;='Weight Category L_U Table'!$J$17,"SMALL",IF(F551&lt;'Weight Category L_U Table'!$J$18,"LIGHT")))))</f>
        <v>LIGHT</v>
      </c>
      <c r="I551" s="6" t="s">
        <v>37</v>
      </c>
      <c r="J551" s="6" t="s">
        <v>7908</v>
      </c>
      <c r="K551" s="6">
        <v>34</v>
      </c>
      <c r="L551" s="6"/>
    </row>
    <row r="552" spans="1:12" s="21" customFormat="1" ht="15" customHeight="1" x14ac:dyDescent="0.25">
      <c r="A552" s="65" t="s">
        <v>7117</v>
      </c>
      <c r="B552" s="65" t="s">
        <v>7923</v>
      </c>
      <c r="C552" s="65" t="s">
        <v>7921</v>
      </c>
      <c r="D552" s="65" t="s">
        <v>7343</v>
      </c>
      <c r="E552" s="65" t="s">
        <v>14</v>
      </c>
      <c r="F552" s="7">
        <v>3266</v>
      </c>
      <c r="G552" s="65" t="str">
        <f>IF(F552&gt;='Weight Category L_U Table'!$H$14,"ERROR",IF(F552&gt;'Weight Category L_U Table'!$G$14,"MEDIUM",IF(F552&gt;='Weight Category L_U Table'!$G$17,"SMALL",IF(F552&lt;'Weight Category L_U Table'!$G$18,"LIGHT"))))</f>
        <v>LIGHT</v>
      </c>
      <c r="H552" s="7" t="str">
        <f>IF(F552&gt;='Weight Category L_U Table'!$K$15,"ERROR",IF(F552&gt;'Weight Category L_U Table'!$J$15,"UPPER MEDIUM",IF(F552&gt;'Weight Category L_U Table'!$J$16,"LOWER MEDIUM",IF(F552&gt;='Weight Category L_U Table'!$J$17,"SMALL",IF(F552&lt;'Weight Category L_U Table'!$J$18,"LIGHT")))))</f>
        <v>LIGHT</v>
      </c>
      <c r="I552" s="6" t="s">
        <v>37</v>
      </c>
      <c r="J552" s="6" t="s">
        <v>7908</v>
      </c>
      <c r="K552" s="6">
        <v>34</v>
      </c>
      <c r="L552" s="6"/>
    </row>
    <row r="553" spans="1:12" ht="15" customHeight="1" x14ac:dyDescent="0.25">
      <c r="A553" s="65" t="s">
        <v>7117</v>
      </c>
      <c r="B553" s="65" t="s">
        <v>7924</v>
      </c>
      <c r="C553" s="65" t="s">
        <v>7921</v>
      </c>
      <c r="D553" s="65" t="s">
        <v>7343</v>
      </c>
      <c r="E553" s="65" t="s">
        <v>14</v>
      </c>
      <c r="F553" s="7">
        <v>3266</v>
      </c>
      <c r="G553" s="65" t="str">
        <f>IF(F553&gt;='Weight Category L_U Table'!$H$14,"ERROR",IF(F553&gt;'Weight Category L_U Table'!$G$14,"MEDIUM",IF(F553&gt;='Weight Category L_U Table'!$G$17,"SMALL",IF(F553&lt;'Weight Category L_U Table'!$G$18,"LIGHT"))))</f>
        <v>LIGHT</v>
      </c>
      <c r="H553" s="7" t="str">
        <f>IF(F553&gt;='Weight Category L_U Table'!$K$15,"ERROR",IF(F553&gt;'Weight Category L_U Table'!$J$15,"UPPER MEDIUM",IF(F553&gt;'Weight Category L_U Table'!$J$16,"LOWER MEDIUM",IF(F553&gt;='Weight Category L_U Table'!$J$17,"SMALL",IF(F553&lt;'Weight Category L_U Table'!$J$18,"LIGHT")))))</f>
        <v>LIGHT</v>
      </c>
      <c r="I553" s="6" t="s">
        <v>37</v>
      </c>
      <c r="J553" s="6" t="s">
        <v>7908</v>
      </c>
      <c r="K553" s="6">
        <v>34</v>
      </c>
      <c r="L553" s="6"/>
    </row>
    <row r="554" spans="1:12" ht="15" customHeight="1" x14ac:dyDescent="0.25">
      <c r="A554" s="63" t="s">
        <v>7925</v>
      </c>
      <c r="B554" s="63" t="s">
        <v>7926</v>
      </c>
      <c r="C554" s="63" t="s">
        <v>7927</v>
      </c>
      <c r="D554" s="65" t="s">
        <v>7343</v>
      </c>
      <c r="E554" s="63" t="s">
        <v>14</v>
      </c>
      <c r="F554" s="39">
        <v>3300</v>
      </c>
      <c r="G554" s="63" t="str">
        <f>IF(F554&gt;='Weight Category L_U Table'!$H$14,"ERROR",IF(F554&gt;'Weight Category L_U Table'!$G$14,"MEDIUM",IF(F554&gt;='Weight Category L_U Table'!$G$17,"SMALL",IF(F554&lt;'Weight Category L_U Table'!$G$18,"LIGHT"))))</f>
        <v>LIGHT</v>
      </c>
      <c r="H554" s="39" t="str">
        <f>IF(F554&gt;='Weight Category L_U Table'!$K$15,"ERROR",IF(F554&gt;'Weight Category L_U Table'!$J$15,"UPPER MEDIUM",IF(F554&gt;'Weight Category L_U Table'!$J$16,"LOWER MEDIUM",IF(F554&gt;='Weight Category L_U Table'!$J$17,"SMALL",IF(F554&lt;'Weight Category L_U Table'!$J$18,"LIGHT")))))</f>
        <v>LIGHT</v>
      </c>
      <c r="I554" s="41" t="s">
        <v>570</v>
      </c>
      <c r="J554" s="41"/>
      <c r="K554" s="41"/>
      <c r="L554" s="42"/>
    </row>
    <row r="555" spans="1:12" ht="15" customHeight="1" x14ac:dyDescent="0.25">
      <c r="A555" s="65" t="s">
        <v>7928</v>
      </c>
      <c r="B555" s="65" t="s">
        <v>7929</v>
      </c>
      <c r="C555" s="65" t="s">
        <v>7930</v>
      </c>
      <c r="D555" s="65" t="s">
        <v>7343</v>
      </c>
      <c r="E555" s="65" t="s">
        <v>14</v>
      </c>
      <c r="F555" s="7">
        <v>3350</v>
      </c>
      <c r="G555" s="65" t="str">
        <f>IF(F555&gt;='Weight Category L_U Table'!$H$14,"ERROR",IF(F555&gt;'Weight Category L_U Table'!$G$14,"MEDIUM",IF(F555&gt;='Weight Category L_U Table'!$G$17,"SMALL",IF(F555&lt;'Weight Category L_U Table'!$G$18,"LIGHT"))))</f>
        <v>LIGHT</v>
      </c>
      <c r="H555" s="7" t="str">
        <f>IF(F555&gt;='Weight Category L_U Table'!$K$15,"ERROR",IF(F555&gt;'Weight Category L_U Table'!$J$15,"UPPER MEDIUM",IF(F555&gt;'Weight Category L_U Table'!$J$16,"LOWER MEDIUM",IF(F555&gt;='Weight Category L_U Table'!$J$17,"SMALL",IF(F555&lt;'Weight Category L_U Table'!$J$18,"LIGHT")))))</f>
        <v>LIGHT</v>
      </c>
      <c r="I555" s="6" t="s">
        <v>37</v>
      </c>
      <c r="J555" s="6" t="s">
        <v>7931</v>
      </c>
      <c r="K555" s="6">
        <v>17</v>
      </c>
      <c r="L555" s="6"/>
    </row>
    <row r="556" spans="1:12" ht="15" customHeight="1" x14ac:dyDescent="0.25">
      <c r="A556" s="65" t="s">
        <v>7928</v>
      </c>
      <c r="B556" s="65" t="s">
        <v>7932</v>
      </c>
      <c r="C556" s="65" t="s">
        <v>7930</v>
      </c>
      <c r="D556" s="65" t="s">
        <v>7343</v>
      </c>
      <c r="E556" s="65" t="s">
        <v>14</v>
      </c>
      <c r="F556" s="7">
        <v>3350</v>
      </c>
      <c r="G556" s="65" t="str">
        <f>IF(F556&gt;='Weight Category L_U Table'!$H$14,"ERROR",IF(F556&gt;'Weight Category L_U Table'!$G$14,"MEDIUM",IF(F556&gt;='Weight Category L_U Table'!$G$17,"SMALL",IF(F556&lt;'Weight Category L_U Table'!$G$18,"LIGHT"))))</f>
        <v>LIGHT</v>
      </c>
      <c r="H556" s="7" t="str">
        <f>IF(F556&gt;='Weight Category L_U Table'!$K$15,"ERROR",IF(F556&gt;'Weight Category L_U Table'!$J$15,"UPPER MEDIUM",IF(F556&gt;'Weight Category L_U Table'!$J$16,"LOWER MEDIUM",IF(F556&gt;='Weight Category L_U Table'!$J$17,"SMALL",IF(F556&lt;'Weight Category L_U Table'!$J$18,"LIGHT")))))</f>
        <v>LIGHT</v>
      </c>
      <c r="I556" s="6" t="s">
        <v>37</v>
      </c>
      <c r="J556" s="6" t="s">
        <v>7931</v>
      </c>
      <c r="K556" s="6">
        <v>17</v>
      </c>
      <c r="L556" s="6"/>
    </row>
    <row r="557" spans="1:12" ht="15" customHeight="1" x14ac:dyDescent="0.25">
      <c r="A557" s="63" t="s">
        <v>7865</v>
      </c>
      <c r="B557" s="63" t="s">
        <v>7933</v>
      </c>
      <c r="C557" s="63" t="s">
        <v>7934</v>
      </c>
      <c r="D557" s="65" t="s">
        <v>7343</v>
      </c>
      <c r="E557" s="63" t="s">
        <v>14</v>
      </c>
      <c r="F557" s="39">
        <v>3400</v>
      </c>
      <c r="G557" s="63" t="str">
        <f>IF(F557&gt;='Weight Category L_U Table'!$H$14,"ERROR",IF(F557&gt;'Weight Category L_U Table'!$G$14,"MEDIUM",IF(F557&gt;='Weight Category L_U Table'!$G$17,"SMALL",IF(F557&lt;'Weight Category L_U Table'!$G$18,"LIGHT"))))</f>
        <v>LIGHT</v>
      </c>
      <c r="H557" s="39" t="str">
        <f>IF(F557&gt;='Weight Category L_U Table'!$K$15,"ERROR",IF(F557&gt;'Weight Category L_U Table'!$J$15,"UPPER MEDIUM",IF(F557&gt;'Weight Category L_U Table'!$J$16,"LOWER MEDIUM",IF(F557&gt;='Weight Category L_U Table'!$J$17,"SMALL",IF(F557&lt;'Weight Category L_U Table'!$J$18,"LIGHT")))))</f>
        <v>LIGHT</v>
      </c>
      <c r="I557" s="41" t="s">
        <v>570</v>
      </c>
      <c r="J557" s="41"/>
      <c r="K557" s="41"/>
      <c r="L557" s="42"/>
    </row>
    <row r="558" spans="1:12" ht="15" customHeight="1" x14ac:dyDescent="0.25">
      <c r="A558" s="63" t="s">
        <v>7865</v>
      </c>
      <c r="B558" s="63" t="s">
        <v>7935</v>
      </c>
      <c r="C558" s="63" t="s">
        <v>7934</v>
      </c>
      <c r="D558" s="65" t="s">
        <v>7343</v>
      </c>
      <c r="E558" s="63" t="s">
        <v>14</v>
      </c>
      <c r="F558" s="39">
        <v>3400</v>
      </c>
      <c r="G558" s="63" t="str">
        <f>IF(F558&gt;='Weight Category L_U Table'!$H$14,"ERROR",IF(F558&gt;'Weight Category L_U Table'!$G$14,"MEDIUM",IF(F558&gt;='Weight Category L_U Table'!$G$17,"SMALL",IF(F558&lt;'Weight Category L_U Table'!$G$18,"LIGHT"))))</f>
        <v>LIGHT</v>
      </c>
      <c r="H558" s="39" t="str">
        <f>IF(F558&gt;='Weight Category L_U Table'!$K$15,"ERROR",IF(F558&gt;'Weight Category L_U Table'!$J$15,"UPPER MEDIUM",IF(F558&gt;'Weight Category L_U Table'!$J$16,"LOWER MEDIUM",IF(F558&gt;='Weight Category L_U Table'!$J$17,"SMALL",IF(F558&lt;'Weight Category L_U Table'!$J$18,"LIGHT")))))</f>
        <v>LIGHT</v>
      </c>
      <c r="I558" s="41" t="s">
        <v>570</v>
      </c>
      <c r="J558" s="41"/>
      <c r="K558" s="41"/>
      <c r="L558" s="42"/>
    </row>
    <row r="559" spans="1:12" ht="15" customHeight="1" x14ac:dyDescent="0.25">
      <c r="A559" s="63" t="s">
        <v>3185</v>
      </c>
      <c r="B559" s="63" t="s">
        <v>7936</v>
      </c>
      <c r="C559" s="63" t="s">
        <v>7937</v>
      </c>
      <c r="D559" s="65" t="s">
        <v>7343</v>
      </c>
      <c r="E559" s="63" t="s">
        <v>14</v>
      </c>
      <c r="F559" s="39">
        <v>3500</v>
      </c>
      <c r="G559" s="63" t="str">
        <f>IF(F559&gt;='Weight Category L_U Table'!$H$14,"ERROR",IF(F559&gt;'Weight Category L_U Table'!$G$14,"MEDIUM",IF(F559&gt;='Weight Category L_U Table'!$G$17,"SMALL",IF(F559&lt;'Weight Category L_U Table'!$G$18,"LIGHT"))))</f>
        <v>LIGHT</v>
      </c>
      <c r="H559" s="39" t="str">
        <f>IF(F559&gt;='Weight Category L_U Table'!$K$15,"ERROR",IF(F559&gt;'Weight Category L_U Table'!$J$15,"UPPER MEDIUM",IF(F559&gt;'Weight Category L_U Table'!$J$16,"LOWER MEDIUM",IF(F559&gt;='Weight Category L_U Table'!$J$17,"SMALL",IF(F559&lt;'Weight Category L_U Table'!$J$18,"LIGHT")))))</f>
        <v>LIGHT</v>
      </c>
      <c r="I559" s="41" t="s">
        <v>570</v>
      </c>
      <c r="J559" s="41"/>
      <c r="K559" s="41"/>
      <c r="L559" s="42"/>
    </row>
    <row r="560" spans="1:12" ht="15" customHeight="1" x14ac:dyDescent="0.25">
      <c r="A560" s="63" t="s">
        <v>7865</v>
      </c>
      <c r="B560" s="63" t="s">
        <v>7936</v>
      </c>
      <c r="C560" s="63" t="s">
        <v>7937</v>
      </c>
      <c r="D560" s="65" t="s">
        <v>7343</v>
      </c>
      <c r="E560" s="63" t="s">
        <v>14</v>
      </c>
      <c r="F560" s="39">
        <v>3500</v>
      </c>
      <c r="G560" s="63" t="str">
        <f>IF(F560&gt;='Weight Category L_U Table'!$H$14,"ERROR",IF(F560&gt;'Weight Category L_U Table'!$G$14,"MEDIUM",IF(F560&gt;='Weight Category L_U Table'!$G$17,"SMALL",IF(F560&lt;'Weight Category L_U Table'!$G$18,"LIGHT"))))</f>
        <v>LIGHT</v>
      </c>
      <c r="H560" s="39" t="str">
        <f>IF(F560&gt;='Weight Category L_U Table'!$K$15,"ERROR",IF(F560&gt;'Weight Category L_U Table'!$J$15,"UPPER MEDIUM",IF(F560&gt;'Weight Category L_U Table'!$J$16,"LOWER MEDIUM",IF(F560&gt;='Weight Category L_U Table'!$J$17,"SMALL",IF(F560&lt;'Weight Category L_U Table'!$J$18,"LIGHT")))))</f>
        <v>LIGHT</v>
      </c>
      <c r="I560" s="41" t="s">
        <v>570</v>
      </c>
      <c r="J560" s="41"/>
      <c r="K560" s="41"/>
      <c r="L560" s="42"/>
    </row>
    <row r="561" spans="1:12" ht="15" customHeight="1" x14ac:dyDescent="0.25">
      <c r="A561" s="63" t="s">
        <v>7925</v>
      </c>
      <c r="B561" s="63" t="s">
        <v>7938</v>
      </c>
      <c r="C561" s="63" t="s">
        <v>7939</v>
      </c>
      <c r="D561" s="65" t="s">
        <v>7343</v>
      </c>
      <c r="E561" s="63" t="s">
        <v>14</v>
      </c>
      <c r="F561" s="39">
        <v>3500</v>
      </c>
      <c r="G561" s="63" t="str">
        <f>IF(F561&gt;='Weight Category L_U Table'!$H$14,"ERROR",IF(F561&gt;'Weight Category L_U Table'!$G$14,"MEDIUM",IF(F561&gt;='Weight Category L_U Table'!$G$17,"SMALL",IF(F561&lt;'Weight Category L_U Table'!$G$18,"LIGHT"))))</f>
        <v>LIGHT</v>
      </c>
      <c r="H561" s="39" t="str">
        <f>IF(F561&gt;='Weight Category L_U Table'!$K$15,"ERROR",IF(F561&gt;'Weight Category L_U Table'!$J$15,"UPPER MEDIUM",IF(F561&gt;'Weight Category L_U Table'!$J$16,"LOWER MEDIUM",IF(F561&gt;='Weight Category L_U Table'!$J$17,"SMALL",IF(F561&lt;'Weight Category L_U Table'!$J$18,"LIGHT")))))</f>
        <v>LIGHT</v>
      </c>
      <c r="I561" s="41" t="s">
        <v>570</v>
      </c>
      <c r="J561" s="41"/>
      <c r="K561" s="41"/>
      <c r="L561" s="42"/>
    </row>
    <row r="562" spans="1:12" ht="15" customHeight="1" x14ac:dyDescent="0.25">
      <c r="A562" s="65" t="s">
        <v>7453</v>
      </c>
      <c r="B562" s="65" t="s">
        <v>7940</v>
      </c>
      <c r="C562" s="65" t="s">
        <v>7941</v>
      </c>
      <c r="D562" s="65" t="s">
        <v>7343</v>
      </c>
      <c r="E562" s="65" t="s">
        <v>14</v>
      </c>
      <c r="F562" s="7">
        <v>3584</v>
      </c>
      <c r="G562" s="65" t="str">
        <f>IF(F562&gt;='Weight Category L_U Table'!$H$14,"ERROR",IF(F562&gt;'Weight Category L_U Table'!$G$14,"MEDIUM",IF(F562&gt;='Weight Category L_U Table'!$G$17,"SMALL",IF(F562&lt;'Weight Category L_U Table'!$G$18,"LIGHT"))))</f>
        <v>LIGHT</v>
      </c>
      <c r="H562" s="7" t="str">
        <f>IF(F562&gt;='Weight Category L_U Table'!$K$15,"ERROR",IF(F562&gt;'Weight Category L_U Table'!$J$15,"UPPER MEDIUM",IF(F562&gt;'Weight Category L_U Table'!$J$16,"LOWER MEDIUM",IF(F562&gt;='Weight Category L_U Table'!$J$17,"SMALL",IF(F562&lt;'Weight Category L_U Table'!$J$18,"LIGHT")))))</f>
        <v>LIGHT</v>
      </c>
      <c r="I562" s="6" t="s">
        <v>37</v>
      </c>
      <c r="J562" s="6" t="s">
        <v>7942</v>
      </c>
      <c r="K562" s="6">
        <v>10</v>
      </c>
      <c r="L562" s="6" t="s">
        <v>7943</v>
      </c>
    </row>
    <row r="563" spans="1:12" ht="15" customHeight="1" x14ac:dyDescent="0.25">
      <c r="A563" s="65" t="s">
        <v>7453</v>
      </c>
      <c r="B563" s="65" t="s">
        <v>7944</v>
      </c>
      <c r="C563" s="65" t="s">
        <v>7941</v>
      </c>
      <c r="D563" s="65" t="s">
        <v>7343</v>
      </c>
      <c r="E563" s="65" t="s">
        <v>14</v>
      </c>
      <c r="F563" s="7">
        <v>3584</v>
      </c>
      <c r="G563" s="65" t="str">
        <f>IF(F563&gt;='Weight Category L_U Table'!$H$14,"ERROR",IF(F563&gt;'Weight Category L_U Table'!$G$14,"MEDIUM",IF(F563&gt;='Weight Category L_U Table'!$G$17,"SMALL",IF(F563&lt;'Weight Category L_U Table'!$G$18,"LIGHT"))))</f>
        <v>LIGHT</v>
      </c>
      <c r="H563" s="7" t="str">
        <f>IF(F563&gt;='Weight Category L_U Table'!$K$15,"ERROR",IF(F563&gt;'Weight Category L_U Table'!$J$15,"UPPER MEDIUM",IF(F563&gt;'Weight Category L_U Table'!$J$16,"LOWER MEDIUM",IF(F563&gt;='Weight Category L_U Table'!$J$17,"SMALL",IF(F563&lt;'Weight Category L_U Table'!$J$18,"LIGHT")))))</f>
        <v>LIGHT</v>
      </c>
      <c r="I563" s="6" t="s">
        <v>37</v>
      </c>
      <c r="J563" s="6" t="s">
        <v>7945</v>
      </c>
      <c r="K563" s="6">
        <v>11</v>
      </c>
      <c r="L563" s="6" t="s">
        <v>7946</v>
      </c>
    </row>
    <row r="564" spans="1:12" ht="15" customHeight="1" x14ac:dyDescent="0.25">
      <c r="A564" s="65" t="s">
        <v>7453</v>
      </c>
      <c r="B564" s="65" t="s">
        <v>7947</v>
      </c>
      <c r="C564" s="65" t="s">
        <v>7941</v>
      </c>
      <c r="D564" s="65" t="s">
        <v>7343</v>
      </c>
      <c r="E564" s="65" t="s">
        <v>14</v>
      </c>
      <c r="F564" s="7">
        <v>3584</v>
      </c>
      <c r="G564" s="65" t="str">
        <f>IF(F564&gt;='Weight Category L_U Table'!$H$14,"ERROR",IF(F564&gt;'Weight Category L_U Table'!$G$14,"MEDIUM",IF(F564&gt;='Weight Category L_U Table'!$G$17,"SMALL",IF(F564&lt;'Weight Category L_U Table'!$G$18,"LIGHT"))))</f>
        <v>LIGHT</v>
      </c>
      <c r="H564" s="7" t="str">
        <f>IF(F564&gt;='Weight Category L_U Table'!$K$15,"ERROR",IF(F564&gt;'Weight Category L_U Table'!$J$15,"UPPER MEDIUM",IF(F564&gt;'Weight Category L_U Table'!$J$16,"LOWER MEDIUM",IF(F564&gt;='Weight Category L_U Table'!$J$17,"SMALL",IF(F564&lt;'Weight Category L_U Table'!$J$18,"LIGHT")))))</f>
        <v>LIGHT</v>
      </c>
      <c r="I564" s="6" t="s">
        <v>37</v>
      </c>
      <c r="J564" s="6" t="s">
        <v>7948</v>
      </c>
      <c r="K564" s="6">
        <v>12</v>
      </c>
      <c r="L564" s="6" t="s">
        <v>7949</v>
      </c>
    </row>
    <row r="565" spans="1:12" ht="15" customHeight="1" x14ac:dyDescent="0.25">
      <c r="A565" s="65" t="s">
        <v>7950</v>
      </c>
      <c r="B565" s="65" t="s">
        <v>7951</v>
      </c>
      <c r="C565" s="65" t="s">
        <v>7952</v>
      </c>
      <c r="D565" s="65" t="s">
        <v>7343</v>
      </c>
      <c r="E565" s="65" t="s">
        <v>14</v>
      </c>
      <c r="F565" s="7">
        <v>3585</v>
      </c>
      <c r="G565" s="65" t="str">
        <f>IF(F565&gt;='Weight Category L_U Table'!$H$14,"ERROR",IF(F565&gt;'Weight Category L_U Table'!$G$14,"MEDIUM",IF(F565&gt;='Weight Category L_U Table'!$G$17,"SMALL",IF(F565&lt;'Weight Category L_U Table'!$G$18,"LIGHT"))))</f>
        <v>LIGHT</v>
      </c>
      <c r="H565" s="7" t="str">
        <f>IF(F565&gt;='Weight Category L_U Table'!$K$15,"ERROR",IF(F565&gt;'Weight Category L_U Table'!$J$15,"UPPER MEDIUM",IF(F565&gt;'Weight Category L_U Table'!$J$16,"LOWER MEDIUM",IF(F565&gt;='Weight Category L_U Table'!$J$17,"SMALL",IF(F565&lt;'Weight Category L_U Table'!$J$18,"LIGHT")))))</f>
        <v>LIGHT</v>
      </c>
      <c r="I565" s="6" t="s">
        <v>89</v>
      </c>
      <c r="J565" s="6" t="s">
        <v>7953</v>
      </c>
      <c r="K565" s="6">
        <v>19</v>
      </c>
      <c r="L565" s="6"/>
    </row>
    <row r="566" spans="1:12" ht="15" customHeight="1" x14ac:dyDescent="0.25">
      <c r="A566" s="65" t="s">
        <v>7668</v>
      </c>
      <c r="B566" s="65" t="s">
        <v>7954</v>
      </c>
      <c r="C566" s="65" t="s">
        <v>7952</v>
      </c>
      <c r="D566" s="65"/>
      <c r="E566" s="65" t="s">
        <v>14</v>
      </c>
      <c r="F566" s="7">
        <v>2850</v>
      </c>
      <c r="G566" s="65" t="str">
        <f>IF(F566&gt;='Weight Category L_U Table'!$H$14,"ERROR",IF(F566&gt;'Weight Category L_U Table'!$G$14,"MEDIUM",IF(F566&gt;='Weight Category L_U Table'!$G$17,"SMALL",IF(F566&lt;'Weight Category L_U Table'!$G$18,"LIGHT"))))</f>
        <v>LIGHT</v>
      </c>
      <c r="H566" s="7" t="str">
        <f>IF(F566&gt;='Weight Category L_U Table'!$K$15,"ERROR",IF(F566&gt;'Weight Category L_U Table'!$J$15,"UPPER MEDIUM",IF(F566&gt;'Weight Category L_U Table'!$J$16,"LOWER MEDIUM",IF(F566&gt;='Weight Category L_U Table'!$J$17,"SMALL",IF(F566&lt;'Weight Category L_U Table'!$J$18,"LIGHT")))))</f>
        <v>LIGHT</v>
      </c>
      <c r="I566" s="6" t="s">
        <v>89</v>
      </c>
      <c r="J566" s="6" t="s">
        <v>7953</v>
      </c>
      <c r="K566" s="6">
        <v>19</v>
      </c>
      <c r="L566" s="6"/>
    </row>
    <row r="567" spans="1:12" ht="15" customHeight="1" x14ac:dyDescent="0.25">
      <c r="A567" s="65" t="s">
        <v>7668</v>
      </c>
      <c r="B567" s="65" t="s">
        <v>7955</v>
      </c>
      <c r="C567" s="65" t="s">
        <v>7952</v>
      </c>
      <c r="D567" s="65"/>
      <c r="E567" s="65" t="s">
        <v>14</v>
      </c>
      <c r="F567" s="7">
        <v>3200</v>
      </c>
      <c r="G567" s="65" t="str">
        <f>IF(F567&gt;='Weight Category L_U Table'!$H$14,"ERROR",IF(F567&gt;'Weight Category L_U Table'!$G$14,"MEDIUM",IF(F567&gt;='Weight Category L_U Table'!$G$17,"SMALL",IF(F567&lt;'Weight Category L_U Table'!$G$18,"LIGHT"))))</f>
        <v>LIGHT</v>
      </c>
      <c r="H567" s="7" t="str">
        <f>IF(F567&gt;='Weight Category L_U Table'!$K$15,"ERROR",IF(F567&gt;'Weight Category L_U Table'!$J$15,"UPPER MEDIUM",IF(F567&gt;'Weight Category L_U Table'!$J$16,"LOWER MEDIUM",IF(F567&gt;='Weight Category L_U Table'!$J$17,"SMALL",IF(F567&lt;'Weight Category L_U Table'!$J$18,"LIGHT")))))</f>
        <v>LIGHT</v>
      </c>
      <c r="I567" s="6" t="s">
        <v>89</v>
      </c>
      <c r="J567" s="6" t="s">
        <v>7953</v>
      </c>
      <c r="K567" s="6">
        <v>19</v>
      </c>
      <c r="L567" s="6"/>
    </row>
    <row r="568" spans="1:12" ht="15" customHeight="1" x14ac:dyDescent="0.25">
      <c r="A568" s="65" t="s">
        <v>7668</v>
      </c>
      <c r="B568" s="65" t="s">
        <v>7956</v>
      </c>
      <c r="C568" s="65" t="s">
        <v>7952</v>
      </c>
      <c r="D568" s="65"/>
      <c r="E568" s="65" t="s">
        <v>14</v>
      </c>
      <c r="F568" s="7">
        <v>3200</v>
      </c>
      <c r="G568" s="65" t="str">
        <f>IF(F568&gt;='Weight Category L_U Table'!$H$14,"ERROR",IF(F568&gt;'Weight Category L_U Table'!$G$14,"MEDIUM",IF(F568&gt;='Weight Category L_U Table'!$G$17,"SMALL",IF(F568&lt;'Weight Category L_U Table'!$G$18,"LIGHT"))))</f>
        <v>LIGHT</v>
      </c>
      <c r="H568" s="7" t="str">
        <f>IF(F568&gt;='Weight Category L_U Table'!$K$15,"ERROR",IF(F568&gt;'Weight Category L_U Table'!$J$15,"UPPER MEDIUM",IF(F568&gt;'Weight Category L_U Table'!$J$16,"LOWER MEDIUM",IF(F568&gt;='Weight Category L_U Table'!$J$17,"SMALL",IF(F568&lt;'Weight Category L_U Table'!$J$18,"LIGHT")))))</f>
        <v>LIGHT</v>
      </c>
      <c r="I568" s="6" t="s">
        <v>89</v>
      </c>
      <c r="J568" s="6" t="s">
        <v>7953</v>
      </c>
      <c r="K568" s="6">
        <v>19</v>
      </c>
      <c r="L568" s="6"/>
    </row>
    <row r="569" spans="1:12" ht="15" customHeight="1" x14ac:dyDescent="0.25">
      <c r="A569" s="65" t="s">
        <v>7668</v>
      </c>
      <c r="B569" s="65" t="s">
        <v>7957</v>
      </c>
      <c r="C569" s="65" t="s">
        <v>7952</v>
      </c>
      <c r="D569" s="65"/>
      <c r="E569" s="65" t="s">
        <v>14</v>
      </c>
      <c r="F569" s="7">
        <v>3200</v>
      </c>
      <c r="G569" s="65" t="str">
        <f>IF(F569&gt;='Weight Category L_U Table'!$H$14,"ERROR",IF(F569&gt;'Weight Category L_U Table'!$G$14,"MEDIUM",IF(F569&gt;='Weight Category L_U Table'!$G$17,"SMALL",IF(F569&lt;'Weight Category L_U Table'!$G$18,"LIGHT"))))</f>
        <v>LIGHT</v>
      </c>
      <c r="H569" s="7" t="str">
        <f>IF(F569&gt;='Weight Category L_U Table'!$K$15,"ERROR",IF(F569&gt;'Weight Category L_U Table'!$J$15,"UPPER MEDIUM",IF(F569&gt;'Weight Category L_U Table'!$J$16,"LOWER MEDIUM",IF(F569&gt;='Weight Category L_U Table'!$J$17,"SMALL",IF(F569&lt;'Weight Category L_U Table'!$J$18,"LIGHT")))))</f>
        <v>LIGHT</v>
      </c>
      <c r="I569" s="6" t="s">
        <v>89</v>
      </c>
      <c r="J569" s="6" t="s">
        <v>7953</v>
      </c>
      <c r="K569" s="6">
        <v>19</v>
      </c>
      <c r="L569" s="6"/>
    </row>
    <row r="570" spans="1:12" ht="15" customHeight="1" x14ac:dyDescent="0.25">
      <c r="A570" s="65" t="s">
        <v>7668</v>
      </c>
      <c r="B570" s="65" t="s">
        <v>7958</v>
      </c>
      <c r="C570" s="65" t="s">
        <v>7952</v>
      </c>
      <c r="D570" s="65"/>
      <c r="E570" s="65" t="s">
        <v>14</v>
      </c>
      <c r="F570" s="7">
        <v>3350</v>
      </c>
      <c r="G570" s="65" t="str">
        <f>IF(F570&gt;='Weight Category L_U Table'!$H$14,"ERROR",IF(F570&gt;'Weight Category L_U Table'!$G$14,"MEDIUM",IF(F570&gt;='Weight Category L_U Table'!$G$17,"SMALL",IF(F570&lt;'Weight Category L_U Table'!$G$18,"LIGHT"))))</f>
        <v>LIGHT</v>
      </c>
      <c r="H570" s="7" t="str">
        <f>IF(F570&gt;='Weight Category L_U Table'!$K$15,"ERROR",IF(F570&gt;'Weight Category L_U Table'!$J$15,"UPPER MEDIUM",IF(F570&gt;'Weight Category L_U Table'!$J$16,"LOWER MEDIUM",IF(F570&gt;='Weight Category L_U Table'!$J$17,"SMALL",IF(F570&lt;'Weight Category L_U Table'!$J$18,"LIGHT")))))</f>
        <v>LIGHT</v>
      </c>
      <c r="I570" s="6" t="s">
        <v>89</v>
      </c>
      <c r="J570" s="6" t="s">
        <v>7953</v>
      </c>
      <c r="K570" s="6">
        <v>19</v>
      </c>
      <c r="L570" s="6"/>
    </row>
    <row r="571" spans="1:12" ht="15" customHeight="1" x14ac:dyDescent="0.25">
      <c r="A571" s="65" t="s">
        <v>7668</v>
      </c>
      <c r="B571" s="65" t="s">
        <v>7932</v>
      </c>
      <c r="C571" s="65" t="s">
        <v>7952</v>
      </c>
      <c r="D571" s="65"/>
      <c r="E571" s="65" t="s">
        <v>14</v>
      </c>
      <c r="F571" s="7">
        <v>3350</v>
      </c>
      <c r="G571" s="65" t="str">
        <f>IF(F571&gt;='Weight Category L_U Table'!$H$14,"ERROR",IF(F571&gt;'Weight Category L_U Table'!$G$14,"MEDIUM",IF(F571&gt;='Weight Category L_U Table'!$G$17,"SMALL",IF(F571&lt;'Weight Category L_U Table'!$G$18,"LIGHT"))))</f>
        <v>LIGHT</v>
      </c>
      <c r="H571" s="7" t="str">
        <f>IF(F571&gt;='Weight Category L_U Table'!$K$15,"ERROR",IF(F571&gt;'Weight Category L_U Table'!$J$15,"UPPER MEDIUM",IF(F571&gt;'Weight Category L_U Table'!$J$16,"LOWER MEDIUM",IF(F571&gt;='Weight Category L_U Table'!$J$17,"SMALL",IF(F571&lt;'Weight Category L_U Table'!$J$18,"LIGHT")))))</f>
        <v>LIGHT</v>
      </c>
      <c r="I571" s="6" t="s">
        <v>89</v>
      </c>
      <c r="J571" s="6" t="s">
        <v>7953</v>
      </c>
      <c r="K571" s="6">
        <v>19</v>
      </c>
      <c r="L571" s="6"/>
    </row>
    <row r="572" spans="1:12" ht="15" customHeight="1" x14ac:dyDescent="0.25">
      <c r="A572" s="65" t="s">
        <v>7928</v>
      </c>
      <c r="B572" s="65" t="s">
        <v>7951</v>
      </c>
      <c r="C572" s="65" t="s">
        <v>7952</v>
      </c>
      <c r="D572" s="65" t="s">
        <v>7343</v>
      </c>
      <c r="E572" s="65" t="s">
        <v>14</v>
      </c>
      <c r="F572" s="7">
        <v>3585</v>
      </c>
      <c r="G572" s="65" t="str">
        <f>IF(F572&gt;='Weight Category L_U Table'!$H$14,"ERROR",IF(F572&gt;'Weight Category L_U Table'!$G$14,"MEDIUM",IF(F572&gt;='Weight Category L_U Table'!$G$17,"SMALL",IF(F572&lt;'Weight Category L_U Table'!$G$18,"LIGHT"))))</f>
        <v>LIGHT</v>
      </c>
      <c r="H572" s="7" t="str">
        <f>IF(F572&gt;='Weight Category L_U Table'!$K$15,"ERROR",IF(F572&gt;'Weight Category L_U Table'!$J$15,"UPPER MEDIUM",IF(F572&gt;'Weight Category L_U Table'!$J$16,"LOWER MEDIUM",IF(F572&gt;='Weight Category L_U Table'!$J$17,"SMALL",IF(F572&lt;'Weight Category L_U Table'!$J$18,"LIGHT")))))</f>
        <v>LIGHT</v>
      </c>
      <c r="I572" s="6" t="s">
        <v>89</v>
      </c>
      <c r="J572" s="6" t="s">
        <v>7953</v>
      </c>
      <c r="K572" s="6">
        <v>19</v>
      </c>
      <c r="L572" s="6"/>
    </row>
    <row r="573" spans="1:12" ht="15" customHeight="1" x14ac:dyDescent="0.25">
      <c r="A573" s="63" t="s">
        <v>7453</v>
      </c>
      <c r="B573" s="63" t="s">
        <v>7959</v>
      </c>
      <c r="C573" s="63" t="s">
        <v>7960</v>
      </c>
      <c r="D573" s="65" t="s">
        <v>7343</v>
      </c>
      <c r="E573" s="63" t="s">
        <v>14</v>
      </c>
      <c r="F573" s="39">
        <v>3600</v>
      </c>
      <c r="G573" s="63" t="str">
        <f>IF(F573&gt;='Weight Category L_U Table'!$H$14,"ERROR",IF(F573&gt;'Weight Category L_U Table'!$G$14,"MEDIUM",IF(F573&gt;='Weight Category L_U Table'!$G$17,"SMALL",IF(F573&lt;'Weight Category L_U Table'!$G$18,"LIGHT"))))</f>
        <v>LIGHT</v>
      </c>
      <c r="H573" s="39" t="str">
        <f>IF(F573&gt;='Weight Category L_U Table'!$K$15,"ERROR",IF(F573&gt;'Weight Category L_U Table'!$J$15,"UPPER MEDIUM",IF(F573&gt;'Weight Category L_U Table'!$J$16,"LOWER MEDIUM",IF(F573&gt;='Weight Category L_U Table'!$J$17,"SMALL",IF(F573&lt;'Weight Category L_U Table'!$J$18,"LIGHT")))))</f>
        <v>LIGHT</v>
      </c>
      <c r="I573" s="47" t="s">
        <v>570</v>
      </c>
      <c r="J573" s="47"/>
      <c r="K573" s="47"/>
      <c r="L573" s="47"/>
    </row>
    <row r="574" spans="1:12" ht="15" customHeight="1" x14ac:dyDescent="0.25">
      <c r="A574" s="65" t="s">
        <v>906</v>
      </c>
      <c r="B574" s="65" t="s">
        <v>7961</v>
      </c>
      <c r="C574" s="65" t="s">
        <v>7962</v>
      </c>
      <c r="D574" s="65" t="s">
        <v>7343</v>
      </c>
      <c r="E574" s="65" t="s">
        <v>14</v>
      </c>
      <c r="F574" s="7">
        <v>3629</v>
      </c>
      <c r="G574" s="65" t="str">
        <f>IF(F574&gt;='Weight Category L_U Table'!$H$14,"ERROR",IF(F574&gt;'Weight Category L_U Table'!$G$14,"MEDIUM",IF(F574&gt;='Weight Category L_U Table'!$G$17,"SMALL",IF(F574&lt;'Weight Category L_U Table'!$G$18,"LIGHT"))))</f>
        <v>LIGHT</v>
      </c>
      <c r="H574" s="7" t="str">
        <f>IF(F574&gt;='Weight Category L_U Table'!$K$15,"ERROR",IF(F574&gt;'Weight Category L_U Table'!$J$15,"UPPER MEDIUM",IF(F574&gt;'Weight Category L_U Table'!$J$16,"LOWER MEDIUM",IF(F574&gt;='Weight Category L_U Table'!$J$17,"SMALL",IF(F574&lt;'Weight Category L_U Table'!$J$18,"LIGHT")))))</f>
        <v>LIGHT</v>
      </c>
      <c r="I574" s="6" t="s">
        <v>89</v>
      </c>
      <c r="J574" s="6" t="s">
        <v>7963</v>
      </c>
      <c r="K574" s="6">
        <v>4</v>
      </c>
      <c r="L574" s="6"/>
    </row>
    <row r="575" spans="1:12" ht="15" customHeight="1" x14ac:dyDescent="0.25">
      <c r="A575" s="65" t="s">
        <v>906</v>
      </c>
      <c r="B575" s="65" t="s">
        <v>7964</v>
      </c>
      <c r="C575" s="65" t="s">
        <v>7962</v>
      </c>
      <c r="D575" s="65" t="s">
        <v>7343</v>
      </c>
      <c r="E575" s="65" t="s">
        <v>14</v>
      </c>
      <c r="F575" s="7">
        <v>3629</v>
      </c>
      <c r="G575" s="65" t="str">
        <f>IF(F575&gt;='Weight Category L_U Table'!$H$14,"ERROR",IF(F575&gt;'Weight Category L_U Table'!$G$14,"MEDIUM",IF(F575&gt;='Weight Category L_U Table'!$G$17,"SMALL",IF(F575&lt;'Weight Category L_U Table'!$G$18,"LIGHT"))))</f>
        <v>LIGHT</v>
      </c>
      <c r="H575" s="7" t="str">
        <f>IF(F575&gt;='Weight Category L_U Table'!$K$15,"ERROR",IF(F575&gt;'Weight Category L_U Table'!$J$15,"UPPER MEDIUM",IF(F575&gt;'Weight Category L_U Table'!$J$16,"LOWER MEDIUM",IF(F575&gt;='Weight Category L_U Table'!$J$17,"SMALL",IF(F575&lt;'Weight Category L_U Table'!$J$18,"LIGHT")))))</f>
        <v>LIGHT</v>
      </c>
      <c r="I575" s="6" t="s">
        <v>89</v>
      </c>
      <c r="J575" s="6" t="s">
        <v>7963</v>
      </c>
      <c r="K575" s="6">
        <v>4</v>
      </c>
      <c r="L575" s="6"/>
    </row>
    <row r="576" spans="1:12" ht="15" customHeight="1" x14ac:dyDescent="0.25">
      <c r="A576" s="65" t="s">
        <v>1323</v>
      </c>
      <c r="B576" s="65" t="s">
        <v>7965</v>
      </c>
      <c r="C576" s="65" t="s">
        <v>7930</v>
      </c>
      <c r="D576" s="65" t="s">
        <v>7343</v>
      </c>
      <c r="E576" s="65" t="s">
        <v>14</v>
      </c>
      <c r="F576" s="7">
        <v>3700</v>
      </c>
      <c r="G576" s="65" t="str">
        <f>IF(F576&gt;='Weight Category L_U Table'!$H$14,"ERROR",IF(F576&gt;'Weight Category L_U Table'!$G$14,"MEDIUM",IF(F576&gt;='Weight Category L_U Table'!$G$17,"SMALL",IF(F576&lt;'Weight Category L_U Table'!$G$18,"LIGHT"))))</f>
        <v>LIGHT</v>
      </c>
      <c r="H576" s="7" t="str">
        <f>IF(F576&gt;='Weight Category L_U Table'!$K$15,"ERROR",IF(F576&gt;'Weight Category L_U Table'!$J$15,"UPPER MEDIUM",IF(F576&gt;'Weight Category L_U Table'!$J$16,"LOWER MEDIUM",IF(F576&gt;='Weight Category L_U Table'!$J$17,"SMALL",IF(F576&lt;'Weight Category L_U Table'!$J$18,"LIGHT")))))</f>
        <v>LIGHT</v>
      </c>
      <c r="I576" s="6" t="s">
        <v>37</v>
      </c>
      <c r="J576" s="6" t="s">
        <v>7931</v>
      </c>
      <c r="K576" s="6">
        <v>17</v>
      </c>
      <c r="L576" s="6"/>
    </row>
    <row r="577" spans="1:12" ht="15" customHeight="1" x14ac:dyDescent="0.25">
      <c r="A577" s="65" t="s">
        <v>7966</v>
      </c>
      <c r="B577" s="65" t="s">
        <v>7965</v>
      </c>
      <c r="C577" s="65" t="s">
        <v>7930</v>
      </c>
      <c r="D577" s="65" t="s">
        <v>7343</v>
      </c>
      <c r="E577" s="65" t="s">
        <v>14</v>
      </c>
      <c r="F577" s="7">
        <v>3700</v>
      </c>
      <c r="G577" s="65" t="str">
        <f>IF(F577&gt;='Weight Category L_U Table'!$H$14,"ERROR",IF(F577&gt;'Weight Category L_U Table'!$G$14,"MEDIUM",IF(F577&gt;='Weight Category L_U Table'!$G$17,"SMALL",IF(F577&lt;'Weight Category L_U Table'!$G$18,"LIGHT"))))</f>
        <v>LIGHT</v>
      </c>
      <c r="H577" s="7" t="str">
        <f>IF(F577&gt;='Weight Category L_U Table'!$K$15,"ERROR",IF(F577&gt;'Weight Category L_U Table'!$J$15,"UPPER MEDIUM",IF(F577&gt;'Weight Category L_U Table'!$J$16,"LOWER MEDIUM",IF(F577&gt;='Weight Category L_U Table'!$J$17,"SMALL",IF(F577&lt;'Weight Category L_U Table'!$J$18,"LIGHT")))))</f>
        <v>LIGHT</v>
      </c>
      <c r="I577" s="6" t="s">
        <v>37</v>
      </c>
      <c r="J577" s="6" t="s">
        <v>7931</v>
      </c>
      <c r="K577" s="6">
        <v>17</v>
      </c>
      <c r="L577" s="6"/>
    </row>
    <row r="578" spans="1:12" ht="15" customHeight="1" x14ac:dyDescent="0.25">
      <c r="A578" s="65" t="s">
        <v>7967</v>
      </c>
      <c r="B578" s="65" t="s">
        <v>7965</v>
      </c>
      <c r="C578" s="65" t="s">
        <v>7930</v>
      </c>
      <c r="D578" s="65" t="s">
        <v>7343</v>
      </c>
      <c r="E578" s="65" t="s">
        <v>14</v>
      </c>
      <c r="F578" s="7">
        <v>3700</v>
      </c>
      <c r="G578" s="65" t="str">
        <f>IF(F578&gt;='Weight Category L_U Table'!$H$14,"ERROR",IF(F578&gt;'Weight Category L_U Table'!$G$14,"MEDIUM",IF(F578&gt;='Weight Category L_U Table'!$G$17,"SMALL",IF(F578&lt;'Weight Category L_U Table'!$G$18,"LIGHT"))))</f>
        <v>LIGHT</v>
      </c>
      <c r="H578" s="7" t="str">
        <f>IF(F578&gt;='Weight Category L_U Table'!$K$15,"ERROR",IF(F578&gt;'Weight Category L_U Table'!$J$15,"UPPER MEDIUM",IF(F578&gt;'Weight Category L_U Table'!$J$16,"LOWER MEDIUM",IF(F578&gt;='Weight Category L_U Table'!$J$17,"SMALL",IF(F578&lt;'Weight Category L_U Table'!$J$18,"LIGHT")))))</f>
        <v>LIGHT</v>
      </c>
      <c r="I578" s="6" t="s">
        <v>37</v>
      </c>
      <c r="J578" s="6" t="s">
        <v>7931</v>
      </c>
      <c r="K578" s="6">
        <v>17</v>
      </c>
      <c r="L578" s="6"/>
    </row>
    <row r="579" spans="1:12" ht="15" customHeight="1" x14ac:dyDescent="0.25">
      <c r="A579" s="65" t="s">
        <v>7578</v>
      </c>
      <c r="B579" s="65" t="s">
        <v>7968</v>
      </c>
      <c r="C579" s="65" t="s">
        <v>7969</v>
      </c>
      <c r="D579" s="65" t="s">
        <v>7343</v>
      </c>
      <c r="E579" s="65" t="s">
        <v>14</v>
      </c>
      <c r="F579" s="7">
        <v>3700</v>
      </c>
      <c r="G579" s="65" t="str">
        <f>IF(F579&gt;='Weight Category L_U Table'!$H$14,"ERROR",IF(F579&gt;'Weight Category L_U Table'!$G$14,"MEDIUM",IF(F579&gt;='Weight Category L_U Table'!$G$17,"SMALL",IF(F579&lt;'Weight Category L_U Table'!$G$18,"LIGHT"))))</f>
        <v>LIGHT</v>
      </c>
      <c r="H579" s="7" t="str">
        <f>IF(F579&gt;='Weight Category L_U Table'!$K$15,"ERROR",IF(F579&gt;'Weight Category L_U Table'!$J$15,"UPPER MEDIUM",IF(F579&gt;'Weight Category L_U Table'!$J$16,"LOWER MEDIUM",IF(F579&gt;='Weight Category L_U Table'!$J$17,"SMALL",IF(F579&lt;'Weight Category L_U Table'!$J$18,"LIGHT")))))</f>
        <v>LIGHT</v>
      </c>
      <c r="I579" s="6" t="s">
        <v>54</v>
      </c>
      <c r="J579" s="6"/>
      <c r="K579" s="6"/>
      <c r="L579" s="6"/>
    </row>
    <row r="580" spans="1:12" ht="15" customHeight="1" x14ac:dyDescent="0.25">
      <c r="A580" s="65" t="s">
        <v>4581</v>
      </c>
      <c r="B580" s="65" t="s">
        <v>7970</v>
      </c>
      <c r="C580" s="65" t="s">
        <v>7930</v>
      </c>
      <c r="D580" s="65" t="s">
        <v>7343</v>
      </c>
      <c r="E580" s="65" t="s">
        <v>14</v>
      </c>
      <c r="F580" s="7">
        <v>3700</v>
      </c>
      <c r="G580" s="65" t="str">
        <f>IF(F580&gt;='Weight Category L_U Table'!$H$14,"ERROR",IF(F580&gt;'Weight Category L_U Table'!$G$14,"MEDIUM",IF(F580&gt;='Weight Category L_U Table'!$G$17,"SMALL",IF(F580&lt;'Weight Category L_U Table'!$G$18,"LIGHT"))))</f>
        <v>LIGHT</v>
      </c>
      <c r="H580" s="7" t="str">
        <f>IF(F580&gt;='Weight Category L_U Table'!$K$15,"ERROR",IF(F580&gt;'Weight Category L_U Table'!$J$15,"UPPER MEDIUM",IF(F580&gt;'Weight Category L_U Table'!$J$16,"LOWER MEDIUM",IF(F580&gt;='Weight Category L_U Table'!$J$17,"SMALL",IF(F580&lt;'Weight Category L_U Table'!$J$18,"LIGHT")))))</f>
        <v>LIGHT</v>
      </c>
      <c r="I580" s="6" t="s">
        <v>37</v>
      </c>
      <c r="J580" s="6" t="s">
        <v>7931</v>
      </c>
      <c r="K580" s="6">
        <v>17</v>
      </c>
      <c r="L580" s="6"/>
    </row>
    <row r="581" spans="1:12" ht="15" customHeight="1" x14ac:dyDescent="0.25">
      <c r="A581" s="65" t="s">
        <v>5248</v>
      </c>
      <c r="B581" s="65" t="s">
        <v>7971</v>
      </c>
      <c r="C581" s="65" t="s">
        <v>7969</v>
      </c>
      <c r="D581" s="65" t="s">
        <v>7343</v>
      </c>
      <c r="E581" s="65" t="s">
        <v>14</v>
      </c>
      <c r="F581" s="7">
        <v>3700</v>
      </c>
      <c r="G581" s="65" t="str">
        <f>IF(F581&gt;='Weight Category L_U Table'!$H$14,"ERROR",IF(F581&gt;'Weight Category L_U Table'!$G$14,"MEDIUM",IF(F581&gt;='Weight Category L_U Table'!$G$17,"SMALL",IF(F581&lt;'Weight Category L_U Table'!$G$18,"LIGHT"))))</f>
        <v>LIGHT</v>
      </c>
      <c r="H581" s="7" t="str">
        <f>IF(F581&gt;='Weight Category L_U Table'!$K$15,"ERROR",IF(F581&gt;'Weight Category L_U Table'!$J$15,"UPPER MEDIUM",IF(F581&gt;'Weight Category L_U Table'!$J$16,"LOWER MEDIUM",IF(F581&gt;='Weight Category L_U Table'!$J$17,"SMALL",IF(F581&lt;'Weight Category L_U Table'!$J$18,"LIGHT")))))</f>
        <v>LIGHT</v>
      </c>
      <c r="I581" s="6" t="s">
        <v>54</v>
      </c>
      <c r="J581" s="6"/>
      <c r="K581" s="6"/>
      <c r="L581" s="6"/>
    </row>
    <row r="582" spans="1:12" ht="15" customHeight="1" x14ac:dyDescent="0.25">
      <c r="A582" s="65" t="s">
        <v>5248</v>
      </c>
      <c r="B582" s="65" t="s">
        <v>7972</v>
      </c>
      <c r="C582" s="65" t="s">
        <v>7969</v>
      </c>
      <c r="D582" s="65" t="s">
        <v>7343</v>
      </c>
      <c r="E582" s="65" t="s">
        <v>14</v>
      </c>
      <c r="F582" s="7">
        <v>3700</v>
      </c>
      <c r="G582" s="65" t="str">
        <f>IF(F582&gt;='Weight Category L_U Table'!$H$14,"ERROR",IF(F582&gt;'Weight Category L_U Table'!$G$14,"MEDIUM",IF(F582&gt;='Weight Category L_U Table'!$G$17,"SMALL",IF(F582&lt;'Weight Category L_U Table'!$G$18,"LIGHT"))))</f>
        <v>LIGHT</v>
      </c>
      <c r="H582" s="7" t="str">
        <f>IF(F582&gt;='Weight Category L_U Table'!$K$15,"ERROR",IF(F582&gt;'Weight Category L_U Table'!$J$15,"UPPER MEDIUM",IF(F582&gt;'Weight Category L_U Table'!$J$16,"LOWER MEDIUM",IF(F582&gt;='Weight Category L_U Table'!$J$17,"SMALL",IF(F582&lt;'Weight Category L_U Table'!$J$18,"LIGHT")))))</f>
        <v>LIGHT</v>
      </c>
      <c r="I582" s="6" t="s">
        <v>54</v>
      </c>
      <c r="J582" s="6"/>
      <c r="K582" s="6"/>
      <c r="L582" s="6"/>
    </row>
    <row r="583" spans="1:12" ht="15" customHeight="1" x14ac:dyDescent="0.25">
      <c r="A583" s="65" t="s">
        <v>5248</v>
      </c>
      <c r="B583" s="65" t="s">
        <v>7973</v>
      </c>
      <c r="C583" s="65" t="s">
        <v>7969</v>
      </c>
      <c r="D583" s="65" t="s">
        <v>7343</v>
      </c>
      <c r="E583" s="65" t="s">
        <v>14</v>
      </c>
      <c r="F583" s="7">
        <v>3700</v>
      </c>
      <c r="G583" s="65" t="str">
        <f>IF(F583&gt;='Weight Category L_U Table'!$H$14,"ERROR",IF(F583&gt;'Weight Category L_U Table'!$G$14,"MEDIUM",IF(F583&gt;='Weight Category L_U Table'!$G$17,"SMALL",IF(F583&lt;'Weight Category L_U Table'!$G$18,"LIGHT"))))</f>
        <v>LIGHT</v>
      </c>
      <c r="H583" s="7" t="str">
        <f>IF(F583&gt;='Weight Category L_U Table'!$K$15,"ERROR",IF(F583&gt;'Weight Category L_U Table'!$J$15,"UPPER MEDIUM",IF(F583&gt;'Weight Category L_U Table'!$J$16,"LOWER MEDIUM",IF(F583&gt;='Weight Category L_U Table'!$J$17,"SMALL",IF(F583&lt;'Weight Category L_U Table'!$J$18,"LIGHT")))))</f>
        <v>LIGHT</v>
      </c>
      <c r="I583" s="6" t="s">
        <v>54</v>
      </c>
      <c r="J583" s="6"/>
      <c r="K583" s="6"/>
      <c r="L583" s="6"/>
    </row>
    <row r="584" spans="1:12" ht="15" customHeight="1" x14ac:dyDescent="0.25">
      <c r="A584" s="65" t="s">
        <v>5248</v>
      </c>
      <c r="B584" s="65" t="s">
        <v>7968</v>
      </c>
      <c r="C584" s="65" t="s">
        <v>7969</v>
      </c>
      <c r="D584" s="65" t="s">
        <v>7343</v>
      </c>
      <c r="E584" s="65" t="s">
        <v>14</v>
      </c>
      <c r="F584" s="7">
        <v>3700</v>
      </c>
      <c r="G584" s="65" t="str">
        <f>IF(F584&gt;='Weight Category L_U Table'!$H$14,"ERROR",IF(F584&gt;'Weight Category L_U Table'!$G$14,"MEDIUM",IF(F584&gt;='Weight Category L_U Table'!$G$17,"SMALL",IF(F584&lt;'Weight Category L_U Table'!$G$18,"LIGHT"))))</f>
        <v>LIGHT</v>
      </c>
      <c r="H584" s="7" t="str">
        <f>IF(F584&gt;='Weight Category L_U Table'!$K$15,"ERROR",IF(F584&gt;'Weight Category L_U Table'!$J$15,"UPPER MEDIUM",IF(F584&gt;'Weight Category L_U Table'!$J$16,"LOWER MEDIUM",IF(F584&gt;='Weight Category L_U Table'!$J$17,"SMALL",IF(F584&lt;'Weight Category L_U Table'!$J$18,"LIGHT")))))</f>
        <v>LIGHT</v>
      </c>
      <c r="I584" s="6" t="s">
        <v>54</v>
      </c>
      <c r="J584" s="6"/>
      <c r="K584" s="6"/>
      <c r="L584" s="6"/>
    </row>
    <row r="585" spans="1:12" ht="15" customHeight="1" x14ac:dyDescent="0.25">
      <c r="A585" s="65" t="s">
        <v>5248</v>
      </c>
      <c r="B585" s="65" t="s">
        <v>7974</v>
      </c>
      <c r="C585" s="65" t="s">
        <v>7969</v>
      </c>
      <c r="D585" s="65" t="s">
        <v>7343</v>
      </c>
      <c r="E585" s="65" t="s">
        <v>14</v>
      </c>
      <c r="F585" s="7">
        <v>3700</v>
      </c>
      <c r="G585" s="65" t="str">
        <f>IF(F585&gt;='Weight Category L_U Table'!$H$14,"ERROR",IF(F585&gt;'Weight Category L_U Table'!$G$14,"MEDIUM",IF(F585&gt;='Weight Category L_U Table'!$G$17,"SMALL",IF(F585&lt;'Weight Category L_U Table'!$G$18,"LIGHT"))))</f>
        <v>LIGHT</v>
      </c>
      <c r="H585" s="7" t="str">
        <f>IF(F585&gt;='Weight Category L_U Table'!$K$15,"ERROR",IF(F585&gt;'Weight Category L_U Table'!$J$15,"UPPER MEDIUM",IF(F585&gt;'Weight Category L_U Table'!$J$16,"LOWER MEDIUM",IF(F585&gt;='Weight Category L_U Table'!$J$17,"SMALL",IF(F585&lt;'Weight Category L_U Table'!$J$18,"LIGHT")))))</f>
        <v>LIGHT</v>
      </c>
      <c r="I585" s="6" t="s">
        <v>54</v>
      </c>
      <c r="J585" s="6"/>
      <c r="K585" s="6"/>
      <c r="L585" s="6"/>
    </row>
    <row r="586" spans="1:12" ht="15" customHeight="1" x14ac:dyDescent="0.25">
      <c r="A586" s="65" t="s">
        <v>5248</v>
      </c>
      <c r="B586" s="65" t="s">
        <v>7975</v>
      </c>
      <c r="C586" s="65" t="s">
        <v>7969</v>
      </c>
      <c r="D586" s="65" t="s">
        <v>7343</v>
      </c>
      <c r="E586" s="65" t="s">
        <v>14</v>
      </c>
      <c r="F586" s="7">
        <v>3700</v>
      </c>
      <c r="G586" s="65" t="str">
        <f>IF(F586&gt;='Weight Category L_U Table'!$H$14,"ERROR",IF(F586&gt;'Weight Category L_U Table'!$G$14,"MEDIUM",IF(F586&gt;='Weight Category L_U Table'!$G$17,"SMALL",IF(F586&lt;'Weight Category L_U Table'!$G$18,"LIGHT"))))</f>
        <v>LIGHT</v>
      </c>
      <c r="H586" s="7" t="str">
        <f>IF(F586&gt;='Weight Category L_U Table'!$K$15,"ERROR",IF(F586&gt;'Weight Category L_U Table'!$J$15,"UPPER MEDIUM",IF(F586&gt;'Weight Category L_U Table'!$J$16,"LOWER MEDIUM",IF(F586&gt;='Weight Category L_U Table'!$J$17,"SMALL",IF(F586&lt;'Weight Category L_U Table'!$J$18,"LIGHT")))))</f>
        <v>LIGHT</v>
      </c>
      <c r="I586" s="6" t="s">
        <v>54</v>
      </c>
      <c r="J586" s="6"/>
      <c r="K586" s="6"/>
      <c r="L586" s="6"/>
    </row>
    <row r="587" spans="1:12" ht="15" customHeight="1" x14ac:dyDescent="0.25">
      <c r="A587" s="65" t="s">
        <v>5248</v>
      </c>
      <c r="B587" s="65" t="s">
        <v>7976</v>
      </c>
      <c r="C587" s="65" t="s">
        <v>7969</v>
      </c>
      <c r="D587" s="65" t="s">
        <v>7343</v>
      </c>
      <c r="E587" s="65" t="s">
        <v>14</v>
      </c>
      <c r="F587" s="7">
        <v>3700</v>
      </c>
      <c r="G587" s="65" t="str">
        <f>IF(F587&gt;='Weight Category L_U Table'!$H$14,"ERROR",IF(F587&gt;'Weight Category L_U Table'!$G$14,"MEDIUM",IF(F587&gt;='Weight Category L_U Table'!$G$17,"SMALL",IF(F587&lt;'Weight Category L_U Table'!$G$18,"LIGHT"))))</f>
        <v>LIGHT</v>
      </c>
      <c r="H587" s="7" t="str">
        <f>IF(F587&gt;='Weight Category L_U Table'!$K$15,"ERROR",IF(F587&gt;'Weight Category L_U Table'!$J$15,"UPPER MEDIUM",IF(F587&gt;'Weight Category L_U Table'!$J$16,"LOWER MEDIUM",IF(F587&gt;='Weight Category L_U Table'!$J$17,"SMALL",IF(F587&lt;'Weight Category L_U Table'!$J$18,"LIGHT")))))</f>
        <v>LIGHT</v>
      </c>
      <c r="I587" s="6" t="s">
        <v>54</v>
      </c>
      <c r="J587" s="6"/>
      <c r="K587" s="6"/>
      <c r="L587" s="6"/>
    </row>
    <row r="588" spans="1:12" ht="15" customHeight="1" x14ac:dyDescent="0.25">
      <c r="A588" s="65" t="s">
        <v>7950</v>
      </c>
      <c r="B588" s="65" t="s">
        <v>7977</v>
      </c>
      <c r="C588" s="65" t="s">
        <v>7952</v>
      </c>
      <c r="D588" s="65"/>
      <c r="E588" s="65" t="s">
        <v>14</v>
      </c>
      <c r="F588" s="7">
        <v>3800</v>
      </c>
      <c r="G588" s="65" t="str">
        <f>IF(F588&gt;='Weight Category L_U Table'!$H$14,"ERROR",IF(F588&gt;'Weight Category L_U Table'!$G$14,"MEDIUM",IF(F588&gt;='Weight Category L_U Table'!$G$17,"SMALL",IF(F588&lt;'Weight Category L_U Table'!$G$18,"LIGHT"))))</f>
        <v>LIGHT</v>
      </c>
      <c r="H588" s="7" t="str">
        <f>IF(F588&gt;='Weight Category L_U Table'!$K$15,"ERROR",IF(F588&gt;'Weight Category L_U Table'!$J$15,"UPPER MEDIUM",IF(F588&gt;'Weight Category L_U Table'!$J$16,"LOWER MEDIUM",IF(F588&gt;='Weight Category L_U Table'!$J$17,"SMALL",IF(F588&lt;'Weight Category L_U Table'!$J$18,"LIGHT")))))</f>
        <v>LIGHT</v>
      </c>
      <c r="I588" s="6" t="s">
        <v>89</v>
      </c>
      <c r="J588" s="6" t="s">
        <v>7953</v>
      </c>
      <c r="K588" s="6">
        <v>19</v>
      </c>
      <c r="L588" s="6"/>
    </row>
    <row r="589" spans="1:12" ht="15" customHeight="1" x14ac:dyDescent="0.25">
      <c r="A589" s="65" t="s">
        <v>7950</v>
      </c>
      <c r="B589" s="65" t="s">
        <v>7978</v>
      </c>
      <c r="C589" s="65" t="s">
        <v>7952</v>
      </c>
      <c r="D589" s="65" t="s">
        <v>14</v>
      </c>
      <c r="E589" s="65" t="s">
        <v>14</v>
      </c>
      <c r="F589" s="7">
        <v>3800</v>
      </c>
      <c r="G589" s="65" t="str">
        <f>IF(F589&gt;='Weight Category L_U Table'!$H$14,"ERROR",IF(F589&gt;'Weight Category L_U Table'!$G$14,"MEDIUM",IF(F589&gt;='Weight Category L_U Table'!$G$17,"SMALL",IF(F589&lt;'Weight Category L_U Table'!$G$18,"LIGHT"))))</f>
        <v>LIGHT</v>
      </c>
      <c r="H589" s="7" t="str">
        <f>IF(F589&gt;='Weight Category L_U Table'!$K$15,"ERROR",IF(F589&gt;'Weight Category L_U Table'!$J$15,"UPPER MEDIUM",IF(F589&gt;'Weight Category L_U Table'!$J$16,"LOWER MEDIUM",IF(F589&gt;='Weight Category L_U Table'!$J$17,"SMALL",IF(F589&lt;'Weight Category L_U Table'!$J$18,"LIGHT")))))</f>
        <v>LIGHT</v>
      </c>
      <c r="I589" s="6" t="s">
        <v>89</v>
      </c>
      <c r="J589" s="6" t="s">
        <v>7953</v>
      </c>
      <c r="K589" s="6">
        <v>19</v>
      </c>
      <c r="L589" s="6"/>
    </row>
    <row r="590" spans="1:12" s="21" customFormat="1" ht="15" customHeight="1" x14ac:dyDescent="0.25">
      <c r="A590" s="65" t="s">
        <v>7950</v>
      </c>
      <c r="B590" s="65" t="s">
        <v>7979</v>
      </c>
      <c r="C590" s="65" t="s">
        <v>7952</v>
      </c>
      <c r="D590" s="65" t="s">
        <v>7343</v>
      </c>
      <c r="E590" s="65" t="s">
        <v>14</v>
      </c>
      <c r="F590" s="7">
        <v>3800</v>
      </c>
      <c r="G590" s="65" t="str">
        <f>IF(F590&gt;='Weight Category L_U Table'!$H$14,"ERROR",IF(F590&gt;'Weight Category L_U Table'!$G$14,"MEDIUM",IF(F590&gt;='Weight Category L_U Table'!$G$17,"SMALL",IF(F590&lt;'Weight Category L_U Table'!$G$18,"LIGHT"))))</f>
        <v>LIGHT</v>
      </c>
      <c r="H590" s="7" t="str">
        <f>IF(F590&gt;='Weight Category L_U Table'!$K$15,"ERROR",IF(F590&gt;'Weight Category L_U Table'!$J$15,"UPPER MEDIUM",IF(F590&gt;'Weight Category L_U Table'!$J$16,"LOWER MEDIUM",IF(F590&gt;='Weight Category L_U Table'!$J$17,"SMALL",IF(F590&lt;'Weight Category L_U Table'!$J$18,"LIGHT")))))</f>
        <v>LIGHT</v>
      </c>
      <c r="I590" s="6" t="s">
        <v>89</v>
      </c>
      <c r="J590" s="6" t="s">
        <v>7953</v>
      </c>
      <c r="K590" s="6">
        <v>19</v>
      </c>
      <c r="L590" s="6"/>
    </row>
    <row r="591" spans="1:12" s="21" customFormat="1" ht="15" customHeight="1" x14ac:dyDescent="0.25">
      <c r="A591" s="65" t="s">
        <v>7950</v>
      </c>
      <c r="B591" s="65" t="s">
        <v>7980</v>
      </c>
      <c r="C591" s="65" t="s">
        <v>7952</v>
      </c>
      <c r="D591" s="65" t="s">
        <v>7343</v>
      </c>
      <c r="E591" s="65" t="s">
        <v>14</v>
      </c>
      <c r="F591" s="7">
        <v>3800</v>
      </c>
      <c r="G591" s="65" t="str">
        <f>IF(F591&gt;='Weight Category L_U Table'!$H$14,"ERROR",IF(F591&gt;'Weight Category L_U Table'!$G$14,"MEDIUM",IF(F591&gt;='Weight Category L_U Table'!$G$17,"SMALL",IF(F591&lt;'Weight Category L_U Table'!$G$18,"LIGHT"))))</f>
        <v>LIGHT</v>
      </c>
      <c r="H591" s="7" t="str">
        <f>IF(F591&gt;='Weight Category L_U Table'!$K$15,"ERROR",IF(F591&gt;'Weight Category L_U Table'!$J$15,"UPPER MEDIUM",IF(F591&gt;'Weight Category L_U Table'!$J$16,"LOWER MEDIUM",IF(F591&gt;='Weight Category L_U Table'!$J$17,"SMALL",IF(F591&lt;'Weight Category L_U Table'!$J$18,"LIGHT")))))</f>
        <v>LIGHT</v>
      </c>
      <c r="I591" s="6" t="s">
        <v>89</v>
      </c>
      <c r="J591" s="6" t="s">
        <v>7953</v>
      </c>
      <c r="K591" s="6">
        <v>19</v>
      </c>
      <c r="L591" s="6"/>
    </row>
    <row r="592" spans="1:12" ht="15" customHeight="1" x14ac:dyDescent="0.25">
      <c r="A592" s="65" t="s">
        <v>7950</v>
      </c>
      <c r="B592" s="65" t="s">
        <v>7981</v>
      </c>
      <c r="C592" s="65" t="s">
        <v>7952</v>
      </c>
      <c r="D592" s="65" t="s">
        <v>7343</v>
      </c>
      <c r="E592" s="65" t="s">
        <v>14</v>
      </c>
      <c r="F592" s="7">
        <v>3800</v>
      </c>
      <c r="G592" s="65" t="str">
        <f>IF(F592&gt;='Weight Category L_U Table'!$H$14,"ERROR",IF(F592&gt;'Weight Category L_U Table'!$G$14,"MEDIUM",IF(F592&gt;='Weight Category L_U Table'!$G$17,"SMALL",IF(F592&lt;'Weight Category L_U Table'!$G$18,"LIGHT"))))</f>
        <v>LIGHT</v>
      </c>
      <c r="H592" s="7" t="str">
        <f>IF(F592&gt;='Weight Category L_U Table'!$K$15,"ERROR",IF(F592&gt;'Weight Category L_U Table'!$J$15,"UPPER MEDIUM",IF(F592&gt;'Weight Category L_U Table'!$J$16,"LOWER MEDIUM",IF(F592&gt;='Weight Category L_U Table'!$J$17,"SMALL",IF(F592&lt;'Weight Category L_U Table'!$J$18,"LIGHT")))))</f>
        <v>LIGHT</v>
      </c>
      <c r="I592" s="6" t="s">
        <v>89</v>
      </c>
      <c r="J592" s="6" t="s">
        <v>7953</v>
      </c>
      <c r="K592" s="6">
        <v>19</v>
      </c>
      <c r="L592" s="6"/>
    </row>
    <row r="593" spans="1:12" ht="15" customHeight="1" x14ac:dyDescent="0.25">
      <c r="A593" s="65" t="s">
        <v>7950</v>
      </c>
      <c r="B593" s="65" t="s">
        <v>7982</v>
      </c>
      <c r="C593" s="65" t="s">
        <v>7952</v>
      </c>
      <c r="D593" s="65" t="s">
        <v>7343</v>
      </c>
      <c r="E593" s="65" t="s">
        <v>14</v>
      </c>
      <c r="F593" s="7">
        <v>3800</v>
      </c>
      <c r="G593" s="65" t="str">
        <f>IF(F593&gt;='Weight Category L_U Table'!$H$14,"ERROR",IF(F593&gt;'Weight Category L_U Table'!$G$14,"MEDIUM",IF(F593&gt;='Weight Category L_U Table'!$G$17,"SMALL",IF(F593&lt;'Weight Category L_U Table'!$G$18,"LIGHT"))))</f>
        <v>LIGHT</v>
      </c>
      <c r="H593" s="7" t="str">
        <f>IF(F593&gt;='Weight Category L_U Table'!$K$15,"ERROR",IF(F593&gt;'Weight Category L_U Table'!$J$15,"UPPER MEDIUM",IF(F593&gt;'Weight Category L_U Table'!$J$16,"LOWER MEDIUM",IF(F593&gt;='Weight Category L_U Table'!$J$17,"SMALL",IF(F593&lt;'Weight Category L_U Table'!$J$18,"LIGHT")))))</f>
        <v>LIGHT</v>
      </c>
      <c r="I593" s="6" t="s">
        <v>89</v>
      </c>
      <c r="J593" s="6" t="s">
        <v>7953</v>
      </c>
      <c r="K593" s="6">
        <v>19</v>
      </c>
      <c r="L593" s="6"/>
    </row>
    <row r="594" spans="1:12" ht="15" customHeight="1" x14ac:dyDescent="0.25">
      <c r="A594" s="65" t="s">
        <v>7950</v>
      </c>
      <c r="B594" s="65" t="s">
        <v>7983</v>
      </c>
      <c r="C594" s="65" t="s">
        <v>7952</v>
      </c>
      <c r="D594" s="65" t="s">
        <v>7343</v>
      </c>
      <c r="E594" s="65" t="s">
        <v>14</v>
      </c>
      <c r="F594" s="7">
        <v>3800</v>
      </c>
      <c r="G594" s="65" t="str">
        <f>IF(F594&gt;='Weight Category L_U Table'!$H$14,"ERROR",IF(F594&gt;'Weight Category L_U Table'!$G$14,"MEDIUM",IF(F594&gt;='Weight Category L_U Table'!$G$17,"SMALL",IF(F594&lt;'Weight Category L_U Table'!$G$18,"LIGHT"))))</f>
        <v>LIGHT</v>
      </c>
      <c r="H594" s="7" t="str">
        <f>IF(F594&gt;='Weight Category L_U Table'!$K$15,"ERROR",IF(F594&gt;'Weight Category L_U Table'!$J$15,"UPPER MEDIUM",IF(F594&gt;'Weight Category L_U Table'!$J$16,"LOWER MEDIUM",IF(F594&gt;='Weight Category L_U Table'!$J$17,"SMALL",IF(F594&lt;'Weight Category L_U Table'!$J$18,"LIGHT")))))</f>
        <v>LIGHT</v>
      </c>
      <c r="I594" s="6" t="s">
        <v>89</v>
      </c>
      <c r="J594" s="6" t="s">
        <v>7953</v>
      </c>
      <c r="K594" s="6">
        <v>19</v>
      </c>
      <c r="L594" s="6"/>
    </row>
    <row r="595" spans="1:12" ht="15" customHeight="1" x14ac:dyDescent="0.25">
      <c r="A595" s="65" t="s">
        <v>7673</v>
      </c>
      <c r="B595" s="65" t="s">
        <v>7982</v>
      </c>
      <c r="C595" s="65" t="s">
        <v>7952</v>
      </c>
      <c r="D595" s="65" t="s">
        <v>7343</v>
      </c>
      <c r="E595" s="65" t="s">
        <v>14</v>
      </c>
      <c r="F595" s="7">
        <v>3800</v>
      </c>
      <c r="G595" s="65" t="str">
        <f>IF(F595&gt;='Weight Category L_U Table'!$H$14,"ERROR",IF(F595&gt;'Weight Category L_U Table'!$G$14,"MEDIUM",IF(F595&gt;='Weight Category L_U Table'!$G$17,"SMALL",IF(F595&lt;'Weight Category L_U Table'!$G$18,"LIGHT"))))</f>
        <v>LIGHT</v>
      </c>
      <c r="H595" s="7" t="str">
        <f>IF(F595&gt;='Weight Category L_U Table'!$K$15,"ERROR",IF(F595&gt;'Weight Category L_U Table'!$J$15,"UPPER MEDIUM",IF(F595&gt;'Weight Category L_U Table'!$J$16,"LOWER MEDIUM",IF(F595&gt;='Weight Category L_U Table'!$J$17,"SMALL",IF(F595&lt;'Weight Category L_U Table'!$J$18,"LIGHT")))))</f>
        <v>LIGHT</v>
      </c>
      <c r="I595" s="6" t="s">
        <v>89</v>
      </c>
      <c r="J595" s="6" t="s">
        <v>7953</v>
      </c>
      <c r="K595" s="6">
        <v>19</v>
      </c>
      <c r="L595" s="6"/>
    </row>
    <row r="596" spans="1:12" ht="15" customHeight="1" x14ac:dyDescent="0.25">
      <c r="A596" s="65" t="s">
        <v>7673</v>
      </c>
      <c r="B596" s="65" t="s">
        <v>7984</v>
      </c>
      <c r="C596" s="65" t="s">
        <v>7952</v>
      </c>
      <c r="D596" s="65" t="s">
        <v>7343</v>
      </c>
      <c r="E596" s="65" t="s">
        <v>14</v>
      </c>
      <c r="F596" s="7">
        <v>3800</v>
      </c>
      <c r="G596" s="65" t="str">
        <f>IF(F596&gt;='Weight Category L_U Table'!$H$14,"ERROR",IF(F596&gt;'Weight Category L_U Table'!$G$14,"MEDIUM",IF(F596&gt;='Weight Category L_U Table'!$G$17,"SMALL",IF(F596&lt;'Weight Category L_U Table'!$G$18,"LIGHT"))))</f>
        <v>LIGHT</v>
      </c>
      <c r="H596" s="7" t="str">
        <f>IF(F596&gt;='Weight Category L_U Table'!$K$15,"ERROR",IF(F596&gt;'Weight Category L_U Table'!$J$15,"UPPER MEDIUM",IF(F596&gt;'Weight Category L_U Table'!$J$16,"LOWER MEDIUM",IF(F596&gt;='Weight Category L_U Table'!$J$17,"SMALL",IF(F596&lt;'Weight Category L_U Table'!$J$18,"LIGHT")))))</f>
        <v>LIGHT</v>
      </c>
      <c r="I596" s="6" t="s">
        <v>89</v>
      </c>
      <c r="J596" s="6" t="s">
        <v>7953</v>
      </c>
      <c r="K596" s="6">
        <v>19</v>
      </c>
      <c r="L596" s="6"/>
    </row>
    <row r="597" spans="1:12" ht="15" customHeight="1" x14ac:dyDescent="0.25">
      <c r="A597" s="65" t="s">
        <v>7673</v>
      </c>
      <c r="B597" s="65" t="s">
        <v>7983</v>
      </c>
      <c r="C597" s="65" t="s">
        <v>7952</v>
      </c>
      <c r="D597" s="65" t="s">
        <v>7343</v>
      </c>
      <c r="E597" s="65" t="s">
        <v>14</v>
      </c>
      <c r="F597" s="7">
        <v>3800</v>
      </c>
      <c r="G597" s="65" t="str">
        <f>IF(F597&gt;='Weight Category L_U Table'!$H$14,"ERROR",IF(F597&gt;'Weight Category L_U Table'!$G$14,"MEDIUM",IF(F597&gt;='Weight Category L_U Table'!$G$17,"SMALL",IF(F597&lt;'Weight Category L_U Table'!$G$18,"LIGHT"))))</f>
        <v>LIGHT</v>
      </c>
      <c r="H597" s="7" t="str">
        <f>IF(F597&gt;='Weight Category L_U Table'!$K$15,"ERROR",IF(F597&gt;'Weight Category L_U Table'!$J$15,"UPPER MEDIUM",IF(F597&gt;'Weight Category L_U Table'!$J$16,"LOWER MEDIUM",IF(F597&gt;='Weight Category L_U Table'!$J$17,"SMALL",IF(F597&lt;'Weight Category L_U Table'!$J$18,"LIGHT")))))</f>
        <v>LIGHT</v>
      </c>
      <c r="I597" s="6" t="s">
        <v>89</v>
      </c>
      <c r="J597" s="6" t="s">
        <v>7953</v>
      </c>
      <c r="K597" s="6">
        <v>19</v>
      </c>
      <c r="L597" s="6"/>
    </row>
    <row r="598" spans="1:12" ht="15" customHeight="1" x14ac:dyDescent="0.25">
      <c r="A598" s="65" t="s">
        <v>7928</v>
      </c>
      <c r="B598" s="65" t="s">
        <v>7979</v>
      </c>
      <c r="C598" s="65" t="s">
        <v>7952</v>
      </c>
      <c r="D598" s="65" t="s">
        <v>7343</v>
      </c>
      <c r="E598" s="65" t="s">
        <v>14</v>
      </c>
      <c r="F598" s="7">
        <v>3800</v>
      </c>
      <c r="G598" s="65" t="str">
        <f>IF(F598&gt;='Weight Category L_U Table'!$H$14,"ERROR",IF(F598&gt;'Weight Category L_U Table'!$G$14,"MEDIUM",IF(F598&gt;='Weight Category L_U Table'!$G$17,"SMALL",IF(F598&lt;'Weight Category L_U Table'!$G$18,"LIGHT"))))</f>
        <v>LIGHT</v>
      </c>
      <c r="H598" s="7" t="str">
        <f>IF(F598&gt;='Weight Category L_U Table'!$K$15,"ERROR",IF(F598&gt;'Weight Category L_U Table'!$J$15,"UPPER MEDIUM",IF(F598&gt;'Weight Category L_U Table'!$J$16,"LOWER MEDIUM",IF(F598&gt;='Weight Category L_U Table'!$J$17,"SMALL",IF(F598&lt;'Weight Category L_U Table'!$J$18,"LIGHT")))))</f>
        <v>LIGHT</v>
      </c>
      <c r="I598" s="6" t="s">
        <v>89</v>
      </c>
      <c r="J598" s="6" t="s">
        <v>7953</v>
      </c>
      <c r="K598" s="6">
        <v>19</v>
      </c>
      <c r="L598" s="6"/>
    </row>
    <row r="599" spans="1:12" ht="15" customHeight="1" x14ac:dyDescent="0.25">
      <c r="A599" s="65" t="s">
        <v>7928</v>
      </c>
      <c r="B599" s="65" t="s">
        <v>7985</v>
      </c>
      <c r="C599" s="65" t="s">
        <v>7952</v>
      </c>
      <c r="D599" s="65" t="s">
        <v>7343</v>
      </c>
      <c r="E599" s="65" t="s">
        <v>14</v>
      </c>
      <c r="F599" s="7">
        <v>3800</v>
      </c>
      <c r="G599" s="65" t="str">
        <f>IF(F599&gt;='Weight Category L_U Table'!$H$14,"ERROR",IF(F599&gt;'Weight Category L_U Table'!$G$14,"MEDIUM",IF(F599&gt;='Weight Category L_U Table'!$G$17,"SMALL",IF(F599&lt;'Weight Category L_U Table'!$G$18,"LIGHT"))))</f>
        <v>LIGHT</v>
      </c>
      <c r="H599" s="7" t="str">
        <f>IF(F599&gt;='Weight Category L_U Table'!$K$15,"ERROR",IF(F599&gt;'Weight Category L_U Table'!$J$15,"UPPER MEDIUM",IF(F599&gt;'Weight Category L_U Table'!$J$16,"LOWER MEDIUM",IF(F599&gt;='Weight Category L_U Table'!$J$17,"SMALL",IF(F599&lt;'Weight Category L_U Table'!$J$18,"LIGHT")))))</f>
        <v>LIGHT</v>
      </c>
      <c r="I599" s="6" t="s">
        <v>89</v>
      </c>
      <c r="J599" s="6" t="s">
        <v>7953</v>
      </c>
      <c r="K599" s="6">
        <v>19</v>
      </c>
      <c r="L599" s="6"/>
    </row>
    <row r="600" spans="1:12" ht="15" customHeight="1" x14ac:dyDescent="0.25">
      <c r="A600" s="65" t="s">
        <v>7928</v>
      </c>
      <c r="B600" s="65" t="s">
        <v>7986</v>
      </c>
      <c r="C600" s="65" t="s">
        <v>7952</v>
      </c>
      <c r="D600" s="65" t="s">
        <v>7343</v>
      </c>
      <c r="E600" s="65" t="s">
        <v>14</v>
      </c>
      <c r="F600" s="7">
        <v>3800</v>
      </c>
      <c r="G600" s="65" t="str">
        <f>IF(F600&gt;='Weight Category L_U Table'!$H$14,"ERROR",IF(F600&gt;'Weight Category L_U Table'!$G$14,"MEDIUM",IF(F600&gt;='Weight Category L_U Table'!$G$17,"SMALL",IF(F600&lt;'Weight Category L_U Table'!$G$18,"LIGHT"))))</f>
        <v>LIGHT</v>
      </c>
      <c r="H600" s="7" t="str">
        <f>IF(F600&gt;='Weight Category L_U Table'!$K$15,"ERROR",IF(F600&gt;'Weight Category L_U Table'!$J$15,"UPPER MEDIUM",IF(F600&gt;'Weight Category L_U Table'!$J$16,"LOWER MEDIUM",IF(F600&gt;='Weight Category L_U Table'!$J$17,"SMALL",IF(F600&lt;'Weight Category L_U Table'!$J$18,"LIGHT")))))</f>
        <v>LIGHT</v>
      </c>
      <c r="I600" s="6" t="s">
        <v>89</v>
      </c>
      <c r="J600" s="6" t="s">
        <v>7953</v>
      </c>
      <c r="K600" s="6">
        <v>19</v>
      </c>
      <c r="L600" s="6"/>
    </row>
    <row r="601" spans="1:12" ht="15" customHeight="1" x14ac:dyDescent="0.25">
      <c r="A601" s="65" t="s">
        <v>7928</v>
      </c>
      <c r="B601" s="65" t="s">
        <v>7982</v>
      </c>
      <c r="C601" s="65" t="s">
        <v>7952</v>
      </c>
      <c r="D601" s="65" t="s">
        <v>7343</v>
      </c>
      <c r="E601" s="65" t="s">
        <v>14</v>
      </c>
      <c r="F601" s="7">
        <v>3800</v>
      </c>
      <c r="G601" s="65" t="str">
        <f>IF(F601&gt;='Weight Category L_U Table'!$H$14,"ERROR",IF(F601&gt;'Weight Category L_U Table'!$G$14,"MEDIUM",IF(F601&gt;='Weight Category L_U Table'!$G$17,"SMALL",IF(F601&lt;'Weight Category L_U Table'!$G$18,"LIGHT"))))</f>
        <v>LIGHT</v>
      </c>
      <c r="H601" s="7" t="str">
        <f>IF(F601&gt;='Weight Category L_U Table'!$K$15,"ERROR",IF(F601&gt;'Weight Category L_U Table'!$J$15,"UPPER MEDIUM",IF(F601&gt;'Weight Category L_U Table'!$J$16,"LOWER MEDIUM",IF(F601&gt;='Weight Category L_U Table'!$J$17,"SMALL",IF(F601&lt;'Weight Category L_U Table'!$J$18,"LIGHT")))))</f>
        <v>LIGHT</v>
      </c>
      <c r="I601" s="6" t="s">
        <v>89</v>
      </c>
      <c r="J601" s="6" t="s">
        <v>7953</v>
      </c>
      <c r="K601" s="6">
        <v>19</v>
      </c>
      <c r="L601" s="6"/>
    </row>
    <row r="602" spans="1:12" ht="15" customHeight="1" x14ac:dyDescent="0.25">
      <c r="A602" s="65" t="s">
        <v>7928</v>
      </c>
      <c r="B602" s="65" t="s">
        <v>7987</v>
      </c>
      <c r="C602" s="65" t="s">
        <v>7952</v>
      </c>
      <c r="D602" s="65" t="s">
        <v>7343</v>
      </c>
      <c r="E602" s="65" t="s">
        <v>14</v>
      </c>
      <c r="F602" s="7">
        <v>3800</v>
      </c>
      <c r="G602" s="65" t="str">
        <f>IF(F602&gt;='Weight Category L_U Table'!$H$14,"ERROR",IF(F602&gt;'Weight Category L_U Table'!$G$14,"MEDIUM",IF(F602&gt;='Weight Category L_U Table'!$G$17,"SMALL",IF(F602&lt;'Weight Category L_U Table'!$G$18,"LIGHT"))))</f>
        <v>LIGHT</v>
      </c>
      <c r="H602" s="7" t="str">
        <f>IF(F602&gt;='Weight Category L_U Table'!$K$15,"ERROR",IF(F602&gt;'Weight Category L_U Table'!$J$15,"UPPER MEDIUM",IF(F602&gt;'Weight Category L_U Table'!$J$16,"LOWER MEDIUM",IF(F602&gt;='Weight Category L_U Table'!$J$17,"SMALL",IF(F602&lt;'Weight Category L_U Table'!$J$18,"LIGHT")))))</f>
        <v>LIGHT</v>
      </c>
      <c r="I602" s="6" t="s">
        <v>89</v>
      </c>
      <c r="J602" s="6" t="s">
        <v>7953</v>
      </c>
      <c r="K602" s="6">
        <v>19</v>
      </c>
      <c r="L602" s="6"/>
    </row>
    <row r="603" spans="1:12" s="21" customFormat="1" ht="15" customHeight="1" x14ac:dyDescent="0.25">
      <c r="A603" s="65" t="s">
        <v>7928</v>
      </c>
      <c r="B603" s="65" t="s">
        <v>7984</v>
      </c>
      <c r="C603" s="65" t="s">
        <v>7952</v>
      </c>
      <c r="D603" s="65" t="s">
        <v>7343</v>
      </c>
      <c r="E603" s="65" t="s">
        <v>14</v>
      </c>
      <c r="F603" s="7">
        <v>3800</v>
      </c>
      <c r="G603" s="65" t="str">
        <f>IF(F603&gt;='Weight Category L_U Table'!$H$14,"ERROR",IF(F603&gt;'Weight Category L_U Table'!$G$14,"MEDIUM",IF(F603&gt;='Weight Category L_U Table'!$G$17,"SMALL",IF(F603&lt;'Weight Category L_U Table'!$G$18,"LIGHT"))))</f>
        <v>LIGHT</v>
      </c>
      <c r="H603" s="7" t="str">
        <f>IF(F603&gt;='Weight Category L_U Table'!$K$15,"ERROR",IF(F603&gt;'Weight Category L_U Table'!$J$15,"UPPER MEDIUM",IF(F603&gt;'Weight Category L_U Table'!$J$16,"LOWER MEDIUM",IF(F603&gt;='Weight Category L_U Table'!$J$17,"SMALL",IF(F603&lt;'Weight Category L_U Table'!$J$18,"LIGHT")))))</f>
        <v>LIGHT</v>
      </c>
      <c r="I603" s="6" t="s">
        <v>89</v>
      </c>
      <c r="J603" s="6" t="s">
        <v>7953</v>
      </c>
      <c r="K603" s="6">
        <v>19</v>
      </c>
      <c r="L603" s="6"/>
    </row>
    <row r="604" spans="1:12" ht="15" customHeight="1" x14ac:dyDescent="0.25">
      <c r="A604" s="65" t="s">
        <v>7928</v>
      </c>
      <c r="B604" s="65" t="s">
        <v>7983</v>
      </c>
      <c r="C604" s="65" t="s">
        <v>7952</v>
      </c>
      <c r="D604" s="65" t="s">
        <v>7343</v>
      </c>
      <c r="E604" s="65" t="s">
        <v>14</v>
      </c>
      <c r="F604" s="7">
        <v>3800</v>
      </c>
      <c r="G604" s="65" t="str">
        <f>IF(F604&gt;='Weight Category L_U Table'!$H$14,"ERROR",IF(F604&gt;'Weight Category L_U Table'!$G$14,"MEDIUM",IF(F604&gt;='Weight Category L_U Table'!$G$17,"SMALL",IF(F604&lt;'Weight Category L_U Table'!$G$18,"LIGHT"))))</f>
        <v>LIGHT</v>
      </c>
      <c r="H604" s="7" t="str">
        <f>IF(F604&gt;='Weight Category L_U Table'!$K$15,"ERROR",IF(F604&gt;'Weight Category L_U Table'!$J$15,"UPPER MEDIUM",IF(F604&gt;'Weight Category L_U Table'!$J$16,"LOWER MEDIUM",IF(F604&gt;='Weight Category L_U Table'!$J$17,"SMALL",IF(F604&lt;'Weight Category L_U Table'!$J$18,"LIGHT")))))</f>
        <v>LIGHT</v>
      </c>
      <c r="I604" s="6" t="s">
        <v>89</v>
      </c>
      <c r="J604" s="6" t="s">
        <v>7953</v>
      </c>
      <c r="K604" s="6">
        <v>19</v>
      </c>
      <c r="L604" s="6"/>
    </row>
    <row r="605" spans="1:12" ht="15" customHeight="1" x14ac:dyDescent="0.25">
      <c r="A605" s="65" t="s">
        <v>906</v>
      </c>
      <c r="B605" s="65">
        <v>222</v>
      </c>
      <c r="C605" s="65" t="s">
        <v>7988</v>
      </c>
      <c r="D605" s="65" t="s">
        <v>7343</v>
      </c>
      <c r="E605" s="65" t="s">
        <v>14</v>
      </c>
      <c r="F605" s="7">
        <v>3810</v>
      </c>
      <c r="G605" s="65" t="str">
        <f>IF(F605&gt;='Weight Category L_U Table'!$H$14,"ERROR",IF(F605&gt;'Weight Category L_U Table'!$G$14,"MEDIUM",IF(F605&gt;='Weight Category L_U Table'!$G$17,"SMALL",IF(F605&lt;'Weight Category L_U Table'!$G$18,"LIGHT"))))</f>
        <v>LIGHT</v>
      </c>
      <c r="H605" s="7" t="str">
        <f>IF(F605&gt;='Weight Category L_U Table'!$K$15,"ERROR",IF(F605&gt;'Weight Category L_U Table'!$J$15,"UPPER MEDIUM",IF(F605&gt;'Weight Category L_U Table'!$J$16,"LOWER MEDIUM",IF(F605&gt;='Weight Category L_U Table'!$J$17,"SMALL",IF(F605&lt;'Weight Category L_U Table'!$J$18,"LIGHT")))))</f>
        <v>LIGHT</v>
      </c>
      <c r="I605" s="6" t="s">
        <v>89</v>
      </c>
      <c r="J605" s="6" t="s">
        <v>7989</v>
      </c>
      <c r="K605" s="6">
        <v>1</v>
      </c>
      <c r="L605" s="6"/>
    </row>
    <row r="606" spans="1:12" ht="15" customHeight="1" x14ac:dyDescent="0.25">
      <c r="A606" s="65" t="s">
        <v>906</v>
      </c>
      <c r="B606" s="65">
        <v>230</v>
      </c>
      <c r="C606" s="65" t="s">
        <v>7990</v>
      </c>
      <c r="D606" s="65" t="s">
        <v>7343</v>
      </c>
      <c r="E606" s="65" t="s">
        <v>14</v>
      </c>
      <c r="F606" s="7">
        <v>3810</v>
      </c>
      <c r="G606" s="65" t="str">
        <f>IF(F606&gt;='Weight Category L_U Table'!$H$14,"ERROR",IF(F606&gt;'Weight Category L_U Table'!$G$14,"MEDIUM",IF(F606&gt;='Weight Category L_U Table'!$G$17,"SMALL",IF(F606&lt;'Weight Category L_U Table'!$G$18,"LIGHT"))))</f>
        <v>LIGHT</v>
      </c>
      <c r="H606" s="7" t="str">
        <f>IF(F606&gt;='Weight Category L_U Table'!$K$15,"ERROR",IF(F606&gt;'Weight Category L_U Table'!$J$15,"UPPER MEDIUM",IF(F606&gt;'Weight Category L_U Table'!$J$16,"LOWER MEDIUM",IF(F606&gt;='Weight Category L_U Table'!$J$17,"SMALL",IF(F606&lt;'Weight Category L_U Table'!$J$18,"LIGHT")))))</f>
        <v>LIGHT</v>
      </c>
      <c r="I606" s="6" t="s">
        <v>89</v>
      </c>
      <c r="J606" s="6" t="s">
        <v>7989</v>
      </c>
      <c r="K606" s="6">
        <v>1</v>
      </c>
      <c r="L606" s="6"/>
    </row>
    <row r="607" spans="1:12" s="20" customFormat="1" ht="15" customHeight="1" x14ac:dyDescent="0.25">
      <c r="A607" s="65" t="s">
        <v>7545</v>
      </c>
      <c r="B607" s="65" t="s">
        <v>7991</v>
      </c>
      <c r="C607" s="65" t="s">
        <v>7992</v>
      </c>
      <c r="D607" s="65" t="s">
        <v>7343</v>
      </c>
      <c r="E607" s="65" t="s">
        <v>14</v>
      </c>
      <c r="F607" s="7">
        <v>3856</v>
      </c>
      <c r="G607" s="65" t="str">
        <f>IF(F607&gt;='Weight Category L_U Table'!$H$14,"ERROR",IF(F607&gt;'Weight Category L_U Table'!$G$14,"MEDIUM",IF(F607&gt;='Weight Category L_U Table'!$G$17,"SMALL",IF(F607&lt;'Weight Category L_U Table'!$G$18,"LIGHT"))))</f>
        <v>LIGHT</v>
      </c>
      <c r="H607" s="7" t="str">
        <f>IF(F607&gt;='Weight Category L_U Table'!$K$15,"ERROR",IF(F607&gt;'Weight Category L_U Table'!$J$15,"UPPER MEDIUM",IF(F607&gt;'Weight Category L_U Table'!$J$16,"LOWER MEDIUM",IF(F607&gt;='Weight Category L_U Table'!$J$17,"SMALL",IF(F607&lt;'Weight Category L_U Table'!$J$18,"LIGHT")))))</f>
        <v>LIGHT</v>
      </c>
      <c r="I607" s="6" t="s">
        <v>37</v>
      </c>
      <c r="J607" s="6" t="s">
        <v>7993</v>
      </c>
      <c r="K607" s="6">
        <v>27</v>
      </c>
      <c r="L607" s="6"/>
    </row>
    <row r="608" spans="1:12" s="20" customFormat="1" ht="15" customHeight="1" x14ac:dyDescent="0.25">
      <c r="A608" s="65" t="s">
        <v>906</v>
      </c>
      <c r="B608" s="65">
        <v>204</v>
      </c>
      <c r="C608" s="65" t="s">
        <v>7992</v>
      </c>
      <c r="D608" s="65" t="s">
        <v>7343</v>
      </c>
      <c r="E608" s="65" t="s">
        <v>14</v>
      </c>
      <c r="F608" s="7">
        <v>3856</v>
      </c>
      <c r="G608" s="65" t="str">
        <f>IF(F608&gt;='Weight Category L_U Table'!$H$14,"ERROR",IF(F608&gt;'Weight Category L_U Table'!$G$14,"MEDIUM",IF(F608&gt;='Weight Category L_U Table'!$G$17,"SMALL",IF(F608&lt;'Weight Category L_U Table'!$G$18,"LIGHT"))))</f>
        <v>LIGHT</v>
      </c>
      <c r="H608" s="7" t="str">
        <f>IF(F608&gt;='Weight Category L_U Table'!$K$15,"ERROR",IF(F608&gt;'Weight Category L_U Table'!$J$15,"UPPER MEDIUM",IF(F608&gt;'Weight Category L_U Table'!$J$16,"LOWER MEDIUM",IF(F608&gt;='Weight Category L_U Table'!$J$17,"SMALL",IF(F608&lt;'Weight Category L_U Table'!$J$18,"LIGHT")))))</f>
        <v>LIGHT</v>
      </c>
      <c r="I608" s="6" t="s">
        <v>37</v>
      </c>
      <c r="J608" s="6" t="s">
        <v>7993</v>
      </c>
      <c r="K608" s="6">
        <v>27</v>
      </c>
      <c r="L608" s="6"/>
    </row>
    <row r="609" spans="1:12" s="20" customFormat="1" ht="15" customHeight="1" x14ac:dyDescent="0.25">
      <c r="A609" s="65" t="s">
        <v>2646</v>
      </c>
      <c r="B609" s="65">
        <v>204</v>
      </c>
      <c r="C609" s="65" t="s">
        <v>7992</v>
      </c>
      <c r="D609" s="65" t="s">
        <v>7343</v>
      </c>
      <c r="E609" s="65" t="s">
        <v>14</v>
      </c>
      <c r="F609" s="7">
        <v>3856</v>
      </c>
      <c r="G609" s="65" t="str">
        <f>IF(F609&gt;='Weight Category L_U Table'!$H$14,"ERROR",IF(F609&gt;'Weight Category L_U Table'!$G$14,"MEDIUM",IF(F609&gt;='Weight Category L_U Table'!$G$17,"SMALL",IF(F609&lt;'Weight Category L_U Table'!$G$18,"LIGHT"))))</f>
        <v>LIGHT</v>
      </c>
      <c r="H609" s="7" t="str">
        <f>IF(F609&gt;='Weight Category L_U Table'!$K$15,"ERROR",IF(F609&gt;'Weight Category L_U Table'!$J$15,"UPPER MEDIUM",IF(F609&gt;'Weight Category L_U Table'!$J$16,"LOWER MEDIUM",IF(F609&gt;='Weight Category L_U Table'!$J$17,"SMALL",IF(F609&lt;'Weight Category L_U Table'!$J$18,"LIGHT")))))</f>
        <v>LIGHT</v>
      </c>
      <c r="I609" s="6" t="s">
        <v>37</v>
      </c>
      <c r="J609" s="6" t="s">
        <v>7993</v>
      </c>
      <c r="K609" s="6">
        <v>27</v>
      </c>
      <c r="L609" s="6"/>
    </row>
    <row r="610" spans="1:12" s="20" customFormat="1" ht="15" customHeight="1" x14ac:dyDescent="0.25">
      <c r="A610" s="65" t="s">
        <v>7994</v>
      </c>
      <c r="B610" s="65" t="s">
        <v>7995</v>
      </c>
      <c r="C610" s="65" t="s">
        <v>7996</v>
      </c>
      <c r="D610" s="65" t="s">
        <v>7343</v>
      </c>
      <c r="E610" s="65" t="s">
        <v>14</v>
      </c>
      <c r="F610" s="7">
        <v>3856</v>
      </c>
      <c r="G610" s="65" t="str">
        <f>IF(F610&gt;='Weight Category L_U Table'!$H$14,"ERROR",IF(F610&gt;'Weight Category L_U Table'!$G$14,"MEDIUM",IF(F610&gt;='Weight Category L_U Table'!$G$17,"SMALL",IF(F610&lt;'Weight Category L_U Table'!$G$18,"LIGHT"))))</f>
        <v>LIGHT</v>
      </c>
      <c r="H610" s="7" t="str">
        <f>IF(F610&gt;='Weight Category L_U Table'!$K$15,"ERROR",IF(F610&gt;'Weight Category L_U Table'!$J$15,"UPPER MEDIUM",IF(F610&gt;'Weight Category L_U Table'!$J$16,"LOWER MEDIUM",IF(F610&gt;='Weight Category L_U Table'!$J$17,"SMALL",IF(F610&lt;'Weight Category L_U Table'!$J$18,"LIGHT")))))</f>
        <v>LIGHT</v>
      </c>
      <c r="I610" s="6" t="s">
        <v>37</v>
      </c>
      <c r="J610" s="6" t="s">
        <v>7997</v>
      </c>
      <c r="K610" s="6">
        <v>2</v>
      </c>
      <c r="L610" s="6"/>
    </row>
    <row r="611" spans="1:12" s="20" customFormat="1" ht="15" customHeight="1" x14ac:dyDescent="0.25">
      <c r="A611" s="65" t="s">
        <v>7994</v>
      </c>
      <c r="B611" s="65" t="s">
        <v>7998</v>
      </c>
      <c r="C611" s="65" t="s">
        <v>7996</v>
      </c>
      <c r="D611" s="65" t="s">
        <v>7343</v>
      </c>
      <c r="E611" s="65" t="s">
        <v>14</v>
      </c>
      <c r="F611" s="7">
        <v>3856</v>
      </c>
      <c r="G611" s="65" t="str">
        <f>IF(F611&gt;='Weight Category L_U Table'!$H$14,"ERROR",IF(F611&gt;'Weight Category L_U Table'!$G$14,"MEDIUM",IF(F611&gt;='Weight Category L_U Table'!$G$17,"SMALL",IF(F611&lt;'Weight Category L_U Table'!$G$18,"LIGHT"))))</f>
        <v>LIGHT</v>
      </c>
      <c r="H611" s="7" t="str">
        <f>IF(F611&gt;='Weight Category L_U Table'!$K$15,"ERROR",IF(F611&gt;'Weight Category L_U Table'!$J$15,"UPPER MEDIUM",IF(F611&gt;'Weight Category L_U Table'!$J$16,"LOWER MEDIUM",IF(F611&gt;='Weight Category L_U Table'!$J$17,"SMALL",IF(F611&lt;'Weight Category L_U Table'!$J$18,"LIGHT")))))</f>
        <v>LIGHT</v>
      </c>
      <c r="I611" s="6" t="s">
        <v>37</v>
      </c>
      <c r="J611" s="6" t="s">
        <v>7997</v>
      </c>
      <c r="K611" s="6">
        <v>2</v>
      </c>
      <c r="L611" s="6"/>
    </row>
    <row r="612" spans="1:12" s="20" customFormat="1" ht="15" customHeight="1" x14ac:dyDescent="0.25">
      <c r="A612" s="65" t="s">
        <v>7999</v>
      </c>
      <c r="B612" s="65" t="s">
        <v>7995</v>
      </c>
      <c r="C612" s="65" t="s">
        <v>7996</v>
      </c>
      <c r="D612" s="65" t="s">
        <v>7343</v>
      </c>
      <c r="E612" s="65" t="s">
        <v>14</v>
      </c>
      <c r="F612" s="7">
        <v>3856</v>
      </c>
      <c r="G612" s="65" t="str">
        <f>IF(F612&gt;='Weight Category L_U Table'!$H$14,"ERROR",IF(F612&gt;'Weight Category L_U Table'!$G$14,"MEDIUM",IF(F612&gt;='Weight Category L_U Table'!$G$17,"SMALL",IF(F612&lt;'Weight Category L_U Table'!$G$18,"LIGHT"))))</f>
        <v>LIGHT</v>
      </c>
      <c r="H612" s="7" t="str">
        <f>IF(F612&gt;='Weight Category L_U Table'!$K$15,"ERROR",IF(F612&gt;'Weight Category L_U Table'!$J$15,"UPPER MEDIUM",IF(F612&gt;'Weight Category L_U Table'!$J$16,"LOWER MEDIUM",IF(F612&gt;='Weight Category L_U Table'!$J$17,"SMALL",IF(F612&lt;'Weight Category L_U Table'!$J$18,"LIGHT")))))</f>
        <v>LIGHT</v>
      </c>
      <c r="I612" s="6" t="s">
        <v>37</v>
      </c>
      <c r="J612" s="6" t="s">
        <v>7997</v>
      </c>
      <c r="K612" s="6">
        <v>2</v>
      </c>
      <c r="L612" s="6"/>
    </row>
    <row r="613" spans="1:12" s="20" customFormat="1" ht="15" customHeight="1" x14ac:dyDescent="0.25">
      <c r="A613" s="65" t="s">
        <v>7999</v>
      </c>
      <c r="B613" s="65" t="s">
        <v>7998</v>
      </c>
      <c r="C613" s="65" t="s">
        <v>7996</v>
      </c>
      <c r="D613" s="65" t="s">
        <v>7343</v>
      </c>
      <c r="E613" s="65" t="s">
        <v>14</v>
      </c>
      <c r="F613" s="7">
        <v>3856</v>
      </c>
      <c r="G613" s="65" t="str">
        <f>IF(F613&gt;='Weight Category L_U Table'!$H$14,"ERROR",IF(F613&gt;'Weight Category L_U Table'!$G$14,"MEDIUM",IF(F613&gt;='Weight Category L_U Table'!$G$17,"SMALL",IF(F613&lt;'Weight Category L_U Table'!$G$18,"LIGHT"))))</f>
        <v>LIGHT</v>
      </c>
      <c r="H613" s="7" t="str">
        <f>IF(F613&gt;='Weight Category L_U Table'!$K$15,"ERROR",IF(F613&gt;'Weight Category L_U Table'!$J$15,"UPPER MEDIUM",IF(F613&gt;'Weight Category L_U Table'!$J$16,"LOWER MEDIUM",IF(F613&gt;='Weight Category L_U Table'!$J$17,"SMALL",IF(F613&lt;'Weight Category L_U Table'!$J$18,"LIGHT")))))</f>
        <v>LIGHT</v>
      </c>
      <c r="I613" s="6" t="s">
        <v>37</v>
      </c>
      <c r="J613" s="6" t="s">
        <v>7997</v>
      </c>
      <c r="K613" s="6">
        <v>2</v>
      </c>
      <c r="L613" s="6"/>
    </row>
    <row r="614" spans="1:12" s="20" customFormat="1" ht="15" customHeight="1" x14ac:dyDescent="0.25">
      <c r="A614" s="65" t="s">
        <v>8000</v>
      </c>
      <c r="B614" s="65" t="s">
        <v>7995</v>
      </c>
      <c r="C614" s="65" t="s">
        <v>7996</v>
      </c>
      <c r="D614" s="65" t="s">
        <v>7343</v>
      </c>
      <c r="E614" s="65" t="s">
        <v>14</v>
      </c>
      <c r="F614" s="7">
        <v>3856</v>
      </c>
      <c r="G614" s="65" t="str">
        <f>IF(F614&gt;='Weight Category L_U Table'!$H$14,"ERROR",IF(F614&gt;'Weight Category L_U Table'!$G$14,"MEDIUM",IF(F614&gt;='Weight Category L_U Table'!$G$17,"SMALL",IF(F614&lt;'Weight Category L_U Table'!$G$18,"LIGHT"))))</f>
        <v>LIGHT</v>
      </c>
      <c r="H614" s="7" t="str">
        <f>IF(F614&gt;='Weight Category L_U Table'!$K$15,"ERROR",IF(F614&gt;'Weight Category L_U Table'!$J$15,"UPPER MEDIUM",IF(F614&gt;'Weight Category L_U Table'!$J$16,"LOWER MEDIUM",IF(F614&gt;='Weight Category L_U Table'!$J$17,"SMALL",IF(F614&lt;'Weight Category L_U Table'!$J$18,"LIGHT")))))</f>
        <v>LIGHT</v>
      </c>
      <c r="I614" s="6" t="s">
        <v>37</v>
      </c>
      <c r="J614" s="6" t="s">
        <v>7997</v>
      </c>
      <c r="K614" s="6">
        <v>2</v>
      </c>
      <c r="L614" s="6"/>
    </row>
    <row r="615" spans="1:12" s="20" customFormat="1" ht="15" customHeight="1" x14ac:dyDescent="0.25">
      <c r="A615" s="65" t="s">
        <v>8000</v>
      </c>
      <c r="B615" s="65" t="s">
        <v>7998</v>
      </c>
      <c r="C615" s="65" t="s">
        <v>7996</v>
      </c>
      <c r="D615" s="65" t="s">
        <v>7343</v>
      </c>
      <c r="E615" s="65" t="s">
        <v>14</v>
      </c>
      <c r="F615" s="7">
        <v>3856</v>
      </c>
      <c r="G615" s="65" t="str">
        <f>IF(F615&gt;='Weight Category L_U Table'!$H$14,"ERROR",IF(F615&gt;'Weight Category L_U Table'!$G$14,"MEDIUM",IF(F615&gt;='Weight Category L_U Table'!$G$17,"SMALL",IF(F615&lt;'Weight Category L_U Table'!$G$18,"LIGHT"))))</f>
        <v>LIGHT</v>
      </c>
      <c r="H615" s="7" t="str">
        <f>IF(F615&gt;='Weight Category L_U Table'!$K$15,"ERROR",IF(F615&gt;'Weight Category L_U Table'!$J$15,"UPPER MEDIUM",IF(F615&gt;'Weight Category L_U Table'!$J$16,"LOWER MEDIUM",IF(F615&gt;='Weight Category L_U Table'!$J$17,"SMALL",IF(F615&lt;'Weight Category L_U Table'!$J$18,"LIGHT")))))</f>
        <v>LIGHT</v>
      </c>
      <c r="I615" s="6" t="s">
        <v>37</v>
      </c>
      <c r="J615" s="6" t="s">
        <v>7997</v>
      </c>
      <c r="K615" s="6">
        <v>2</v>
      </c>
      <c r="L615" s="6"/>
    </row>
    <row r="616" spans="1:12" s="20" customFormat="1" ht="15" customHeight="1" x14ac:dyDescent="0.25">
      <c r="A616" s="63" t="s">
        <v>3494</v>
      </c>
      <c r="B616" s="63" t="s">
        <v>8001</v>
      </c>
      <c r="C616" s="63" t="s">
        <v>8002</v>
      </c>
      <c r="D616" s="65" t="s">
        <v>7343</v>
      </c>
      <c r="E616" s="63" t="s">
        <v>14</v>
      </c>
      <c r="F616" s="39">
        <v>4000</v>
      </c>
      <c r="G616" s="63" t="str">
        <f>IF(F616&gt;='Weight Category L_U Table'!$H$14,"ERROR",IF(F616&gt;'Weight Category L_U Table'!$G$14,"MEDIUM",IF(F616&gt;='Weight Category L_U Table'!$G$17,"SMALL",IF(F616&lt;'Weight Category L_U Table'!$G$18,"LIGHT"))))</f>
        <v>LIGHT</v>
      </c>
      <c r="H616" s="39" t="str">
        <f>IF(F616&gt;='Weight Category L_U Table'!$K$15,"ERROR",IF(F616&gt;'Weight Category L_U Table'!$J$15,"UPPER MEDIUM",IF(F616&gt;'Weight Category L_U Table'!$J$16,"LOWER MEDIUM",IF(F616&gt;='Weight Category L_U Table'!$J$17,"SMALL",IF(F616&lt;'Weight Category L_U Table'!$J$18,"LIGHT")))))</f>
        <v>LIGHT</v>
      </c>
      <c r="I616" s="41" t="s">
        <v>570</v>
      </c>
      <c r="J616" s="41"/>
      <c r="K616" s="41"/>
      <c r="L616" s="42"/>
    </row>
    <row r="617" spans="1:12" s="20" customFormat="1" ht="15" customHeight="1" x14ac:dyDescent="0.25">
      <c r="A617" s="65" t="s">
        <v>238</v>
      </c>
      <c r="B617" s="65" t="s">
        <v>8003</v>
      </c>
      <c r="C617" s="65" t="s">
        <v>8004</v>
      </c>
      <c r="D617" s="65" t="s">
        <v>7343</v>
      </c>
      <c r="E617" s="65" t="s">
        <v>14</v>
      </c>
      <c r="F617" s="7">
        <v>4060</v>
      </c>
      <c r="G617" s="65" t="str">
        <f>IF(F617&gt;='Weight Category L_U Table'!$H$14,"ERROR",IF(F617&gt;'Weight Category L_U Table'!$G$14,"MEDIUM",IF(F617&gt;='Weight Category L_U Table'!$G$17,"SMALL",IF(F617&lt;'Weight Category L_U Table'!$G$18,"LIGHT"))))</f>
        <v>LIGHT</v>
      </c>
      <c r="H617" s="7" t="str">
        <f>IF(F617&gt;='Weight Category L_U Table'!$K$15,"ERROR",IF(F617&gt;'Weight Category L_U Table'!$J$15,"UPPER MEDIUM",IF(F617&gt;'Weight Category L_U Table'!$J$16,"LOWER MEDIUM",IF(F617&gt;='Weight Category L_U Table'!$J$17,"SMALL",IF(F617&lt;'Weight Category L_U Table'!$J$18,"LIGHT")))))</f>
        <v>LIGHT</v>
      </c>
      <c r="I617" s="6" t="s">
        <v>37</v>
      </c>
      <c r="J617" s="6" t="s">
        <v>8005</v>
      </c>
      <c r="K617" s="6">
        <v>20</v>
      </c>
      <c r="L617" s="6"/>
    </row>
    <row r="618" spans="1:12" s="20" customFormat="1" ht="15" customHeight="1" x14ac:dyDescent="0.25">
      <c r="A618" s="65" t="s">
        <v>238</v>
      </c>
      <c r="B618" s="65" t="s">
        <v>8006</v>
      </c>
      <c r="C618" s="65" t="s">
        <v>8004</v>
      </c>
      <c r="D618" s="65" t="s">
        <v>7343</v>
      </c>
      <c r="E618" s="65" t="s">
        <v>14</v>
      </c>
      <c r="F618" s="7">
        <v>4060</v>
      </c>
      <c r="G618" s="65" t="str">
        <f>IF(F618&gt;='Weight Category L_U Table'!$H$14,"ERROR",IF(F618&gt;'Weight Category L_U Table'!$G$14,"MEDIUM",IF(F618&gt;='Weight Category L_U Table'!$G$17,"SMALL",IF(F618&lt;'Weight Category L_U Table'!$G$18,"LIGHT"))))</f>
        <v>LIGHT</v>
      </c>
      <c r="H618" s="7" t="str">
        <f>IF(F618&gt;='Weight Category L_U Table'!$K$15,"ERROR",IF(F618&gt;'Weight Category L_U Table'!$J$15,"UPPER MEDIUM",IF(F618&gt;'Weight Category L_U Table'!$J$16,"LOWER MEDIUM",IF(F618&gt;='Weight Category L_U Table'!$J$17,"SMALL",IF(F618&lt;'Weight Category L_U Table'!$J$18,"LIGHT")))))</f>
        <v>LIGHT</v>
      </c>
      <c r="I618" s="6" t="s">
        <v>37</v>
      </c>
      <c r="J618" s="6" t="s">
        <v>8005</v>
      </c>
      <c r="K618" s="6">
        <v>20</v>
      </c>
      <c r="L618" s="6"/>
    </row>
    <row r="619" spans="1:12" ht="15" customHeight="1" x14ac:dyDescent="0.25">
      <c r="A619" s="65" t="s">
        <v>8007</v>
      </c>
      <c r="B619" s="65" t="s">
        <v>8008</v>
      </c>
      <c r="C619" s="65" t="s">
        <v>8004</v>
      </c>
      <c r="D619" s="65" t="s">
        <v>7343</v>
      </c>
      <c r="E619" s="65" t="s">
        <v>14</v>
      </c>
      <c r="F619" s="7">
        <v>4060</v>
      </c>
      <c r="G619" s="65" t="str">
        <f>IF(F619&gt;='Weight Category L_U Table'!$H$14,"ERROR",IF(F619&gt;'Weight Category L_U Table'!$G$14,"MEDIUM",IF(F619&gt;='Weight Category L_U Table'!$G$17,"SMALL",IF(F619&lt;'Weight Category L_U Table'!$G$18,"LIGHT"))))</f>
        <v>LIGHT</v>
      </c>
      <c r="H619" s="7" t="str">
        <f>IF(F619&gt;='Weight Category L_U Table'!$K$15,"ERROR",IF(F619&gt;'Weight Category L_U Table'!$J$15,"UPPER MEDIUM",IF(F619&gt;'Weight Category L_U Table'!$J$16,"LOWER MEDIUM",IF(F619&gt;='Weight Category L_U Table'!$J$17,"SMALL",IF(F619&lt;'Weight Category L_U Table'!$J$18,"LIGHT")))))</f>
        <v>LIGHT</v>
      </c>
      <c r="I619" s="6" t="s">
        <v>37</v>
      </c>
      <c r="J619" s="6" t="s">
        <v>8005</v>
      </c>
      <c r="K619" s="6">
        <v>20</v>
      </c>
      <c r="L619" s="6"/>
    </row>
    <row r="620" spans="1:12" ht="15" customHeight="1" x14ac:dyDescent="0.25">
      <c r="A620" s="66" t="s">
        <v>7868</v>
      </c>
      <c r="B620" s="66" t="s">
        <v>8009</v>
      </c>
      <c r="C620" s="66" t="s">
        <v>8010</v>
      </c>
      <c r="D620" s="65" t="s">
        <v>7343</v>
      </c>
      <c r="E620" s="66" t="s">
        <v>14</v>
      </c>
      <c r="F620" s="43">
        <v>4150</v>
      </c>
      <c r="G620" s="66" t="str">
        <f>IF(F620&gt;='Weight Category L_U Table'!$H$14,"ERROR",IF(F620&gt;'Weight Category L_U Table'!$G$14,"MEDIUM",IF(F620&gt;='Weight Category L_U Table'!$G$17,"SMALL",IF(F620&lt;'Weight Category L_U Table'!$G$18,"LIGHT"))))</f>
        <v>LIGHT</v>
      </c>
      <c r="H620" s="43" t="str">
        <f>IF(F620&gt;='Weight Category L_U Table'!$K$15,"ERROR",IF(F620&gt;'Weight Category L_U Table'!$J$15,"UPPER MEDIUM",IF(F620&gt;'Weight Category L_U Table'!$J$16,"LOWER MEDIUM",IF(F620&gt;='Weight Category L_U Table'!$J$17,"SMALL",IF(F620&lt;'Weight Category L_U Table'!$J$18,"LIGHT")))))</f>
        <v>LIGHT</v>
      </c>
      <c r="I620" s="45" t="s">
        <v>59</v>
      </c>
      <c r="J620" s="45"/>
      <c r="K620" s="45"/>
      <c r="L620" s="46"/>
    </row>
    <row r="621" spans="1:12" ht="15" customHeight="1" x14ac:dyDescent="0.25">
      <c r="A621" s="66" t="s">
        <v>7868</v>
      </c>
      <c r="B621" s="66" t="s">
        <v>8011</v>
      </c>
      <c r="C621" s="66" t="s">
        <v>8010</v>
      </c>
      <c r="D621" s="65" t="s">
        <v>7343</v>
      </c>
      <c r="E621" s="66" t="s">
        <v>14</v>
      </c>
      <c r="F621" s="43">
        <v>4150</v>
      </c>
      <c r="G621" s="66" t="str">
        <f>IF(F621&gt;='Weight Category L_U Table'!$H$14,"ERROR",IF(F621&gt;'Weight Category L_U Table'!$G$14,"MEDIUM",IF(F621&gt;='Weight Category L_U Table'!$G$17,"SMALL",IF(F621&lt;'Weight Category L_U Table'!$G$18,"LIGHT"))))</f>
        <v>LIGHT</v>
      </c>
      <c r="H621" s="43" t="str">
        <f>IF(F621&gt;='Weight Category L_U Table'!$K$15,"ERROR",IF(F621&gt;'Weight Category L_U Table'!$J$15,"UPPER MEDIUM",IF(F621&gt;'Weight Category L_U Table'!$J$16,"LOWER MEDIUM",IF(F621&gt;='Weight Category L_U Table'!$J$17,"SMALL",IF(F621&lt;'Weight Category L_U Table'!$J$18,"LIGHT")))))</f>
        <v>LIGHT</v>
      </c>
      <c r="I621" s="45" t="s">
        <v>59</v>
      </c>
      <c r="J621" s="45"/>
      <c r="K621" s="45"/>
      <c r="L621" s="46"/>
    </row>
    <row r="622" spans="1:12" ht="15" customHeight="1" x14ac:dyDescent="0.25">
      <c r="A622" s="66" t="s">
        <v>7868</v>
      </c>
      <c r="B622" s="66" t="s">
        <v>8012</v>
      </c>
      <c r="C622" s="66" t="s">
        <v>8010</v>
      </c>
      <c r="D622" s="65" t="s">
        <v>7343</v>
      </c>
      <c r="E622" s="66" t="s">
        <v>14</v>
      </c>
      <c r="F622" s="43">
        <v>4150</v>
      </c>
      <c r="G622" s="66" t="str">
        <f>IF(F622&gt;='Weight Category L_U Table'!$H$14,"ERROR",IF(F622&gt;'Weight Category L_U Table'!$G$14,"MEDIUM",IF(F622&gt;='Weight Category L_U Table'!$G$17,"SMALL",IF(F622&lt;'Weight Category L_U Table'!$G$18,"LIGHT"))))</f>
        <v>LIGHT</v>
      </c>
      <c r="H622" s="43" t="str">
        <f>IF(F622&gt;='Weight Category L_U Table'!$K$15,"ERROR",IF(F622&gt;'Weight Category L_U Table'!$J$15,"UPPER MEDIUM",IF(F622&gt;'Weight Category L_U Table'!$J$16,"LOWER MEDIUM",IF(F622&gt;='Weight Category L_U Table'!$J$17,"SMALL",IF(F622&lt;'Weight Category L_U Table'!$J$18,"LIGHT")))))</f>
        <v>LIGHT</v>
      </c>
      <c r="I622" s="45" t="s">
        <v>59</v>
      </c>
      <c r="J622" s="45"/>
      <c r="K622" s="45"/>
      <c r="L622" s="46"/>
    </row>
    <row r="623" spans="1:12" ht="15" customHeight="1" x14ac:dyDescent="0.25">
      <c r="A623" s="66" t="s">
        <v>7868</v>
      </c>
      <c r="B623" s="66" t="s">
        <v>8013</v>
      </c>
      <c r="C623" s="66" t="s">
        <v>8010</v>
      </c>
      <c r="D623" s="65" t="s">
        <v>7343</v>
      </c>
      <c r="E623" s="66" t="s">
        <v>14</v>
      </c>
      <c r="F623" s="43">
        <v>4150</v>
      </c>
      <c r="G623" s="66" t="str">
        <f>IF(F623&gt;='Weight Category L_U Table'!$H$14,"ERROR",IF(F623&gt;'Weight Category L_U Table'!$G$14,"MEDIUM",IF(F623&gt;='Weight Category L_U Table'!$G$17,"SMALL",IF(F623&lt;'Weight Category L_U Table'!$G$18,"LIGHT"))))</f>
        <v>LIGHT</v>
      </c>
      <c r="H623" s="43" t="str">
        <f>IF(F623&gt;='Weight Category L_U Table'!$K$15,"ERROR",IF(F623&gt;'Weight Category L_U Table'!$J$15,"UPPER MEDIUM",IF(F623&gt;'Weight Category L_U Table'!$J$16,"LOWER MEDIUM",IF(F623&gt;='Weight Category L_U Table'!$J$17,"SMALL",IF(F623&lt;'Weight Category L_U Table'!$J$18,"LIGHT")))))</f>
        <v>LIGHT</v>
      </c>
      <c r="I623" s="45" t="s">
        <v>59</v>
      </c>
      <c r="J623" s="45"/>
      <c r="K623" s="45"/>
      <c r="L623" s="46"/>
    </row>
    <row r="624" spans="1:12" ht="15" customHeight="1" x14ac:dyDescent="0.25">
      <c r="A624" s="66" t="s">
        <v>7868</v>
      </c>
      <c r="B624" s="66" t="s">
        <v>8014</v>
      </c>
      <c r="C624" s="66" t="s">
        <v>8010</v>
      </c>
      <c r="D624" s="65" t="s">
        <v>7343</v>
      </c>
      <c r="E624" s="66" t="s">
        <v>14</v>
      </c>
      <c r="F624" s="43">
        <v>4150</v>
      </c>
      <c r="G624" s="66" t="str">
        <f>IF(F624&gt;='Weight Category L_U Table'!$H$14,"ERROR",IF(F624&gt;'Weight Category L_U Table'!$G$14,"MEDIUM",IF(F624&gt;='Weight Category L_U Table'!$G$17,"SMALL",IF(F624&lt;'Weight Category L_U Table'!$G$18,"LIGHT"))))</f>
        <v>LIGHT</v>
      </c>
      <c r="H624" s="43" t="str">
        <f>IF(F624&gt;='Weight Category L_U Table'!$K$15,"ERROR",IF(F624&gt;'Weight Category L_U Table'!$J$15,"UPPER MEDIUM",IF(F624&gt;'Weight Category L_U Table'!$J$16,"LOWER MEDIUM",IF(F624&gt;='Weight Category L_U Table'!$J$17,"SMALL",IF(F624&lt;'Weight Category L_U Table'!$J$18,"LIGHT")))))</f>
        <v>LIGHT</v>
      </c>
      <c r="I624" s="45" t="s">
        <v>59</v>
      </c>
      <c r="J624" s="45"/>
      <c r="K624" s="45"/>
      <c r="L624" s="46"/>
    </row>
    <row r="625" spans="1:12" ht="15" customHeight="1" x14ac:dyDescent="0.25">
      <c r="A625" s="65" t="s">
        <v>906</v>
      </c>
      <c r="B625" s="65">
        <v>430</v>
      </c>
      <c r="C625" s="65" t="s">
        <v>8015</v>
      </c>
      <c r="D625" s="65" t="s">
        <v>7343</v>
      </c>
      <c r="E625" s="65" t="s">
        <v>14</v>
      </c>
      <c r="F625" s="7">
        <v>4218</v>
      </c>
      <c r="G625" s="65" t="str">
        <f>IF(F625&gt;='Weight Category L_U Table'!$H$14,"ERROR",IF(F625&gt;'Weight Category L_U Table'!$G$14,"MEDIUM",IF(F625&gt;='Weight Category L_U Table'!$G$17,"SMALL",IF(F625&lt;'Weight Category L_U Table'!$G$18,"LIGHT"))))</f>
        <v>LIGHT</v>
      </c>
      <c r="H625" s="7" t="str">
        <f>IF(F625&gt;='Weight Category L_U Table'!$K$15,"ERROR",IF(F625&gt;'Weight Category L_U Table'!$J$15,"UPPER MEDIUM",IF(F625&gt;'Weight Category L_U Table'!$J$16,"LOWER MEDIUM",IF(F625&gt;='Weight Category L_U Table'!$J$17,"SMALL",IF(F625&lt;'Weight Category L_U Table'!$J$18,"LIGHT")))))</f>
        <v>LIGHT</v>
      </c>
      <c r="I625" s="6" t="s">
        <v>89</v>
      </c>
      <c r="J625" s="6" t="s">
        <v>7989</v>
      </c>
      <c r="K625" s="6">
        <v>1</v>
      </c>
      <c r="L625" s="6"/>
    </row>
    <row r="626" spans="1:12" ht="15" customHeight="1" x14ac:dyDescent="0.25">
      <c r="A626" s="65" t="s">
        <v>238</v>
      </c>
      <c r="B626" s="65" t="s">
        <v>8016</v>
      </c>
      <c r="C626" s="65" t="s">
        <v>8004</v>
      </c>
      <c r="D626" s="65" t="s">
        <v>7343</v>
      </c>
      <c r="E626" s="65" t="s">
        <v>14</v>
      </c>
      <c r="F626" s="7">
        <v>4300</v>
      </c>
      <c r="G626" s="65" t="str">
        <f>IF(F626&gt;='Weight Category L_U Table'!$H$14,"ERROR",IF(F626&gt;'Weight Category L_U Table'!$G$14,"MEDIUM",IF(F626&gt;='Weight Category L_U Table'!$G$17,"SMALL",IF(F626&lt;'Weight Category L_U Table'!$G$18,"LIGHT"))))</f>
        <v>LIGHT</v>
      </c>
      <c r="H626" s="7" t="str">
        <f>IF(F626&gt;='Weight Category L_U Table'!$K$15,"ERROR",IF(F626&gt;'Weight Category L_U Table'!$J$15,"UPPER MEDIUM",IF(F626&gt;'Weight Category L_U Table'!$J$16,"LOWER MEDIUM",IF(F626&gt;='Weight Category L_U Table'!$J$17,"SMALL",IF(F626&lt;'Weight Category L_U Table'!$J$18,"LIGHT")))))</f>
        <v>LIGHT</v>
      </c>
      <c r="I626" s="6" t="s">
        <v>89</v>
      </c>
      <c r="J626" s="6" t="s">
        <v>8017</v>
      </c>
      <c r="K626" s="6">
        <v>7</v>
      </c>
      <c r="L626" s="6"/>
    </row>
    <row r="627" spans="1:12" ht="15" customHeight="1" x14ac:dyDescent="0.25">
      <c r="A627" s="65" t="s">
        <v>238</v>
      </c>
      <c r="B627" s="65" t="s">
        <v>8018</v>
      </c>
      <c r="C627" s="65" t="s">
        <v>8004</v>
      </c>
      <c r="D627" s="65" t="s">
        <v>7343</v>
      </c>
      <c r="E627" s="65" t="s">
        <v>14</v>
      </c>
      <c r="F627" s="7">
        <v>4300</v>
      </c>
      <c r="G627" s="65" t="str">
        <f>IF(F627&gt;='Weight Category L_U Table'!$H$14,"ERROR",IF(F627&gt;'Weight Category L_U Table'!$G$14,"MEDIUM",IF(F627&gt;='Weight Category L_U Table'!$G$17,"SMALL",IF(F627&lt;'Weight Category L_U Table'!$G$18,"LIGHT"))))</f>
        <v>LIGHT</v>
      </c>
      <c r="H627" s="7" t="str">
        <f>IF(F627&gt;='Weight Category L_U Table'!$K$15,"ERROR",IF(F627&gt;'Weight Category L_U Table'!$J$15,"UPPER MEDIUM",IF(F627&gt;'Weight Category L_U Table'!$J$16,"LOWER MEDIUM",IF(F627&gt;='Weight Category L_U Table'!$J$17,"SMALL",IF(F627&lt;'Weight Category L_U Table'!$J$18,"LIGHT")))))</f>
        <v>LIGHT</v>
      </c>
      <c r="I627" s="6" t="s">
        <v>89</v>
      </c>
      <c r="J627" s="6" t="s">
        <v>8017</v>
      </c>
      <c r="K627" s="6">
        <v>7</v>
      </c>
      <c r="L627" s="6"/>
    </row>
    <row r="628" spans="1:12" ht="15" customHeight="1" x14ac:dyDescent="0.25">
      <c r="A628" s="65" t="s">
        <v>238</v>
      </c>
      <c r="B628" s="65" t="s">
        <v>8019</v>
      </c>
      <c r="C628" s="65" t="s">
        <v>8004</v>
      </c>
      <c r="D628" s="65" t="s">
        <v>7343</v>
      </c>
      <c r="E628" s="65" t="s">
        <v>14</v>
      </c>
      <c r="F628" s="7">
        <v>4300</v>
      </c>
      <c r="G628" s="65" t="str">
        <f>IF(F628&gt;='Weight Category L_U Table'!$H$14,"ERROR",IF(F628&gt;'Weight Category L_U Table'!$G$14,"MEDIUM",IF(F628&gt;='Weight Category L_U Table'!$G$17,"SMALL",IF(F628&lt;'Weight Category L_U Table'!$G$18,"LIGHT"))))</f>
        <v>LIGHT</v>
      </c>
      <c r="H628" s="7" t="str">
        <f>IF(F628&gt;='Weight Category L_U Table'!$K$15,"ERROR",IF(F628&gt;'Weight Category L_U Table'!$J$15,"UPPER MEDIUM",IF(F628&gt;'Weight Category L_U Table'!$J$16,"LOWER MEDIUM",IF(F628&gt;='Weight Category L_U Table'!$J$17,"SMALL",IF(F628&lt;'Weight Category L_U Table'!$J$18,"LIGHT")))))</f>
        <v>LIGHT</v>
      </c>
      <c r="I628" s="6" t="s">
        <v>89</v>
      </c>
      <c r="J628" s="6" t="s">
        <v>8017</v>
      </c>
      <c r="K628" s="6">
        <v>7</v>
      </c>
      <c r="L628" s="6"/>
    </row>
    <row r="629" spans="1:12" ht="15" customHeight="1" x14ac:dyDescent="0.25">
      <c r="A629" s="65" t="s">
        <v>238</v>
      </c>
      <c r="B629" s="65" t="s">
        <v>8020</v>
      </c>
      <c r="C629" s="65" t="s">
        <v>8004</v>
      </c>
      <c r="D629" s="65" t="s">
        <v>7343</v>
      </c>
      <c r="E629" s="65" t="s">
        <v>14</v>
      </c>
      <c r="F629" s="7">
        <v>4300</v>
      </c>
      <c r="G629" s="65" t="str">
        <f>IF(F629&gt;='Weight Category L_U Table'!$H$14,"ERROR",IF(F629&gt;'Weight Category L_U Table'!$G$14,"MEDIUM",IF(F629&gt;='Weight Category L_U Table'!$G$17,"SMALL",IF(F629&lt;'Weight Category L_U Table'!$G$18,"LIGHT"))))</f>
        <v>LIGHT</v>
      </c>
      <c r="H629" s="7" t="str">
        <f>IF(F629&gt;='Weight Category L_U Table'!$K$15,"ERROR",IF(F629&gt;'Weight Category L_U Table'!$J$15,"UPPER MEDIUM",IF(F629&gt;'Weight Category L_U Table'!$J$16,"LOWER MEDIUM",IF(F629&gt;='Weight Category L_U Table'!$J$17,"SMALL",IF(F629&lt;'Weight Category L_U Table'!$J$18,"LIGHT")))))</f>
        <v>LIGHT</v>
      </c>
      <c r="I629" s="6" t="s">
        <v>89</v>
      </c>
      <c r="J629" s="6" t="s">
        <v>8017</v>
      </c>
      <c r="K629" s="6">
        <v>7</v>
      </c>
      <c r="L629" s="6"/>
    </row>
    <row r="630" spans="1:12" ht="15" customHeight="1" x14ac:dyDescent="0.25">
      <c r="A630" s="65" t="s">
        <v>238</v>
      </c>
      <c r="B630" s="65" t="s">
        <v>8021</v>
      </c>
      <c r="C630" s="65" t="s">
        <v>8004</v>
      </c>
      <c r="D630" s="65" t="s">
        <v>7343</v>
      </c>
      <c r="E630" s="65" t="s">
        <v>14</v>
      </c>
      <c r="F630" s="7">
        <v>4300</v>
      </c>
      <c r="G630" s="65" t="str">
        <f>IF(F630&gt;='Weight Category L_U Table'!$H$14,"ERROR",IF(F630&gt;'Weight Category L_U Table'!$G$14,"MEDIUM",IF(F630&gt;='Weight Category L_U Table'!$G$17,"SMALL",IF(F630&lt;'Weight Category L_U Table'!$G$18,"LIGHT"))))</f>
        <v>LIGHT</v>
      </c>
      <c r="H630" s="7" t="str">
        <f>IF(F630&gt;='Weight Category L_U Table'!$K$15,"ERROR",IF(F630&gt;'Weight Category L_U Table'!$J$15,"UPPER MEDIUM",IF(F630&gt;'Weight Category L_U Table'!$J$16,"LOWER MEDIUM",IF(F630&gt;='Weight Category L_U Table'!$J$17,"SMALL",IF(F630&lt;'Weight Category L_U Table'!$J$18,"LIGHT")))))</f>
        <v>LIGHT</v>
      </c>
      <c r="I630" s="6" t="s">
        <v>89</v>
      </c>
      <c r="J630" s="6" t="s">
        <v>8017</v>
      </c>
      <c r="K630" s="6">
        <v>7</v>
      </c>
      <c r="L630" s="6"/>
    </row>
    <row r="631" spans="1:12" ht="15" customHeight="1" x14ac:dyDescent="0.25">
      <c r="A631" s="65" t="s">
        <v>238</v>
      </c>
      <c r="B631" s="65" t="s">
        <v>6801</v>
      </c>
      <c r="C631" s="65" t="s">
        <v>8004</v>
      </c>
      <c r="D631" s="65" t="s">
        <v>7343</v>
      </c>
      <c r="E631" s="65" t="s">
        <v>14</v>
      </c>
      <c r="F631" s="7">
        <v>4300</v>
      </c>
      <c r="G631" s="65" t="str">
        <f>IF(F631&gt;='Weight Category L_U Table'!$H$14,"ERROR",IF(F631&gt;'Weight Category L_U Table'!$G$14,"MEDIUM",IF(F631&gt;='Weight Category L_U Table'!$G$17,"SMALL",IF(F631&lt;'Weight Category L_U Table'!$G$18,"LIGHT"))))</f>
        <v>LIGHT</v>
      </c>
      <c r="H631" s="7" t="str">
        <f>IF(F631&gt;='Weight Category L_U Table'!$K$15,"ERROR",IF(F631&gt;'Weight Category L_U Table'!$J$15,"UPPER MEDIUM",IF(F631&gt;'Weight Category L_U Table'!$J$16,"LOWER MEDIUM",IF(F631&gt;='Weight Category L_U Table'!$J$17,"SMALL",IF(F631&lt;'Weight Category L_U Table'!$J$18,"LIGHT")))))</f>
        <v>LIGHT</v>
      </c>
      <c r="I631" s="6" t="s">
        <v>89</v>
      </c>
      <c r="J631" s="6" t="s">
        <v>8017</v>
      </c>
      <c r="K631" s="6">
        <v>7</v>
      </c>
      <c r="L631" s="6"/>
    </row>
    <row r="632" spans="1:12" ht="15" customHeight="1" x14ac:dyDescent="0.25">
      <c r="A632" s="65" t="s">
        <v>238</v>
      </c>
      <c r="B632" s="65" t="s">
        <v>8022</v>
      </c>
      <c r="C632" s="65" t="s">
        <v>8004</v>
      </c>
      <c r="D632" s="65" t="s">
        <v>7343</v>
      </c>
      <c r="E632" s="65" t="s">
        <v>14</v>
      </c>
      <c r="F632" s="7">
        <v>4300</v>
      </c>
      <c r="G632" s="65" t="str">
        <f>IF(F632&gt;='Weight Category L_U Table'!$H$14,"ERROR",IF(F632&gt;'Weight Category L_U Table'!$G$14,"MEDIUM",IF(F632&gt;='Weight Category L_U Table'!$G$17,"SMALL",IF(F632&lt;'Weight Category L_U Table'!$G$18,"LIGHT"))))</f>
        <v>LIGHT</v>
      </c>
      <c r="H632" s="7" t="str">
        <f>IF(F632&gt;='Weight Category L_U Table'!$K$15,"ERROR",IF(F632&gt;'Weight Category L_U Table'!$J$15,"UPPER MEDIUM",IF(F632&gt;'Weight Category L_U Table'!$J$16,"LOWER MEDIUM",IF(F632&gt;='Weight Category L_U Table'!$J$17,"SMALL",IF(F632&lt;'Weight Category L_U Table'!$J$18,"LIGHT")))))</f>
        <v>LIGHT</v>
      </c>
      <c r="I632" s="6" t="s">
        <v>89</v>
      </c>
      <c r="J632" s="6" t="s">
        <v>8017</v>
      </c>
      <c r="K632" s="6">
        <v>7</v>
      </c>
      <c r="L632" s="6"/>
    </row>
    <row r="633" spans="1:12" ht="15" customHeight="1" x14ac:dyDescent="0.25">
      <c r="A633" s="65" t="s">
        <v>238</v>
      </c>
      <c r="B633" s="65" t="s">
        <v>8023</v>
      </c>
      <c r="C633" s="65" t="s">
        <v>8004</v>
      </c>
      <c r="D633" s="65" t="s">
        <v>7343</v>
      </c>
      <c r="E633" s="65" t="s">
        <v>14</v>
      </c>
      <c r="F633" s="7">
        <v>4300</v>
      </c>
      <c r="G633" s="65" t="str">
        <f>IF(F633&gt;='Weight Category L_U Table'!$H$14,"ERROR",IF(F633&gt;'Weight Category L_U Table'!$G$14,"MEDIUM",IF(F633&gt;='Weight Category L_U Table'!$G$17,"SMALL",IF(F633&lt;'Weight Category L_U Table'!$G$18,"LIGHT"))))</f>
        <v>LIGHT</v>
      </c>
      <c r="H633" s="7" t="str">
        <f>IF(F633&gt;='Weight Category L_U Table'!$K$15,"ERROR",IF(F633&gt;'Weight Category L_U Table'!$J$15,"UPPER MEDIUM",IF(F633&gt;'Weight Category L_U Table'!$J$16,"LOWER MEDIUM",IF(F633&gt;='Weight Category L_U Table'!$J$17,"SMALL",IF(F633&lt;'Weight Category L_U Table'!$J$18,"LIGHT")))))</f>
        <v>LIGHT</v>
      </c>
      <c r="I633" s="6" t="s">
        <v>89</v>
      </c>
      <c r="J633" s="6" t="s">
        <v>8017</v>
      </c>
      <c r="K633" s="6">
        <v>7</v>
      </c>
      <c r="L633" s="6"/>
    </row>
    <row r="634" spans="1:12" ht="15" customHeight="1" x14ac:dyDescent="0.25">
      <c r="A634" s="65" t="s">
        <v>238</v>
      </c>
      <c r="B634" s="65" t="s">
        <v>8024</v>
      </c>
      <c r="C634" s="65" t="s">
        <v>8004</v>
      </c>
      <c r="D634" s="65" t="s">
        <v>7343</v>
      </c>
      <c r="E634" s="65" t="s">
        <v>14</v>
      </c>
      <c r="F634" s="7">
        <v>4300</v>
      </c>
      <c r="G634" s="65" t="str">
        <f>IF(F634&gt;='Weight Category L_U Table'!$H$14,"ERROR",IF(F634&gt;'Weight Category L_U Table'!$G$14,"MEDIUM",IF(F634&gt;='Weight Category L_U Table'!$G$17,"SMALL",IF(F634&lt;'Weight Category L_U Table'!$G$18,"LIGHT"))))</f>
        <v>LIGHT</v>
      </c>
      <c r="H634" s="7" t="str">
        <f>IF(F634&gt;='Weight Category L_U Table'!$K$15,"ERROR",IF(F634&gt;'Weight Category L_U Table'!$J$15,"UPPER MEDIUM",IF(F634&gt;'Weight Category L_U Table'!$J$16,"LOWER MEDIUM",IF(F634&gt;='Weight Category L_U Table'!$J$17,"SMALL",IF(F634&lt;'Weight Category L_U Table'!$J$18,"LIGHT")))))</f>
        <v>LIGHT</v>
      </c>
      <c r="I634" s="6" t="s">
        <v>89</v>
      </c>
      <c r="J634" s="6" t="s">
        <v>8017</v>
      </c>
      <c r="K634" s="6">
        <v>7</v>
      </c>
      <c r="L634" s="6"/>
    </row>
    <row r="635" spans="1:12" ht="15" customHeight="1" x14ac:dyDescent="0.25">
      <c r="A635" s="65" t="s">
        <v>238</v>
      </c>
      <c r="B635" s="65" t="s">
        <v>8025</v>
      </c>
      <c r="C635" s="65" t="s">
        <v>8004</v>
      </c>
      <c r="D635" s="65" t="s">
        <v>7343</v>
      </c>
      <c r="E635" s="65" t="s">
        <v>14</v>
      </c>
      <c r="F635" s="7">
        <v>4300</v>
      </c>
      <c r="G635" s="65" t="str">
        <f>IF(F635&gt;='Weight Category L_U Table'!$H$14,"ERROR",IF(F635&gt;'Weight Category L_U Table'!$G$14,"MEDIUM",IF(F635&gt;='Weight Category L_U Table'!$G$17,"SMALL",IF(F635&lt;'Weight Category L_U Table'!$G$18,"LIGHT"))))</f>
        <v>LIGHT</v>
      </c>
      <c r="H635" s="7" t="str">
        <f>IF(F635&gt;='Weight Category L_U Table'!$K$15,"ERROR",IF(F635&gt;'Weight Category L_U Table'!$J$15,"UPPER MEDIUM",IF(F635&gt;'Weight Category L_U Table'!$J$16,"LOWER MEDIUM",IF(F635&gt;='Weight Category L_U Table'!$J$17,"SMALL",IF(F635&lt;'Weight Category L_U Table'!$J$18,"LIGHT")))))</f>
        <v>LIGHT</v>
      </c>
      <c r="I635" s="6" t="s">
        <v>89</v>
      </c>
      <c r="J635" s="6" t="s">
        <v>8017</v>
      </c>
      <c r="K635" s="6">
        <v>7</v>
      </c>
      <c r="L635" s="6"/>
    </row>
    <row r="636" spans="1:12" ht="15" customHeight="1" x14ac:dyDescent="0.25">
      <c r="A636" s="65" t="s">
        <v>238</v>
      </c>
      <c r="B636" s="65" t="s">
        <v>8026</v>
      </c>
      <c r="C636" s="65" t="s">
        <v>8027</v>
      </c>
      <c r="D636" s="65" t="s">
        <v>7343</v>
      </c>
      <c r="E636" s="65" t="s">
        <v>14</v>
      </c>
      <c r="F636" s="7">
        <v>4300</v>
      </c>
      <c r="G636" s="65" t="str">
        <f>IF(F636&gt;='Weight Category L_U Table'!$H$14,"ERROR",IF(F636&gt;'Weight Category L_U Table'!$G$14,"MEDIUM",IF(F636&gt;='Weight Category L_U Table'!$G$17,"SMALL",IF(F636&lt;'Weight Category L_U Table'!$G$18,"LIGHT"))))</f>
        <v>LIGHT</v>
      </c>
      <c r="H636" s="7" t="str">
        <f>IF(F636&gt;='Weight Category L_U Table'!$K$15,"ERROR",IF(F636&gt;'Weight Category L_U Table'!$J$15,"UPPER MEDIUM",IF(F636&gt;'Weight Category L_U Table'!$J$16,"LOWER MEDIUM",IF(F636&gt;='Weight Category L_U Table'!$J$17,"SMALL",IF(F636&lt;'Weight Category L_U Table'!$J$18,"LIGHT")))))</f>
        <v>LIGHT</v>
      </c>
      <c r="I636" s="6" t="s">
        <v>89</v>
      </c>
      <c r="J636" s="6" t="s">
        <v>8017</v>
      </c>
      <c r="K636" s="6">
        <v>7</v>
      </c>
      <c r="L636" s="6"/>
    </row>
    <row r="637" spans="1:12" ht="15" customHeight="1" x14ac:dyDescent="0.25">
      <c r="A637" s="65" t="s">
        <v>238</v>
      </c>
      <c r="B637" s="65" t="s">
        <v>8028</v>
      </c>
      <c r="C637" s="65" t="s">
        <v>8027</v>
      </c>
      <c r="D637" s="65" t="s">
        <v>7343</v>
      </c>
      <c r="E637" s="65" t="s">
        <v>14</v>
      </c>
      <c r="F637" s="7">
        <v>4300</v>
      </c>
      <c r="G637" s="65" t="str">
        <f>IF(F637&gt;='Weight Category L_U Table'!$H$14,"ERROR",IF(F637&gt;'Weight Category L_U Table'!$G$14,"MEDIUM",IF(F637&gt;='Weight Category L_U Table'!$G$17,"SMALL",IF(F637&lt;'Weight Category L_U Table'!$G$18,"LIGHT"))))</f>
        <v>LIGHT</v>
      </c>
      <c r="H637" s="7" t="str">
        <f>IF(F637&gt;='Weight Category L_U Table'!$K$15,"ERROR",IF(F637&gt;'Weight Category L_U Table'!$J$15,"UPPER MEDIUM",IF(F637&gt;'Weight Category L_U Table'!$J$16,"LOWER MEDIUM",IF(F637&gt;='Weight Category L_U Table'!$J$17,"SMALL",IF(F637&lt;'Weight Category L_U Table'!$J$18,"LIGHT")))))</f>
        <v>LIGHT</v>
      </c>
      <c r="I637" s="6" t="s">
        <v>89</v>
      </c>
      <c r="J637" s="6" t="s">
        <v>8017</v>
      </c>
      <c r="K637" s="6">
        <v>7</v>
      </c>
      <c r="L637" s="6"/>
    </row>
    <row r="638" spans="1:12" ht="15" customHeight="1" x14ac:dyDescent="0.25">
      <c r="A638" s="65" t="s">
        <v>7668</v>
      </c>
      <c r="B638" s="65" t="s">
        <v>8016</v>
      </c>
      <c r="C638" s="65" t="s">
        <v>8004</v>
      </c>
      <c r="D638" s="65" t="s">
        <v>7343</v>
      </c>
      <c r="E638" s="65" t="s">
        <v>14</v>
      </c>
      <c r="F638" s="7">
        <v>4300</v>
      </c>
      <c r="G638" s="65" t="str">
        <f>IF(F638&gt;='Weight Category L_U Table'!$H$14,"ERROR",IF(F638&gt;'Weight Category L_U Table'!$G$14,"MEDIUM",IF(F638&gt;='Weight Category L_U Table'!$G$17,"SMALL",IF(F638&lt;'Weight Category L_U Table'!$G$18,"LIGHT"))))</f>
        <v>LIGHT</v>
      </c>
      <c r="H638" s="7" t="str">
        <f>IF(F638&gt;='Weight Category L_U Table'!$K$15,"ERROR",IF(F638&gt;'Weight Category L_U Table'!$J$15,"UPPER MEDIUM",IF(F638&gt;'Weight Category L_U Table'!$J$16,"LOWER MEDIUM",IF(F638&gt;='Weight Category L_U Table'!$J$17,"SMALL",IF(F638&lt;'Weight Category L_U Table'!$J$18,"LIGHT")))))</f>
        <v>LIGHT</v>
      </c>
      <c r="I638" s="6" t="s">
        <v>89</v>
      </c>
      <c r="J638" s="6" t="s">
        <v>8017</v>
      </c>
      <c r="K638" s="6">
        <v>7</v>
      </c>
      <c r="L638" s="6"/>
    </row>
    <row r="639" spans="1:12" ht="15" customHeight="1" x14ac:dyDescent="0.25">
      <c r="A639" s="65" t="s">
        <v>7668</v>
      </c>
      <c r="B639" s="65" t="s">
        <v>8018</v>
      </c>
      <c r="C639" s="65" t="s">
        <v>8004</v>
      </c>
      <c r="D639" s="65" t="s">
        <v>7343</v>
      </c>
      <c r="E639" s="65" t="s">
        <v>14</v>
      </c>
      <c r="F639" s="7">
        <v>4300</v>
      </c>
      <c r="G639" s="65" t="str">
        <f>IF(F639&gt;='Weight Category L_U Table'!$H$14,"ERROR",IF(F639&gt;'Weight Category L_U Table'!$G$14,"MEDIUM",IF(F639&gt;='Weight Category L_U Table'!$G$17,"SMALL",IF(F639&lt;'Weight Category L_U Table'!$G$18,"LIGHT"))))</f>
        <v>LIGHT</v>
      </c>
      <c r="H639" s="7" t="str">
        <f>IF(F639&gt;='Weight Category L_U Table'!$K$15,"ERROR",IF(F639&gt;'Weight Category L_U Table'!$J$15,"UPPER MEDIUM",IF(F639&gt;'Weight Category L_U Table'!$J$16,"LOWER MEDIUM",IF(F639&gt;='Weight Category L_U Table'!$J$17,"SMALL",IF(F639&lt;'Weight Category L_U Table'!$J$18,"LIGHT")))))</f>
        <v>LIGHT</v>
      </c>
      <c r="I639" s="6" t="s">
        <v>89</v>
      </c>
      <c r="J639" s="6" t="s">
        <v>8017</v>
      </c>
      <c r="K639" s="6">
        <v>7</v>
      </c>
      <c r="L639" s="6"/>
    </row>
    <row r="640" spans="1:12" ht="15" customHeight="1" x14ac:dyDescent="0.25">
      <c r="A640" s="65" t="s">
        <v>7668</v>
      </c>
      <c r="B640" s="65" t="s">
        <v>8029</v>
      </c>
      <c r="C640" s="65" t="s">
        <v>8004</v>
      </c>
      <c r="D640" s="65" t="s">
        <v>7343</v>
      </c>
      <c r="E640" s="65" t="s">
        <v>14</v>
      </c>
      <c r="F640" s="7">
        <v>4300</v>
      </c>
      <c r="G640" s="65" t="str">
        <f>IF(F640&gt;='Weight Category L_U Table'!$H$14,"ERROR",IF(F640&gt;'Weight Category L_U Table'!$G$14,"MEDIUM",IF(F640&gt;='Weight Category L_U Table'!$G$17,"SMALL",IF(F640&lt;'Weight Category L_U Table'!$G$18,"LIGHT"))))</f>
        <v>LIGHT</v>
      </c>
      <c r="H640" s="7" t="str">
        <f>IF(F640&gt;='Weight Category L_U Table'!$K$15,"ERROR",IF(F640&gt;'Weight Category L_U Table'!$J$15,"UPPER MEDIUM",IF(F640&gt;'Weight Category L_U Table'!$J$16,"LOWER MEDIUM",IF(F640&gt;='Weight Category L_U Table'!$J$17,"SMALL",IF(F640&lt;'Weight Category L_U Table'!$J$18,"LIGHT")))))</f>
        <v>LIGHT</v>
      </c>
      <c r="I640" s="6" t="s">
        <v>89</v>
      </c>
      <c r="J640" s="6" t="s">
        <v>8017</v>
      </c>
      <c r="K640" s="6">
        <v>7</v>
      </c>
      <c r="L640" s="6"/>
    </row>
    <row r="641" spans="1:12" ht="15" customHeight="1" x14ac:dyDescent="0.25">
      <c r="A641" s="65" t="s">
        <v>7668</v>
      </c>
      <c r="B641" s="65" t="s">
        <v>6801</v>
      </c>
      <c r="C641" s="65" t="s">
        <v>8004</v>
      </c>
      <c r="D641" s="65" t="s">
        <v>7343</v>
      </c>
      <c r="E641" s="65" t="s">
        <v>14</v>
      </c>
      <c r="F641" s="7">
        <v>4300</v>
      </c>
      <c r="G641" s="65" t="str">
        <f>IF(F641&gt;='Weight Category L_U Table'!$H$14,"ERROR",IF(F641&gt;'Weight Category L_U Table'!$G$14,"MEDIUM",IF(F641&gt;='Weight Category L_U Table'!$G$17,"SMALL",IF(F641&lt;'Weight Category L_U Table'!$G$18,"LIGHT"))))</f>
        <v>LIGHT</v>
      </c>
      <c r="H641" s="7" t="str">
        <f>IF(F641&gt;='Weight Category L_U Table'!$K$15,"ERROR",IF(F641&gt;'Weight Category L_U Table'!$J$15,"UPPER MEDIUM",IF(F641&gt;'Weight Category L_U Table'!$J$16,"LOWER MEDIUM",IF(F641&gt;='Weight Category L_U Table'!$J$17,"SMALL",IF(F641&lt;'Weight Category L_U Table'!$J$18,"LIGHT")))))</f>
        <v>LIGHT</v>
      </c>
      <c r="I641" s="6" t="s">
        <v>89</v>
      </c>
      <c r="J641" s="6" t="s">
        <v>8017</v>
      </c>
      <c r="K641" s="6">
        <v>7</v>
      </c>
      <c r="L641" s="6"/>
    </row>
    <row r="642" spans="1:12" ht="15" customHeight="1" x14ac:dyDescent="0.25">
      <c r="A642" s="65" t="s">
        <v>7673</v>
      </c>
      <c r="B642" s="65" t="s">
        <v>8016</v>
      </c>
      <c r="C642" s="65" t="s">
        <v>8004</v>
      </c>
      <c r="D642" s="65" t="s">
        <v>7343</v>
      </c>
      <c r="E642" s="65" t="s">
        <v>14</v>
      </c>
      <c r="F642" s="7">
        <v>4300</v>
      </c>
      <c r="G642" s="65" t="str">
        <f>IF(F642&gt;='Weight Category L_U Table'!$H$14,"ERROR",IF(F642&gt;'Weight Category L_U Table'!$G$14,"MEDIUM",IF(F642&gt;='Weight Category L_U Table'!$G$17,"SMALL",IF(F642&lt;'Weight Category L_U Table'!$G$18,"LIGHT"))))</f>
        <v>LIGHT</v>
      </c>
      <c r="H642" s="7" t="str">
        <f>IF(F642&gt;='Weight Category L_U Table'!$K$15,"ERROR",IF(F642&gt;'Weight Category L_U Table'!$J$15,"UPPER MEDIUM",IF(F642&gt;'Weight Category L_U Table'!$J$16,"LOWER MEDIUM",IF(F642&gt;='Weight Category L_U Table'!$J$17,"SMALL",IF(F642&lt;'Weight Category L_U Table'!$J$18,"LIGHT")))))</f>
        <v>LIGHT</v>
      </c>
      <c r="I642" s="6" t="s">
        <v>89</v>
      </c>
      <c r="J642" s="6" t="s">
        <v>8017</v>
      </c>
      <c r="K642" s="6">
        <v>7</v>
      </c>
      <c r="L642" s="6"/>
    </row>
    <row r="643" spans="1:12" ht="15" customHeight="1" x14ac:dyDescent="0.25">
      <c r="A643" s="65" t="s">
        <v>7673</v>
      </c>
      <c r="B643" s="65" t="s">
        <v>8030</v>
      </c>
      <c r="C643" s="65" t="s">
        <v>8004</v>
      </c>
      <c r="D643" s="65" t="s">
        <v>7343</v>
      </c>
      <c r="E643" s="65" t="s">
        <v>14</v>
      </c>
      <c r="F643" s="7">
        <v>4300</v>
      </c>
      <c r="G643" s="65" t="str">
        <f>IF(F643&gt;='Weight Category L_U Table'!$H$14,"ERROR",IF(F643&gt;'Weight Category L_U Table'!$G$14,"MEDIUM",IF(F643&gt;='Weight Category L_U Table'!$G$17,"SMALL",IF(F643&lt;'Weight Category L_U Table'!$G$18,"LIGHT"))))</f>
        <v>LIGHT</v>
      </c>
      <c r="H643" s="7" t="str">
        <f>IF(F643&gt;='Weight Category L_U Table'!$K$15,"ERROR",IF(F643&gt;'Weight Category L_U Table'!$J$15,"UPPER MEDIUM",IF(F643&gt;'Weight Category L_U Table'!$J$16,"LOWER MEDIUM",IF(F643&gt;='Weight Category L_U Table'!$J$17,"SMALL",IF(F643&lt;'Weight Category L_U Table'!$J$18,"LIGHT")))))</f>
        <v>LIGHT</v>
      </c>
      <c r="I643" s="6" t="s">
        <v>89</v>
      </c>
      <c r="J643" s="6" t="s">
        <v>8017</v>
      </c>
      <c r="K643" s="6">
        <v>7</v>
      </c>
      <c r="L643" s="6"/>
    </row>
    <row r="644" spans="1:12" ht="15" customHeight="1" x14ac:dyDescent="0.25">
      <c r="A644" s="65" t="s">
        <v>7673</v>
      </c>
      <c r="B644" s="65" t="s">
        <v>8018</v>
      </c>
      <c r="C644" s="65" t="s">
        <v>8004</v>
      </c>
      <c r="D644" s="65" t="s">
        <v>7343</v>
      </c>
      <c r="E644" s="65" t="s">
        <v>14</v>
      </c>
      <c r="F644" s="7">
        <v>4300</v>
      </c>
      <c r="G644" s="65" t="str">
        <f>IF(F644&gt;='Weight Category L_U Table'!$H$14,"ERROR",IF(F644&gt;'Weight Category L_U Table'!$G$14,"MEDIUM",IF(F644&gt;='Weight Category L_U Table'!$G$17,"SMALL",IF(F644&lt;'Weight Category L_U Table'!$G$18,"LIGHT"))))</f>
        <v>LIGHT</v>
      </c>
      <c r="H644" s="7" t="str">
        <f>IF(F644&gt;='Weight Category L_U Table'!$K$15,"ERROR",IF(F644&gt;'Weight Category L_U Table'!$J$15,"UPPER MEDIUM",IF(F644&gt;'Weight Category L_U Table'!$J$16,"LOWER MEDIUM",IF(F644&gt;='Weight Category L_U Table'!$J$17,"SMALL",IF(F644&lt;'Weight Category L_U Table'!$J$18,"LIGHT")))))</f>
        <v>LIGHT</v>
      </c>
      <c r="I644" s="6" t="s">
        <v>89</v>
      </c>
      <c r="J644" s="6" t="s">
        <v>8017</v>
      </c>
      <c r="K644" s="6">
        <v>7</v>
      </c>
      <c r="L644" s="6"/>
    </row>
    <row r="645" spans="1:12" ht="15" customHeight="1" x14ac:dyDescent="0.25">
      <c r="A645" s="65" t="s">
        <v>7673</v>
      </c>
      <c r="B645" s="65" t="s">
        <v>8031</v>
      </c>
      <c r="C645" s="65" t="s">
        <v>8004</v>
      </c>
      <c r="D645" s="65" t="s">
        <v>7343</v>
      </c>
      <c r="E645" s="65" t="s">
        <v>14</v>
      </c>
      <c r="F645" s="7">
        <v>4300</v>
      </c>
      <c r="G645" s="65" t="str">
        <f>IF(F645&gt;='Weight Category L_U Table'!$H$14,"ERROR",IF(F645&gt;'Weight Category L_U Table'!$G$14,"MEDIUM",IF(F645&gt;='Weight Category L_U Table'!$G$17,"SMALL",IF(F645&lt;'Weight Category L_U Table'!$G$18,"LIGHT"))))</f>
        <v>LIGHT</v>
      </c>
      <c r="H645" s="7" t="str">
        <f>IF(F645&gt;='Weight Category L_U Table'!$K$15,"ERROR",IF(F645&gt;'Weight Category L_U Table'!$J$15,"UPPER MEDIUM",IF(F645&gt;'Weight Category L_U Table'!$J$16,"LOWER MEDIUM",IF(F645&gt;='Weight Category L_U Table'!$J$17,"SMALL",IF(F645&lt;'Weight Category L_U Table'!$J$18,"LIGHT")))))</f>
        <v>LIGHT</v>
      </c>
      <c r="I645" s="6" t="s">
        <v>89</v>
      </c>
      <c r="J645" s="6" t="s">
        <v>8017</v>
      </c>
      <c r="K645" s="6">
        <v>7</v>
      </c>
      <c r="L645" s="6"/>
    </row>
    <row r="646" spans="1:12" ht="15" customHeight="1" x14ac:dyDescent="0.25">
      <c r="A646" s="65" t="s">
        <v>7673</v>
      </c>
      <c r="B646" s="65" t="s">
        <v>8029</v>
      </c>
      <c r="C646" s="65" t="s">
        <v>8004</v>
      </c>
      <c r="D646" s="65" t="s">
        <v>7343</v>
      </c>
      <c r="E646" s="65" t="s">
        <v>14</v>
      </c>
      <c r="F646" s="7">
        <v>4300</v>
      </c>
      <c r="G646" s="65" t="str">
        <f>IF(F646&gt;='Weight Category L_U Table'!$H$14,"ERROR",IF(F646&gt;'Weight Category L_U Table'!$G$14,"MEDIUM",IF(F646&gt;='Weight Category L_U Table'!$G$17,"SMALL",IF(F646&lt;'Weight Category L_U Table'!$G$18,"LIGHT"))))</f>
        <v>LIGHT</v>
      </c>
      <c r="H646" s="7" t="str">
        <f>IF(F646&gt;='Weight Category L_U Table'!$K$15,"ERROR",IF(F646&gt;'Weight Category L_U Table'!$J$15,"UPPER MEDIUM",IF(F646&gt;'Weight Category L_U Table'!$J$16,"LOWER MEDIUM",IF(F646&gt;='Weight Category L_U Table'!$J$17,"SMALL",IF(F646&lt;'Weight Category L_U Table'!$J$18,"LIGHT")))))</f>
        <v>LIGHT</v>
      </c>
      <c r="I646" s="6" t="s">
        <v>89</v>
      </c>
      <c r="J646" s="6" t="s">
        <v>8017</v>
      </c>
      <c r="K646" s="6">
        <v>7</v>
      </c>
      <c r="L646" s="6"/>
    </row>
    <row r="647" spans="1:12" ht="15" customHeight="1" x14ac:dyDescent="0.25">
      <c r="A647" s="65" t="s">
        <v>7673</v>
      </c>
      <c r="B647" s="65" t="s">
        <v>8032</v>
      </c>
      <c r="C647" s="65" t="s">
        <v>8004</v>
      </c>
      <c r="D647" s="65" t="s">
        <v>7343</v>
      </c>
      <c r="E647" s="65" t="s">
        <v>14</v>
      </c>
      <c r="F647" s="7">
        <v>4300</v>
      </c>
      <c r="G647" s="65" t="str">
        <f>IF(F647&gt;='Weight Category L_U Table'!$H$14,"ERROR",IF(F647&gt;'Weight Category L_U Table'!$G$14,"MEDIUM",IF(F647&gt;='Weight Category L_U Table'!$G$17,"SMALL",IF(F647&lt;'Weight Category L_U Table'!$G$18,"LIGHT"))))</f>
        <v>LIGHT</v>
      </c>
      <c r="H647" s="7" t="str">
        <f>IF(F647&gt;='Weight Category L_U Table'!$K$15,"ERROR",IF(F647&gt;'Weight Category L_U Table'!$J$15,"UPPER MEDIUM",IF(F647&gt;'Weight Category L_U Table'!$J$16,"LOWER MEDIUM",IF(F647&gt;='Weight Category L_U Table'!$J$17,"SMALL",IF(F647&lt;'Weight Category L_U Table'!$J$18,"LIGHT")))))</f>
        <v>LIGHT</v>
      </c>
      <c r="I647" s="6" t="s">
        <v>89</v>
      </c>
      <c r="J647" s="6" t="s">
        <v>8017</v>
      </c>
      <c r="K647" s="6">
        <v>7</v>
      </c>
      <c r="L647" s="6"/>
    </row>
    <row r="648" spans="1:12" ht="15" customHeight="1" x14ac:dyDescent="0.25">
      <c r="A648" s="65" t="s">
        <v>7673</v>
      </c>
      <c r="B648" s="65" t="s">
        <v>6801</v>
      </c>
      <c r="C648" s="65" t="s">
        <v>8004</v>
      </c>
      <c r="D648" s="65" t="s">
        <v>7343</v>
      </c>
      <c r="E648" s="65" t="s">
        <v>14</v>
      </c>
      <c r="F648" s="7">
        <v>4300</v>
      </c>
      <c r="G648" s="65" t="str">
        <f>IF(F648&gt;='Weight Category L_U Table'!$H$14,"ERROR",IF(F648&gt;'Weight Category L_U Table'!$G$14,"MEDIUM",IF(F648&gt;='Weight Category L_U Table'!$G$17,"SMALL",IF(F648&lt;'Weight Category L_U Table'!$G$18,"LIGHT"))))</f>
        <v>LIGHT</v>
      </c>
      <c r="H648" s="7" t="str">
        <f>IF(F648&gt;='Weight Category L_U Table'!$K$15,"ERROR",IF(F648&gt;'Weight Category L_U Table'!$J$15,"UPPER MEDIUM",IF(F648&gt;'Weight Category L_U Table'!$J$16,"LOWER MEDIUM",IF(F648&gt;='Weight Category L_U Table'!$J$17,"SMALL",IF(F648&lt;'Weight Category L_U Table'!$J$18,"LIGHT")))))</f>
        <v>LIGHT</v>
      </c>
      <c r="I648" s="6" t="s">
        <v>89</v>
      </c>
      <c r="J648" s="6" t="s">
        <v>8017</v>
      </c>
      <c r="K648" s="6">
        <v>7</v>
      </c>
      <c r="L648" s="6"/>
    </row>
    <row r="649" spans="1:12" ht="15" customHeight="1" x14ac:dyDescent="0.25">
      <c r="A649" s="65" t="s">
        <v>2939</v>
      </c>
      <c r="B649" s="65" t="s">
        <v>8033</v>
      </c>
      <c r="C649" s="65" t="s">
        <v>8004</v>
      </c>
      <c r="D649" s="65" t="s">
        <v>7343</v>
      </c>
      <c r="E649" s="65" t="s">
        <v>14</v>
      </c>
      <c r="F649" s="7">
        <v>4300</v>
      </c>
      <c r="G649" s="65" t="str">
        <f>IF(F649&gt;='Weight Category L_U Table'!$H$14,"ERROR",IF(F649&gt;'Weight Category L_U Table'!$G$14,"MEDIUM",IF(F649&gt;='Weight Category L_U Table'!$G$17,"SMALL",IF(F649&lt;'Weight Category L_U Table'!$G$18,"LIGHT"))))</f>
        <v>LIGHT</v>
      </c>
      <c r="H649" s="7" t="str">
        <f>IF(F649&gt;='Weight Category L_U Table'!$K$15,"ERROR",IF(F649&gt;'Weight Category L_U Table'!$J$15,"UPPER MEDIUM",IF(F649&gt;'Weight Category L_U Table'!$J$16,"LOWER MEDIUM",IF(F649&gt;='Weight Category L_U Table'!$J$17,"SMALL",IF(F649&lt;'Weight Category L_U Table'!$J$18,"LIGHT")))))</f>
        <v>LIGHT</v>
      </c>
      <c r="I649" s="6" t="s">
        <v>89</v>
      </c>
      <c r="J649" s="6" t="s">
        <v>8017</v>
      </c>
      <c r="K649" s="6">
        <v>7</v>
      </c>
      <c r="L649" s="6"/>
    </row>
    <row r="650" spans="1:12" ht="15" customHeight="1" x14ac:dyDescent="0.25">
      <c r="A650" s="65" t="s">
        <v>2939</v>
      </c>
      <c r="B650" s="65" t="s">
        <v>8034</v>
      </c>
      <c r="C650" s="65" t="s">
        <v>8004</v>
      </c>
      <c r="D650" s="65" t="s">
        <v>7343</v>
      </c>
      <c r="E650" s="65" t="s">
        <v>14</v>
      </c>
      <c r="F650" s="7">
        <v>4300</v>
      </c>
      <c r="G650" s="65" t="str">
        <f>IF(F650&gt;='Weight Category L_U Table'!$H$14,"ERROR",IF(F650&gt;'Weight Category L_U Table'!$G$14,"MEDIUM",IF(F650&gt;='Weight Category L_U Table'!$G$17,"SMALL",IF(F650&lt;'Weight Category L_U Table'!$G$18,"LIGHT"))))</f>
        <v>LIGHT</v>
      </c>
      <c r="H650" s="7" t="str">
        <f>IF(F650&gt;='Weight Category L_U Table'!$K$15,"ERROR",IF(F650&gt;'Weight Category L_U Table'!$J$15,"UPPER MEDIUM",IF(F650&gt;'Weight Category L_U Table'!$J$16,"LOWER MEDIUM",IF(F650&gt;='Weight Category L_U Table'!$J$17,"SMALL",IF(F650&lt;'Weight Category L_U Table'!$J$18,"LIGHT")))))</f>
        <v>LIGHT</v>
      </c>
      <c r="I650" s="6" t="s">
        <v>89</v>
      </c>
      <c r="J650" s="6" t="s">
        <v>8017</v>
      </c>
      <c r="K650" s="6">
        <v>7</v>
      </c>
      <c r="L650" s="6"/>
    </row>
    <row r="651" spans="1:12" ht="15" customHeight="1" x14ac:dyDescent="0.25">
      <c r="A651" s="65" t="s">
        <v>2939</v>
      </c>
      <c r="B651" s="65" t="s">
        <v>8035</v>
      </c>
      <c r="C651" s="65" t="s">
        <v>8004</v>
      </c>
      <c r="D651" s="65" t="s">
        <v>7343</v>
      </c>
      <c r="E651" s="65" t="s">
        <v>14</v>
      </c>
      <c r="F651" s="7">
        <v>4300</v>
      </c>
      <c r="G651" s="65" t="str">
        <f>IF(F651&gt;='Weight Category L_U Table'!$H$14,"ERROR",IF(F651&gt;'Weight Category L_U Table'!$G$14,"MEDIUM",IF(F651&gt;='Weight Category L_U Table'!$G$17,"SMALL",IF(F651&lt;'Weight Category L_U Table'!$G$18,"LIGHT"))))</f>
        <v>LIGHT</v>
      </c>
      <c r="H651" s="7" t="str">
        <f>IF(F651&gt;='Weight Category L_U Table'!$K$15,"ERROR",IF(F651&gt;'Weight Category L_U Table'!$J$15,"UPPER MEDIUM",IF(F651&gt;'Weight Category L_U Table'!$J$16,"LOWER MEDIUM",IF(F651&gt;='Weight Category L_U Table'!$J$17,"SMALL",IF(F651&lt;'Weight Category L_U Table'!$J$18,"LIGHT")))))</f>
        <v>LIGHT</v>
      </c>
      <c r="I651" s="6" t="s">
        <v>89</v>
      </c>
      <c r="J651" s="6" t="s">
        <v>8017</v>
      </c>
      <c r="K651" s="6">
        <v>7</v>
      </c>
      <c r="L651" s="6"/>
    </row>
    <row r="652" spans="1:12" ht="15" customHeight="1" x14ac:dyDescent="0.25">
      <c r="A652" s="65" t="s">
        <v>2939</v>
      </c>
      <c r="B652" s="65" t="s">
        <v>8036</v>
      </c>
      <c r="C652" s="65" t="s">
        <v>8004</v>
      </c>
      <c r="D652" s="65" t="s">
        <v>7343</v>
      </c>
      <c r="E652" s="65" t="s">
        <v>14</v>
      </c>
      <c r="F652" s="7">
        <v>4300</v>
      </c>
      <c r="G652" s="65" t="str">
        <f>IF(F652&gt;='Weight Category L_U Table'!$H$14,"ERROR",IF(F652&gt;'Weight Category L_U Table'!$G$14,"MEDIUM",IF(F652&gt;='Weight Category L_U Table'!$G$17,"SMALL",IF(F652&lt;'Weight Category L_U Table'!$G$18,"LIGHT"))))</f>
        <v>LIGHT</v>
      </c>
      <c r="H652" s="7" t="str">
        <f>IF(F652&gt;='Weight Category L_U Table'!$K$15,"ERROR",IF(F652&gt;'Weight Category L_U Table'!$J$15,"UPPER MEDIUM",IF(F652&gt;'Weight Category L_U Table'!$J$16,"LOWER MEDIUM",IF(F652&gt;='Weight Category L_U Table'!$J$17,"SMALL",IF(F652&lt;'Weight Category L_U Table'!$J$18,"LIGHT")))))</f>
        <v>LIGHT</v>
      </c>
      <c r="I652" s="6" t="s">
        <v>89</v>
      </c>
      <c r="J652" s="6" t="s">
        <v>8017</v>
      </c>
      <c r="K652" s="6">
        <v>7</v>
      </c>
      <c r="L652" s="6"/>
    </row>
    <row r="653" spans="1:12" ht="15" customHeight="1" x14ac:dyDescent="0.25">
      <c r="A653" s="65" t="s">
        <v>2939</v>
      </c>
      <c r="B653" s="65" t="s">
        <v>8037</v>
      </c>
      <c r="C653" s="65" t="s">
        <v>8004</v>
      </c>
      <c r="D653" s="65" t="s">
        <v>7343</v>
      </c>
      <c r="E653" s="65" t="s">
        <v>14</v>
      </c>
      <c r="F653" s="7">
        <v>4300</v>
      </c>
      <c r="G653" s="65" t="str">
        <f>IF(F653&gt;='Weight Category L_U Table'!$H$14,"ERROR",IF(F653&gt;'Weight Category L_U Table'!$G$14,"MEDIUM",IF(F653&gt;='Weight Category L_U Table'!$G$17,"SMALL",IF(F653&lt;'Weight Category L_U Table'!$G$18,"LIGHT"))))</f>
        <v>LIGHT</v>
      </c>
      <c r="H653" s="7" t="str">
        <f>IF(F653&gt;='Weight Category L_U Table'!$K$15,"ERROR",IF(F653&gt;'Weight Category L_U Table'!$J$15,"UPPER MEDIUM",IF(F653&gt;'Weight Category L_U Table'!$J$16,"LOWER MEDIUM",IF(F653&gt;='Weight Category L_U Table'!$J$17,"SMALL",IF(F653&lt;'Weight Category L_U Table'!$J$18,"LIGHT")))))</f>
        <v>LIGHT</v>
      </c>
      <c r="I653" s="6" t="s">
        <v>89</v>
      </c>
      <c r="J653" s="6" t="s">
        <v>8017</v>
      </c>
      <c r="K653" s="6">
        <v>7</v>
      </c>
      <c r="L653" s="6"/>
    </row>
    <row r="654" spans="1:12" s="21" customFormat="1" ht="15" customHeight="1" x14ac:dyDescent="0.25">
      <c r="A654" s="65" t="s">
        <v>7748</v>
      </c>
      <c r="B654" s="65" t="s">
        <v>8016</v>
      </c>
      <c r="C654" s="65" t="s">
        <v>8004</v>
      </c>
      <c r="D654" s="65" t="s">
        <v>7343</v>
      </c>
      <c r="E654" s="65" t="s">
        <v>14</v>
      </c>
      <c r="F654" s="7">
        <v>4300</v>
      </c>
      <c r="G654" s="65" t="str">
        <f>IF(F654&gt;='Weight Category L_U Table'!$H$14,"ERROR",IF(F654&gt;'Weight Category L_U Table'!$G$14,"MEDIUM",IF(F654&gt;='Weight Category L_U Table'!$G$17,"SMALL",IF(F654&lt;'Weight Category L_U Table'!$G$18,"LIGHT"))))</f>
        <v>LIGHT</v>
      </c>
      <c r="H654" s="7" t="str">
        <f>IF(F654&gt;='Weight Category L_U Table'!$K$15,"ERROR",IF(F654&gt;'Weight Category L_U Table'!$J$15,"UPPER MEDIUM",IF(F654&gt;'Weight Category L_U Table'!$J$16,"LOWER MEDIUM",IF(F654&gt;='Weight Category L_U Table'!$J$17,"SMALL",IF(F654&lt;'Weight Category L_U Table'!$J$18,"LIGHT")))))</f>
        <v>LIGHT</v>
      </c>
      <c r="I654" s="6" t="s">
        <v>89</v>
      </c>
      <c r="J654" s="6" t="s">
        <v>8017</v>
      </c>
      <c r="K654" s="6">
        <v>7</v>
      </c>
      <c r="L654" s="6"/>
    </row>
    <row r="655" spans="1:12" s="21" customFormat="1" ht="15" customHeight="1" x14ac:dyDescent="0.25">
      <c r="A655" s="65" t="s">
        <v>7748</v>
      </c>
      <c r="B655" s="65" t="s">
        <v>8018</v>
      </c>
      <c r="C655" s="65" t="s">
        <v>8004</v>
      </c>
      <c r="D655" s="65" t="s">
        <v>7343</v>
      </c>
      <c r="E655" s="65" t="s">
        <v>14</v>
      </c>
      <c r="F655" s="7">
        <v>4300</v>
      </c>
      <c r="G655" s="65" t="str">
        <f>IF(F655&gt;='Weight Category L_U Table'!$H$14,"ERROR",IF(F655&gt;'Weight Category L_U Table'!$G$14,"MEDIUM",IF(F655&gt;='Weight Category L_U Table'!$G$17,"SMALL",IF(F655&lt;'Weight Category L_U Table'!$G$18,"LIGHT"))))</f>
        <v>LIGHT</v>
      </c>
      <c r="H655" s="7" t="str">
        <f>IF(F655&gt;='Weight Category L_U Table'!$K$15,"ERROR",IF(F655&gt;'Weight Category L_U Table'!$J$15,"UPPER MEDIUM",IF(F655&gt;'Weight Category L_U Table'!$J$16,"LOWER MEDIUM",IF(F655&gt;='Weight Category L_U Table'!$J$17,"SMALL",IF(F655&lt;'Weight Category L_U Table'!$J$18,"LIGHT")))))</f>
        <v>LIGHT</v>
      </c>
      <c r="I655" s="6" t="s">
        <v>89</v>
      </c>
      <c r="J655" s="6" t="s">
        <v>8017</v>
      </c>
      <c r="K655" s="6">
        <v>7</v>
      </c>
      <c r="L655" s="6"/>
    </row>
    <row r="656" spans="1:12" ht="15" customHeight="1" x14ac:dyDescent="0.25">
      <c r="A656" s="65" t="s">
        <v>7748</v>
      </c>
      <c r="B656" s="65" t="s">
        <v>8029</v>
      </c>
      <c r="C656" s="65" t="s">
        <v>8004</v>
      </c>
      <c r="D656" s="65" t="s">
        <v>7343</v>
      </c>
      <c r="E656" s="65" t="s">
        <v>14</v>
      </c>
      <c r="F656" s="7">
        <v>4300</v>
      </c>
      <c r="G656" s="65" t="str">
        <f>IF(F656&gt;='Weight Category L_U Table'!$H$14,"ERROR",IF(F656&gt;'Weight Category L_U Table'!$G$14,"MEDIUM",IF(F656&gt;='Weight Category L_U Table'!$G$17,"SMALL",IF(F656&lt;'Weight Category L_U Table'!$G$18,"LIGHT"))))</f>
        <v>LIGHT</v>
      </c>
      <c r="H656" s="7" t="str">
        <f>IF(F656&gt;='Weight Category L_U Table'!$K$15,"ERROR",IF(F656&gt;'Weight Category L_U Table'!$J$15,"UPPER MEDIUM",IF(F656&gt;'Weight Category L_U Table'!$J$16,"LOWER MEDIUM",IF(F656&gt;='Weight Category L_U Table'!$J$17,"SMALL",IF(F656&lt;'Weight Category L_U Table'!$J$18,"LIGHT")))))</f>
        <v>LIGHT</v>
      </c>
      <c r="I656" s="6" t="s">
        <v>89</v>
      </c>
      <c r="J656" s="6" t="s">
        <v>8017</v>
      </c>
      <c r="K656" s="6">
        <v>7</v>
      </c>
      <c r="L656" s="6"/>
    </row>
    <row r="657" spans="1:12" ht="15" customHeight="1" x14ac:dyDescent="0.25">
      <c r="A657" s="65" t="s">
        <v>7748</v>
      </c>
      <c r="B657" s="65" t="s">
        <v>8032</v>
      </c>
      <c r="C657" s="65" t="s">
        <v>8004</v>
      </c>
      <c r="D657" s="65" t="s">
        <v>7343</v>
      </c>
      <c r="E657" s="65" t="s">
        <v>14</v>
      </c>
      <c r="F657" s="7">
        <v>4300</v>
      </c>
      <c r="G657" s="65" t="str">
        <f>IF(F657&gt;='Weight Category L_U Table'!$H$14,"ERROR",IF(F657&gt;'Weight Category L_U Table'!$G$14,"MEDIUM",IF(F657&gt;='Weight Category L_U Table'!$G$17,"SMALL",IF(F657&lt;'Weight Category L_U Table'!$G$18,"LIGHT"))))</f>
        <v>LIGHT</v>
      </c>
      <c r="H657" s="7" t="str">
        <f>IF(F657&gt;='Weight Category L_U Table'!$K$15,"ERROR",IF(F657&gt;'Weight Category L_U Table'!$J$15,"UPPER MEDIUM",IF(F657&gt;'Weight Category L_U Table'!$J$16,"LOWER MEDIUM",IF(F657&gt;='Weight Category L_U Table'!$J$17,"SMALL",IF(F657&lt;'Weight Category L_U Table'!$J$18,"LIGHT")))))</f>
        <v>LIGHT</v>
      </c>
      <c r="I657" s="6" t="s">
        <v>89</v>
      </c>
      <c r="J657" s="6" t="s">
        <v>8017</v>
      </c>
      <c r="K657" s="6">
        <v>7</v>
      </c>
      <c r="L657" s="6"/>
    </row>
    <row r="658" spans="1:12" ht="15" customHeight="1" x14ac:dyDescent="0.25">
      <c r="A658" s="65" t="s">
        <v>7748</v>
      </c>
      <c r="B658" s="65" t="s">
        <v>6801</v>
      </c>
      <c r="C658" s="65" t="s">
        <v>8004</v>
      </c>
      <c r="D658" s="65" t="s">
        <v>7343</v>
      </c>
      <c r="E658" s="65" t="s">
        <v>14</v>
      </c>
      <c r="F658" s="7">
        <v>4300</v>
      </c>
      <c r="G658" s="65" t="str">
        <f>IF(F658&gt;='Weight Category L_U Table'!$H$14,"ERROR",IF(F658&gt;'Weight Category L_U Table'!$G$14,"MEDIUM",IF(F658&gt;='Weight Category L_U Table'!$G$17,"SMALL",IF(F658&lt;'Weight Category L_U Table'!$G$18,"LIGHT"))))</f>
        <v>LIGHT</v>
      </c>
      <c r="H658" s="7" t="str">
        <f>IF(F658&gt;='Weight Category L_U Table'!$K$15,"ERROR",IF(F658&gt;'Weight Category L_U Table'!$J$15,"UPPER MEDIUM",IF(F658&gt;'Weight Category L_U Table'!$J$16,"LOWER MEDIUM",IF(F658&gt;='Weight Category L_U Table'!$J$17,"SMALL",IF(F658&lt;'Weight Category L_U Table'!$J$18,"LIGHT")))))</f>
        <v>LIGHT</v>
      </c>
      <c r="I658" s="6" t="s">
        <v>89</v>
      </c>
      <c r="J658" s="6" t="s">
        <v>8017</v>
      </c>
      <c r="K658" s="6">
        <v>7</v>
      </c>
      <c r="L658" s="6"/>
    </row>
    <row r="659" spans="1:12" ht="15" customHeight="1" x14ac:dyDescent="0.25">
      <c r="A659" s="65" t="s">
        <v>8007</v>
      </c>
      <c r="B659" s="65" t="s">
        <v>8038</v>
      </c>
      <c r="C659" s="65" t="s">
        <v>8004</v>
      </c>
      <c r="D659" s="65" t="s">
        <v>7343</v>
      </c>
      <c r="E659" s="65" t="s">
        <v>14</v>
      </c>
      <c r="F659" s="7">
        <v>4300</v>
      </c>
      <c r="G659" s="65" t="str">
        <f>IF(F659&gt;='Weight Category L_U Table'!$H$14,"ERROR",IF(F659&gt;'Weight Category L_U Table'!$G$14,"MEDIUM",IF(F659&gt;='Weight Category L_U Table'!$G$17,"SMALL",IF(F659&lt;'Weight Category L_U Table'!$G$18,"LIGHT"))))</f>
        <v>LIGHT</v>
      </c>
      <c r="H659" s="7" t="str">
        <f>IF(F659&gt;='Weight Category L_U Table'!$K$15,"ERROR",IF(F659&gt;'Weight Category L_U Table'!$J$15,"UPPER MEDIUM",IF(F659&gt;'Weight Category L_U Table'!$J$16,"LOWER MEDIUM",IF(F659&gt;='Weight Category L_U Table'!$J$17,"SMALL",IF(F659&lt;'Weight Category L_U Table'!$J$18,"LIGHT")))))</f>
        <v>LIGHT</v>
      </c>
      <c r="I659" s="6" t="s">
        <v>89</v>
      </c>
      <c r="J659" s="6" t="s">
        <v>8017</v>
      </c>
      <c r="K659" s="6">
        <v>7</v>
      </c>
      <c r="L659" s="6"/>
    </row>
    <row r="660" spans="1:12" ht="15" customHeight="1" x14ac:dyDescent="0.25">
      <c r="A660" s="63" t="s">
        <v>4178</v>
      </c>
      <c r="B660" s="63" t="s">
        <v>8039</v>
      </c>
      <c r="C660" s="63" t="s">
        <v>8040</v>
      </c>
      <c r="D660" s="65" t="s">
        <v>7343</v>
      </c>
      <c r="E660" s="63" t="s">
        <v>14</v>
      </c>
      <c r="F660" s="39">
        <v>4500</v>
      </c>
      <c r="G660" s="63" t="str">
        <f>IF(F660&gt;='Weight Category L_U Table'!$H$14,"ERROR",IF(F660&gt;'Weight Category L_U Table'!$G$14,"MEDIUM",IF(F660&gt;='Weight Category L_U Table'!$G$17,"SMALL",IF(F660&lt;'Weight Category L_U Table'!$G$18,"LIGHT"))))</f>
        <v>LIGHT</v>
      </c>
      <c r="H660" s="39" t="str">
        <f>IF(F660&gt;='Weight Category L_U Table'!$K$15,"ERROR",IF(F660&gt;'Weight Category L_U Table'!$J$15,"UPPER MEDIUM",IF(F660&gt;'Weight Category L_U Table'!$J$16,"LOWER MEDIUM",IF(F660&gt;='Weight Category L_U Table'!$J$17,"SMALL",IF(F660&lt;'Weight Category L_U Table'!$J$18,"LIGHT")))))</f>
        <v>LIGHT</v>
      </c>
      <c r="I660" s="47" t="s">
        <v>570</v>
      </c>
      <c r="J660" s="47"/>
      <c r="K660" s="47"/>
      <c r="L660" s="42"/>
    </row>
    <row r="661" spans="1:12" ht="15" customHeight="1" x14ac:dyDescent="0.25">
      <c r="A661" s="63" t="s">
        <v>4178</v>
      </c>
      <c r="B661" s="63" t="s">
        <v>8041</v>
      </c>
      <c r="C661" s="63" t="s">
        <v>8042</v>
      </c>
      <c r="D661" s="65" t="s">
        <v>7343</v>
      </c>
      <c r="E661" s="63" t="s">
        <v>14</v>
      </c>
      <c r="F661" s="39">
        <v>4500</v>
      </c>
      <c r="G661" s="63" t="str">
        <f>IF(F661&gt;='Weight Category L_U Table'!$H$14,"ERROR",IF(F661&gt;'Weight Category L_U Table'!$G$14,"MEDIUM",IF(F661&gt;='Weight Category L_U Table'!$G$17,"SMALL",IF(F661&lt;'Weight Category L_U Table'!$G$18,"LIGHT"))))</f>
        <v>LIGHT</v>
      </c>
      <c r="H661" s="39" t="str">
        <f>IF(F661&gt;='Weight Category L_U Table'!$K$15,"ERROR",IF(F661&gt;'Weight Category L_U Table'!$J$15,"UPPER MEDIUM",IF(F661&gt;'Weight Category L_U Table'!$J$16,"LOWER MEDIUM",IF(F661&gt;='Weight Category L_U Table'!$J$17,"SMALL",IF(F661&lt;'Weight Category L_U Table'!$J$18,"LIGHT")))))</f>
        <v>LIGHT</v>
      </c>
      <c r="I661" s="47" t="s">
        <v>570</v>
      </c>
      <c r="J661" s="47"/>
      <c r="K661" s="47"/>
      <c r="L661" s="42"/>
    </row>
    <row r="662" spans="1:12" ht="15" customHeight="1" x14ac:dyDescent="0.25">
      <c r="A662" s="65" t="s">
        <v>906</v>
      </c>
      <c r="B662" s="65" t="s">
        <v>8043</v>
      </c>
      <c r="C662" s="65" t="s">
        <v>8044</v>
      </c>
      <c r="D662" s="65" t="s">
        <v>7343</v>
      </c>
      <c r="E662" s="65" t="s">
        <v>14</v>
      </c>
      <c r="F662" s="7">
        <v>4536</v>
      </c>
      <c r="G662" s="65" t="str">
        <f>IF(F662&gt;='Weight Category L_U Table'!$H$14,"ERROR",IF(F662&gt;'Weight Category L_U Table'!$G$14,"MEDIUM",IF(F662&gt;='Weight Category L_U Table'!$G$17,"SMALL",IF(F662&lt;'Weight Category L_U Table'!$G$18,"LIGHT"))))</f>
        <v>LIGHT</v>
      </c>
      <c r="H662" s="7" t="str">
        <f>IF(F662&gt;='Weight Category L_U Table'!$K$15,"ERROR",IF(F662&gt;'Weight Category L_U Table'!$J$15,"UPPER MEDIUM",IF(F662&gt;'Weight Category L_U Table'!$J$16,"LOWER MEDIUM",IF(F662&gt;='Weight Category L_U Table'!$J$17,"SMALL",IF(F662&lt;'Weight Category L_U Table'!$J$18,"LIGHT")))))</f>
        <v>LIGHT</v>
      </c>
      <c r="I662" s="6" t="s">
        <v>37</v>
      </c>
      <c r="J662" s="6" t="s">
        <v>8045</v>
      </c>
      <c r="K662" s="6">
        <v>7</v>
      </c>
      <c r="L662" s="6"/>
    </row>
    <row r="663" spans="1:12" ht="15" customHeight="1" x14ac:dyDescent="0.25">
      <c r="A663" s="65" t="s">
        <v>906</v>
      </c>
      <c r="B663" s="65" t="s">
        <v>8046</v>
      </c>
      <c r="C663" s="65" t="s">
        <v>8044</v>
      </c>
      <c r="D663" s="65" t="s">
        <v>7343</v>
      </c>
      <c r="E663" s="65" t="s">
        <v>14</v>
      </c>
      <c r="F663" s="7">
        <v>4536</v>
      </c>
      <c r="G663" s="65" t="str">
        <f>IF(F663&gt;='Weight Category L_U Table'!$H$14,"ERROR",IF(F663&gt;'Weight Category L_U Table'!$G$14,"MEDIUM",IF(F663&gt;='Weight Category L_U Table'!$G$17,"SMALL",IF(F663&lt;'Weight Category L_U Table'!$G$18,"LIGHT"))))</f>
        <v>LIGHT</v>
      </c>
      <c r="H663" s="7" t="str">
        <f>IF(F663&gt;='Weight Category L_U Table'!$K$15,"ERROR",IF(F663&gt;'Weight Category L_U Table'!$J$15,"UPPER MEDIUM",IF(F663&gt;'Weight Category L_U Table'!$J$16,"LOWER MEDIUM",IF(F663&gt;='Weight Category L_U Table'!$J$17,"SMALL",IF(F663&lt;'Weight Category L_U Table'!$J$18,"LIGHT")))))</f>
        <v>LIGHT</v>
      </c>
      <c r="I663" s="6" t="s">
        <v>37</v>
      </c>
      <c r="J663" s="6" t="s">
        <v>8045</v>
      </c>
      <c r="K663" s="6">
        <v>7</v>
      </c>
      <c r="L663" s="6"/>
    </row>
    <row r="664" spans="1:12" ht="15" customHeight="1" x14ac:dyDescent="0.25">
      <c r="A664" s="65" t="s">
        <v>906</v>
      </c>
      <c r="B664" s="65" t="s">
        <v>8047</v>
      </c>
      <c r="C664" s="65" t="s">
        <v>8044</v>
      </c>
      <c r="D664" s="65" t="s">
        <v>7343</v>
      </c>
      <c r="E664" s="65" t="s">
        <v>14</v>
      </c>
      <c r="F664" s="7">
        <v>4536</v>
      </c>
      <c r="G664" s="65" t="str">
        <f>IF(F664&gt;='Weight Category L_U Table'!$H$14,"ERROR",IF(F664&gt;'Weight Category L_U Table'!$G$14,"MEDIUM",IF(F664&gt;='Weight Category L_U Table'!$G$17,"SMALL",IF(F664&lt;'Weight Category L_U Table'!$G$18,"LIGHT"))))</f>
        <v>LIGHT</v>
      </c>
      <c r="H664" s="7" t="str">
        <f>IF(F664&gt;='Weight Category L_U Table'!$K$15,"ERROR",IF(F664&gt;'Weight Category L_U Table'!$J$15,"UPPER MEDIUM",IF(F664&gt;'Weight Category L_U Table'!$J$16,"LOWER MEDIUM",IF(F664&gt;='Weight Category L_U Table'!$J$17,"SMALL",IF(F664&lt;'Weight Category L_U Table'!$J$18,"LIGHT")))))</f>
        <v>LIGHT</v>
      </c>
      <c r="I664" s="6" t="s">
        <v>37</v>
      </c>
      <c r="J664" s="6" t="s">
        <v>8045</v>
      </c>
      <c r="K664" s="6">
        <v>7</v>
      </c>
      <c r="L664" s="6"/>
    </row>
    <row r="665" spans="1:12" ht="15" customHeight="1" x14ac:dyDescent="0.25">
      <c r="A665" s="65" t="s">
        <v>906</v>
      </c>
      <c r="B665" s="65" t="s">
        <v>8048</v>
      </c>
      <c r="C665" s="65" t="s">
        <v>8044</v>
      </c>
      <c r="D665" s="65" t="s">
        <v>7343</v>
      </c>
      <c r="E665" s="65" t="s">
        <v>14</v>
      </c>
      <c r="F665" s="7">
        <v>4536</v>
      </c>
      <c r="G665" s="65" t="str">
        <f>IF(F665&gt;='Weight Category L_U Table'!$H$14,"ERROR",IF(F665&gt;'Weight Category L_U Table'!$G$14,"MEDIUM",IF(F665&gt;='Weight Category L_U Table'!$G$17,"SMALL",IF(F665&lt;'Weight Category L_U Table'!$G$18,"LIGHT"))))</f>
        <v>LIGHT</v>
      </c>
      <c r="H665" s="7" t="str">
        <f>IF(F665&gt;='Weight Category L_U Table'!$K$15,"ERROR",IF(F665&gt;'Weight Category L_U Table'!$J$15,"UPPER MEDIUM",IF(F665&gt;'Weight Category L_U Table'!$J$16,"LOWER MEDIUM",IF(F665&gt;='Weight Category L_U Table'!$J$17,"SMALL",IF(F665&lt;'Weight Category L_U Table'!$J$18,"LIGHT")))))</f>
        <v>LIGHT</v>
      </c>
      <c r="I665" s="6" t="s">
        <v>37</v>
      </c>
      <c r="J665" s="6" t="s">
        <v>8045</v>
      </c>
      <c r="K665" s="6">
        <v>7</v>
      </c>
      <c r="L665" s="6"/>
    </row>
    <row r="666" spans="1:12" ht="15" customHeight="1" x14ac:dyDescent="0.25">
      <c r="A666" s="65" t="s">
        <v>906</v>
      </c>
      <c r="B666" s="65" t="s">
        <v>8049</v>
      </c>
      <c r="C666" s="65" t="s">
        <v>8044</v>
      </c>
      <c r="D666" s="65" t="s">
        <v>7343</v>
      </c>
      <c r="E666" s="65" t="s">
        <v>14</v>
      </c>
      <c r="F666" s="7">
        <v>4536</v>
      </c>
      <c r="G666" s="65" t="str">
        <f>IF(F666&gt;='Weight Category L_U Table'!$H$14,"ERROR",IF(F666&gt;'Weight Category L_U Table'!$G$14,"MEDIUM",IF(F666&gt;='Weight Category L_U Table'!$G$17,"SMALL",IF(F666&lt;'Weight Category L_U Table'!$G$18,"LIGHT"))))</f>
        <v>LIGHT</v>
      </c>
      <c r="H666" s="7" t="str">
        <f>IF(F666&gt;='Weight Category L_U Table'!$K$15,"ERROR",IF(F666&gt;'Weight Category L_U Table'!$J$15,"UPPER MEDIUM",IF(F666&gt;'Weight Category L_U Table'!$J$16,"LOWER MEDIUM",IF(F666&gt;='Weight Category L_U Table'!$J$17,"SMALL",IF(F666&lt;'Weight Category L_U Table'!$J$18,"LIGHT")))))</f>
        <v>LIGHT</v>
      </c>
      <c r="I666" s="6" t="s">
        <v>37</v>
      </c>
      <c r="J666" s="6" t="s">
        <v>8045</v>
      </c>
      <c r="K666" s="6">
        <v>7</v>
      </c>
      <c r="L666" s="6"/>
    </row>
    <row r="667" spans="1:12" ht="15" customHeight="1" x14ac:dyDescent="0.25">
      <c r="A667" s="65" t="s">
        <v>906</v>
      </c>
      <c r="B667" s="65" t="s">
        <v>8050</v>
      </c>
      <c r="C667" s="65" t="s">
        <v>8044</v>
      </c>
      <c r="D667" s="65" t="s">
        <v>7343</v>
      </c>
      <c r="E667" s="65" t="s">
        <v>14</v>
      </c>
      <c r="F667" s="7">
        <v>4536</v>
      </c>
      <c r="G667" s="65" t="str">
        <f>IF(F667&gt;='Weight Category L_U Table'!$H$14,"ERROR",IF(F667&gt;'Weight Category L_U Table'!$G$14,"MEDIUM",IF(F667&gt;='Weight Category L_U Table'!$G$17,"SMALL",IF(F667&lt;'Weight Category L_U Table'!$G$18,"LIGHT"))))</f>
        <v>LIGHT</v>
      </c>
      <c r="H667" s="7" t="str">
        <f>IF(F667&gt;='Weight Category L_U Table'!$K$15,"ERROR",IF(F667&gt;'Weight Category L_U Table'!$J$15,"UPPER MEDIUM",IF(F667&gt;'Weight Category L_U Table'!$J$16,"LOWER MEDIUM",IF(F667&gt;='Weight Category L_U Table'!$J$17,"SMALL",IF(F667&lt;'Weight Category L_U Table'!$J$18,"LIGHT")))))</f>
        <v>LIGHT</v>
      </c>
      <c r="I667" s="6" t="s">
        <v>37</v>
      </c>
      <c r="J667" s="6" t="s">
        <v>8045</v>
      </c>
      <c r="K667" s="6">
        <v>7</v>
      </c>
      <c r="L667" s="6"/>
    </row>
    <row r="668" spans="1:12" ht="15" customHeight="1" x14ac:dyDescent="0.25">
      <c r="A668" s="65" t="s">
        <v>906</v>
      </c>
      <c r="B668" s="65" t="s">
        <v>8051</v>
      </c>
      <c r="C668" s="65" t="s">
        <v>8044</v>
      </c>
      <c r="D668" s="65" t="s">
        <v>7343</v>
      </c>
      <c r="E668" s="65" t="s">
        <v>14</v>
      </c>
      <c r="F668" s="7">
        <v>4536</v>
      </c>
      <c r="G668" s="65" t="str">
        <f>IF(F668&gt;='Weight Category L_U Table'!$H$14,"ERROR",IF(F668&gt;'Weight Category L_U Table'!$G$14,"MEDIUM",IF(F668&gt;='Weight Category L_U Table'!$G$17,"SMALL",IF(F668&lt;'Weight Category L_U Table'!$G$18,"LIGHT"))))</f>
        <v>LIGHT</v>
      </c>
      <c r="H668" s="7" t="str">
        <f>IF(F668&gt;='Weight Category L_U Table'!$K$15,"ERROR",IF(F668&gt;'Weight Category L_U Table'!$J$15,"UPPER MEDIUM",IF(F668&gt;'Weight Category L_U Table'!$J$16,"LOWER MEDIUM",IF(F668&gt;='Weight Category L_U Table'!$J$17,"SMALL",IF(F668&lt;'Weight Category L_U Table'!$J$18,"LIGHT")))))</f>
        <v>LIGHT</v>
      </c>
      <c r="I668" s="6" t="s">
        <v>37</v>
      </c>
      <c r="J668" s="6" t="s">
        <v>8045</v>
      </c>
      <c r="K668" s="6">
        <v>7</v>
      </c>
      <c r="L668" s="6"/>
    </row>
    <row r="669" spans="1:12" ht="15" customHeight="1" x14ac:dyDescent="0.25">
      <c r="A669" s="65" t="s">
        <v>906</v>
      </c>
      <c r="B669" s="65" t="s">
        <v>8052</v>
      </c>
      <c r="C669" s="65" t="s">
        <v>8044</v>
      </c>
      <c r="D669" s="65" t="s">
        <v>7343</v>
      </c>
      <c r="E669" s="65" t="s">
        <v>14</v>
      </c>
      <c r="F669" s="7">
        <v>4536</v>
      </c>
      <c r="G669" s="65" t="str">
        <f>IF(F669&gt;='Weight Category L_U Table'!$H$14,"ERROR",IF(F669&gt;'Weight Category L_U Table'!$G$14,"MEDIUM",IF(F669&gt;='Weight Category L_U Table'!$G$17,"SMALL",IF(F669&lt;'Weight Category L_U Table'!$G$18,"LIGHT"))))</f>
        <v>LIGHT</v>
      </c>
      <c r="H669" s="7" t="str">
        <f>IF(F669&gt;='Weight Category L_U Table'!$K$15,"ERROR",IF(F669&gt;'Weight Category L_U Table'!$J$15,"UPPER MEDIUM",IF(F669&gt;'Weight Category L_U Table'!$J$16,"LOWER MEDIUM",IF(F669&gt;='Weight Category L_U Table'!$J$17,"SMALL",IF(F669&lt;'Weight Category L_U Table'!$J$18,"LIGHT")))))</f>
        <v>LIGHT</v>
      </c>
      <c r="I669" s="6" t="s">
        <v>37</v>
      </c>
      <c r="J669" s="6" t="s">
        <v>8045</v>
      </c>
      <c r="K669" s="6">
        <v>7</v>
      </c>
      <c r="L669" s="6"/>
    </row>
    <row r="670" spans="1:12" ht="15" customHeight="1" x14ac:dyDescent="0.25">
      <c r="A670" s="65" t="s">
        <v>2646</v>
      </c>
      <c r="B670" s="65" t="s">
        <v>8053</v>
      </c>
      <c r="C670" s="65" t="s">
        <v>8044</v>
      </c>
      <c r="D670" s="65" t="s">
        <v>7343</v>
      </c>
      <c r="E670" s="65" t="s">
        <v>14</v>
      </c>
      <c r="F670" s="7">
        <v>4536</v>
      </c>
      <c r="G670" s="65" t="str">
        <f>IF(F670&gt;='Weight Category L_U Table'!$H$14,"ERROR",IF(F670&gt;'Weight Category L_U Table'!$G$14,"MEDIUM",IF(F670&gt;='Weight Category L_U Table'!$G$17,"SMALL",IF(F670&lt;'Weight Category L_U Table'!$G$18,"LIGHT"))))</f>
        <v>LIGHT</v>
      </c>
      <c r="H670" s="7" t="str">
        <f>IF(F670&gt;='Weight Category L_U Table'!$K$15,"ERROR",IF(F670&gt;'Weight Category L_U Table'!$J$15,"UPPER MEDIUM",IF(F670&gt;'Weight Category L_U Table'!$J$16,"LOWER MEDIUM",IF(F670&gt;='Weight Category L_U Table'!$J$17,"SMALL",IF(F670&lt;'Weight Category L_U Table'!$J$18,"LIGHT")))))</f>
        <v>LIGHT</v>
      </c>
      <c r="I670" s="6" t="s">
        <v>37</v>
      </c>
      <c r="J670" s="6" t="s">
        <v>8045</v>
      </c>
      <c r="K670" s="6">
        <v>7</v>
      </c>
      <c r="L670" s="6"/>
    </row>
    <row r="671" spans="1:12" ht="15" customHeight="1" x14ac:dyDescent="0.25">
      <c r="A671" s="65" t="s">
        <v>2646</v>
      </c>
      <c r="B671" s="65" t="s">
        <v>8050</v>
      </c>
      <c r="C671" s="65" t="s">
        <v>8044</v>
      </c>
      <c r="D671" s="65" t="s">
        <v>7343</v>
      </c>
      <c r="E671" s="65" t="s">
        <v>14</v>
      </c>
      <c r="F671" s="7">
        <v>4536</v>
      </c>
      <c r="G671" s="65" t="str">
        <f>IF(F671&gt;='Weight Category L_U Table'!$H$14,"ERROR",IF(F671&gt;'Weight Category L_U Table'!$G$14,"MEDIUM",IF(F671&gt;='Weight Category L_U Table'!$G$17,"SMALL",IF(F671&lt;'Weight Category L_U Table'!$G$18,"LIGHT"))))</f>
        <v>LIGHT</v>
      </c>
      <c r="H671" s="7" t="str">
        <f>IF(F671&gt;='Weight Category L_U Table'!$K$15,"ERROR",IF(F671&gt;'Weight Category L_U Table'!$J$15,"UPPER MEDIUM",IF(F671&gt;'Weight Category L_U Table'!$J$16,"LOWER MEDIUM",IF(F671&gt;='Weight Category L_U Table'!$J$17,"SMALL",IF(F671&lt;'Weight Category L_U Table'!$J$18,"LIGHT")))))</f>
        <v>LIGHT</v>
      </c>
      <c r="I671" s="6" t="s">
        <v>37</v>
      </c>
      <c r="J671" s="6" t="s">
        <v>8045</v>
      </c>
      <c r="K671" s="6">
        <v>7</v>
      </c>
      <c r="L671" s="6"/>
    </row>
    <row r="672" spans="1:12" ht="15" customHeight="1" x14ac:dyDescent="0.25">
      <c r="A672" s="65" t="s">
        <v>7545</v>
      </c>
      <c r="B672" s="65" t="s">
        <v>8054</v>
      </c>
      <c r="C672" s="64" t="s">
        <v>8055</v>
      </c>
      <c r="D672" s="65" t="s">
        <v>7343</v>
      </c>
      <c r="E672" s="65" t="s">
        <v>14</v>
      </c>
      <c r="F672" s="7">
        <v>4600</v>
      </c>
      <c r="G672" s="65" t="str">
        <f>IF(F672&gt;='Weight Category L_U Table'!$H$14,"ERROR",IF(F672&gt;'Weight Category L_U Table'!$G$14,"MEDIUM",IF(F672&gt;='Weight Category L_U Table'!$G$17,"SMALL",IF(F672&lt;'Weight Category L_U Table'!$G$18,"LIGHT"))))</f>
        <v>LIGHT</v>
      </c>
      <c r="H672" s="7" t="str">
        <f>IF(F672&gt;='Weight Category L_U Table'!$K$15,"ERROR",IF(F672&gt;'Weight Category L_U Table'!$J$15,"UPPER MEDIUM",IF(F672&gt;'Weight Category L_U Table'!$J$16,"LOWER MEDIUM",IF(F672&gt;='Weight Category L_U Table'!$J$17,"SMALL",IF(F672&lt;'Weight Category L_U Table'!$J$18,"LIGHT")))))</f>
        <v>LIGHT</v>
      </c>
      <c r="I672" s="6" t="s">
        <v>54</v>
      </c>
      <c r="J672" s="6"/>
      <c r="K672" s="6"/>
      <c r="L672" s="6"/>
    </row>
    <row r="673" spans="1:12" ht="15" customHeight="1" x14ac:dyDescent="0.25">
      <c r="A673" s="65" t="s">
        <v>7545</v>
      </c>
      <c r="B673" s="65" t="s">
        <v>8056</v>
      </c>
      <c r="C673" s="64" t="s">
        <v>8055</v>
      </c>
      <c r="D673" s="65" t="s">
        <v>7343</v>
      </c>
      <c r="E673" s="65" t="s">
        <v>14</v>
      </c>
      <c r="F673" s="7">
        <v>4600</v>
      </c>
      <c r="G673" s="65" t="str">
        <f>IF(F673&gt;='Weight Category L_U Table'!$H$14,"ERROR",IF(F673&gt;'Weight Category L_U Table'!$G$14,"MEDIUM",IF(F673&gt;='Weight Category L_U Table'!$G$17,"SMALL",IF(F673&lt;'Weight Category L_U Table'!$G$18,"LIGHT"))))</f>
        <v>LIGHT</v>
      </c>
      <c r="H673" s="7" t="str">
        <f>IF(F673&gt;='Weight Category L_U Table'!$K$15,"ERROR",IF(F673&gt;'Weight Category L_U Table'!$J$15,"UPPER MEDIUM",IF(F673&gt;'Weight Category L_U Table'!$J$16,"LOWER MEDIUM",IF(F673&gt;='Weight Category L_U Table'!$J$17,"SMALL",IF(F673&lt;'Weight Category L_U Table'!$J$18,"LIGHT")))))</f>
        <v>LIGHT</v>
      </c>
      <c r="I673" s="6" t="s">
        <v>54</v>
      </c>
      <c r="J673" s="6"/>
      <c r="K673" s="6"/>
      <c r="L673" s="6"/>
    </row>
    <row r="674" spans="1:12" ht="15" customHeight="1" x14ac:dyDescent="0.25">
      <c r="A674" s="65" t="s">
        <v>7545</v>
      </c>
      <c r="B674" s="65" t="s">
        <v>8057</v>
      </c>
      <c r="C674" s="64" t="s">
        <v>8055</v>
      </c>
      <c r="D674" s="65" t="s">
        <v>7343</v>
      </c>
      <c r="E674" s="65" t="s">
        <v>14</v>
      </c>
      <c r="F674" s="7">
        <v>4600</v>
      </c>
      <c r="G674" s="65" t="str">
        <f>IF(F674&gt;='Weight Category L_U Table'!$H$14,"ERROR",IF(F674&gt;'Weight Category L_U Table'!$G$14,"MEDIUM",IF(F674&gt;='Weight Category L_U Table'!$G$17,"SMALL",IF(F674&lt;'Weight Category L_U Table'!$G$18,"LIGHT"))))</f>
        <v>LIGHT</v>
      </c>
      <c r="H674" s="7" t="str">
        <f>IF(F674&gt;='Weight Category L_U Table'!$K$15,"ERROR",IF(F674&gt;'Weight Category L_U Table'!$J$15,"UPPER MEDIUM",IF(F674&gt;'Weight Category L_U Table'!$J$16,"LOWER MEDIUM",IF(F674&gt;='Weight Category L_U Table'!$J$17,"SMALL",IF(F674&lt;'Weight Category L_U Table'!$J$18,"LIGHT")))))</f>
        <v>LIGHT</v>
      </c>
      <c r="I674" s="6" t="s">
        <v>54</v>
      </c>
      <c r="J674" s="6"/>
      <c r="K674" s="6"/>
      <c r="L674" s="6"/>
    </row>
    <row r="675" spans="1:12" ht="15" customHeight="1" x14ac:dyDescent="0.25">
      <c r="A675" s="65" t="s">
        <v>7545</v>
      </c>
      <c r="B675" s="65" t="s">
        <v>8058</v>
      </c>
      <c r="C675" s="64" t="s">
        <v>8055</v>
      </c>
      <c r="D675" s="65" t="s">
        <v>7343</v>
      </c>
      <c r="E675" s="65" t="s">
        <v>14</v>
      </c>
      <c r="F675" s="7">
        <v>4600</v>
      </c>
      <c r="G675" s="65" t="str">
        <f>IF(F675&gt;='Weight Category L_U Table'!$H$14,"ERROR",IF(F675&gt;'Weight Category L_U Table'!$G$14,"MEDIUM",IF(F675&gt;='Weight Category L_U Table'!$G$17,"SMALL",IF(F675&lt;'Weight Category L_U Table'!$G$18,"LIGHT"))))</f>
        <v>LIGHT</v>
      </c>
      <c r="H675" s="7" t="str">
        <f>IF(F675&gt;='Weight Category L_U Table'!$K$15,"ERROR",IF(F675&gt;'Weight Category L_U Table'!$J$15,"UPPER MEDIUM",IF(F675&gt;'Weight Category L_U Table'!$J$16,"LOWER MEDIUM",IF(F675&gt;='Weight Category L_U Table'!$J$17,"SMALL",IF(F675&lt;'Weight Category L_U Table'!$J$18,"LIGHT")))))</f>
        <v>LIGHT</v>
      </c>
      <c r="I675" s="6" t="s">
        <v>54</v>
      </c>
      <c r="J675" s="6"/>
      <c r="K675" s="6"/>
      <c r="L675" s="6"/>
    </row>
    <row r="676" spans="1:12" ht="15" customHeight="1" x14ac:dyDescent="0.25">
      <c r="A676" s="65" t="s">
        <v>7844</v>
      </c>
      <c r="B676" s="65" t="s">
        <v>8056</v>
      </c>
      <c r="C676" s="64" t="s">
        <v>8055</v>
      </c>
      <c r="D676" s="65" t="s">
        <v>7343</v>
      </c>
      <c r="E676" s="65" t="s">
        <v>14</v>
      </c>
      <c r="F676" s="7">
        <v>4600</v>
      </c>
      <c r="G676" s="65" t="str">
        <f>IF(F676&gt;='Weight Category L_U Table'!$H$14,"ERROR",IF(F676&gt;'Weight Category L_U Table'!$G$14,"MEDIUM",IF(F676&gt;='Weight Category L_U Table'!$G$17,"SMALL",IF(F676&lt;'Weight Category L_U Table'!$G$18,"LIGHT"))))</f>
        <v>LIGHT</v>
      </c>
      <c r="H676" s="7" t="str">
        <f>IF(F676&gt;='Weight Category L_U Table'!$K$15,"ERROR",IF(F676&gt;'Weight Category L_U Table'!$J$15,"UPPER MEDIUM",IF(F676&gt;'Weight Category L_U Table'!$J$16,"LOWER MEDIUM",IF(F676&gt;='Weight Category L_U Table'!$J$17,"SMALL",IF(F676&lt;'Weight Category L_U Table'!$J$18,"LIGHT")))))</f>
        <v>LIGHT</v>
      </c>
      <c r="I676" s="6" t="s">
        <v>54</v>
      </c>
      <c r="J676" s="6"/>
      <c r="K676" s="6"/>
      <c r="L676" s="6"/>
    </row>
    <row r="677" spans="1:12" ht="15" customHeight="1" x14ac:dyDescent="0.25">
      <c r="A677" s="65" t="s">
        <v>6443</v>
      </c>
      <c r="B677" s="65" t="s">
        <v>8058</v>
      </c>
      <c r="C677" s="64" t="s">
        <v>8055</v>
      </c>
      <c r="D677" s="65" t="s">
        <v>7343</v>
      </c>
      <c r="E677" s="65" t="s">
        <v>14</v>
      </c>
      <c r="F677" s="7">
        <v>4600</v>
      </c>
      <c r="G677" s="65" t="str">
        <f>IF(F677&gt;='Weight Category L_U Table'!$H$14,"ERROR",IF(F677&gt;'Weight Category L_U Table'!$G$14,"MEDIUM",IF(F677&gt;='Weight Category L_U Table'!$G$17,"SMALL",IF(F677&lt;'Weight Category L_U Table'!$G$18,"LIGHT"))))</f>
        <v>LIGHT</v>
      </c>
      <c r="H677" s="7" t="str">
        <f>IF(F677&gt;='Weight Category L_U Table'!$K$15,"ERROR",IF(F677&gt;'Weight Category L_U Table'!$J$15,"UPPER MEDIUM",IF(F677&gt;'Weight Category L_U Table'!$J$16,"LOWER MEDIUM",IF(F677&gt;='Weight Category L_U Table'!$J$17,"SMALL",IF(F677&lt;'Weight Category L_U Table'!$J$18,"LIGHT")))))</f>
        <v>LIGHT</v>
      </c>
      <c r="I677" s="6" t="s">
        <v>54</v>
      </c>
      <c r="J677" s="6"/>
      <c r="K677" s="6"/>
      <c r="L677" s="6"/>
    </row>
    <row r="678" spans="1:12" ht="15" customHeight="1" x14ac:dyDescent="0.25">
      <c r="A678" s="65" t="s">
        <v>7545</v>
      </c>
      <c r="B678" s="65" t="s">
        <v>8059</v>
      </c>
      <c r="C678" s="65" t="s">
        <v>7992</v>
      </c>
      <c r="D678" s="65" t="s">
        <v>7343</v>
      </c>
      <c r="E678" s="65" t="s">
        <v>14</v>
      </c>
      <c r="F678" s="7">
        <v>4763</v>
      </c>
      <c r="G678" s="65" t="str">
        <f>IF(F678&gt;='Weight Category L_U Table'!$H$14,"ERROR",IF(F678&gt;'Weight Category L_U Table'!$G$14,"MEDIUM",IF(F678&gt;='Weight Category L_U Table'!$G$17,"SMALL",IF(F678&lt;'Weight Category L_U Table'!$G$18,"LIGHT"))))</f>
        <v>LIGHT</v>
      </c>
      <c r="H678" s="7" t="str">
        <f>IF(F678&gt;='Weight Category L_U Table'!$K$15,"ERROR",IF(F678&gt;'Weight Category L_U Table'!$J$15,"UPPER MEDIUM",IF(F678&gt;'Weight Category L_U Table'!$J$16,"LOWER MEDIUM",IF(F678&gt;='Weight Category L_U Table'!$J$17,"SMALL",IF(F678&lt;'Weight Category L_U Table'!$J$18,"LIGHT")))))</f>
        <v>LIGHT</v>
      </c>
      <c r="I678" s="6" t="s">
        <v>37</v>
      </c>
      <c r="J678" s="6" t="s">
        <v>7993</v>
      </c>
      <c r="K678" s="6">
        <v>27</v>
      </c>
      <c r="L678" s="6"/>
    </row>
    <row r="679" spans="1:12" ht="15" customHeight="1" x14ac:dyDescent="0.25">
      <c r="A679" s="65" t="s">
        <v>7545</v>
      </c>
      <c r="B679" s="65" t="s">
        <v>8060</v>
      </c>
      <c r="C679" s="65" t="s">
        <v>7992</v>
      </c>
      <c r="D679" s="65" t="s">
        <v>7343</v>
      </c>
      <c r="E679" s="65" t="s">
        <v>14</v>
      </c>
      <c r="F679" s="7">
        <v>4763</v>
      </c>
      <c r="G679" s="65" t="str">
        <f>IF(F679&gt;='Weight Category L_U Table'!$H$14,"ERROR",IF(F679&gt;'Weight Category L_U Table'!$G$14,"MEDIUM",IF(F679&gt;='Weight Category L_U Table'!$G$17,"SMALL",IF(F679&lt;'Weight Category L_U Table'!$G$18,"LIGHT"))))</f>
        <v>LIGHT</v>
      </c>
      <c r="H679" s="7" t="str">
        <f>IF(F679&gt;='Weight Category L_U Table'!$K$15,"ERROR",IF(F679&gt;'Weight Category L_U Table'!$J$15,"UPPER MEDIUM",IF(F679&gt;'Weight Category L_U Table'!$J$16,"LOWER MEDIUM",IF(F679&gt;='Weight Category L_U Table'!$J$17,"SMALL",IF(F679&lt;'Weight Category L_U Table'!$J$18,"LIGHT")))))</f>
        <v>LIGHT</v>
      </c>
      <c r="I679" s="6" t="s">
        <v>37</v>
      </c>
      <c r="J679" s="6" t="s">
        <v>7993</v>
      </c>
      <c r="K679" s="6">
        <v>27</v>
      </c>
      <c r="L679" s="6"/>
    </row>
    <row r="680" spans="1:12" ht="15" customHeight="1" x14ac:dyDescent="0.25">
      <c r="A680" s="65" t="s">
        <v>906</v>
      </c>
      <c r="B680" s="65">
        <v>205</v>
      </c>
      <c r="C680" s="65" t="s">
        <v>7992</v>
      </c>
      <c r="D680" s="65" t="s">
        <v>7343</v>
      </c>
      <c r="E680" s="65" t="s">
        <v>14</v>
      </c>
      <c r="F680" s="7">
        <v>4763</v>
      </c>
      <c r="G680" s="65" t="str">
        <f>IF(F680&gt;='Weight Category L_U Table'!$H$14,"ERROR",IF(F680&gt;'Weight Category L_U Table'!$G$14,"MEDIUM",IF(F680&gt;='Weight Category L_U Table'!$G$17,"SMALL",IF(F680&lt;'Weight Category L_U Table'!$G$18,"LIGHT"))))</f>
        <v>LIGHT</v>
      </c>
      <c r="H680" s="7" t="str">
        <f>IF(F680&gt;='Weight Category L_U Table'!$K$15,"ERROR",IF(F680&gt;'Weight Category L_U Table'!$J$15,"UPPER MEDIUM",IF(F680&gt;'Weight Category L_U Table'!$J$16,"LOWER MEDIUM",IF(F680&gt;='Weight Category L_U Table'!$J$17,"SMALL",IF(F680&lt;'Weight Category L_U Table'!$J$18,"LIGHT")))))</f>
        <v>LIGHT</v>
      </c>
      <c r="I680" s="6" t="s">
        <v>37</v>
      </c>
      <c r="J680" s="6" t="s">
        <v>7993</v>
      </c>
      <c r="K680" s="6">
        <v>27</v>
      </c>
      <c r="L680" s="6"/>
    </row>
    <row r="681" spans="1:12" ht="15" customHeight="1" x14ac:dyDescent="0.25">
      <c r="A681" s="65" t="s">
        <v>2646</v>
      </c>
      <c r="B681" s="65">
        <v>205</v>
      </c>
      <c r="C681" s="65" t="s">
        <v>7992</v>
      </c>
      <c r="D681" s="65" t="s">
        <v>7343</v>
      </c>
      <c r="E681" s="65" t="s">
        <v>14</v>
      </c>
      <c r="F681" s="7">
        <v>4763</v>
      </c>
      <c r="G681" s="65" t="str">
        <f>IF(F681&gt;='Weight Category L_U Table'!$H$14,"ERROR",IF(F681&gt;'Weight Category L_U Table'!$G$14,"MEDIUM",IF(F681&gt;='Weight Category L_U Table'!$G$17,"SMALL",IF(F681&lt;'Weight Category L_U Table'!$G$18,"LIGHT"))))</f>
        <v>LIGHT</v>
      </c>
      <c r="H681" s="7" t="str">
        <f>IF(F681&gt;='Weight Category L_U Table'!$K$15,"ERROR",IF(F681&gt;'Weight Category L_U Table'!$J$15,"UPPER MEDIUM",IF(F681&gt;'Weight Category L_U Table'!$J$16,"LOWER MEDIUM",IF(F681&gt;='Weight Category L_U Table'!$J$17,"SMALL",IF(F681&lt;'Weight Category L_U Table'!$J$18,"LIGHT")))))</f>
        <v>LIGHT</v>
      </c>
      <c r="I681" s="6" t="s">
        <v>37</v>
      </c>
      <c r="J681" s="6" t="s">
        <v>7993</v>
      </c>
      <c r="K681" s="6">
        <v>27</v>
      </c>
      <c r="L681" s="6"/>
    </row>
    <row r="682" spans="1:12" ht="15" customHeight="1" x14ac:dyDescent="0.25">
      <c r="A682" s="65" t="s">
        <v>7844</v>
      </c>
      <c r="B682" s="65" t="s">
        <v>8061</v>
      </c>
      <c r="C682" s="65" t="s">
        <v>8062</v>
      </c>
      <c r="D682" s="65" t="s">
        <v>7343</v>
      </c>
      <c r="E682" s="65" t="s">
        <v>14</v>
      </c>
      <c r="F682" s="7">
        <v>4800</v>
      </c>
      <c r="G682" s="65" t="str">
        <f>IF(F682&gt;='Weight Category L_U Table'!$H$14,"ERROR",IF(F682&gt;'Weight Category L_U Table'!$G$14,"MEDIUM",IF(F682&gt;='Weight Category L_U Table'!$G$17,"SMALL",IF(F682&lt;'Weight Category L_U Table'!$G$18,"LIGHT"))))</f>
        <v>LIGHT</v>
      </c>
      <c r="H682" s="7" t="str">
        <f>IF(F682&gt;='Weight Category L_U Table'!$K$15,"ERROR",IF(F682&gt;'Weight Category L_U Table'!$J$15,"UPPER MEDIUM",IF(F682&gt;'Weight Category L_U Table'!$J$16,"LOWER MEDIUM",IF(F682&gt;='Weight Category L_U Table'!$J$17,"SMALL",IF(F682&lt;'Weight Category L_U Table'!$J$18,"LIGHT")))))</f>
        <v>LIGHT</v>
      </c>
      <c r="I682" s="6" t="s">
        <v>89</v>
      </c>
      <c r="J682" s="97" t="s">
        <v>8063</v>
      </c>
      <c r="K682" s="6">
        <v>15</v>
      </c>
      <c r="L682" s="6"/>
    </row>
    <row r="683" spans="1:12" ht="15" customHeight="1" x14ac:dyDescent="0.25">
      <c r="A683" s="65" t="s">
        <v>2461</v>
      </c>
      <c r="B683" s="65" t="s">
        <v>8061</v>
      </c>
      <c r="C683" s="65" t="s">
        <v>8062</v>
      </c>
      <c r="D683" s="65" t="s">
        <v>7343</v>
      </c>
      <c r="E683" s="65" t="s">
        <v>14</v>
      </c>
      <c r="F683" s="7">
        <v>4800</v>
      </c>
      <c r="G683" s="65" t="str">
        <f>IF(F683&gt;='Weight Category L_U Table'!$H$14,"ERROR",IF(F683&gt;'Weight Category L_U Table'!$G$14,"MEDIUM",IF(F683&gt;='Weight Category L_U Table'!$G$17,"SMALL",IF(F683&lt;'Weight Category L_U Table'!$G$18,"LIGHT"))))</f>
        <v>LIGHT</v>
      </c>
      <c r="H683" s="7" t="str">
        <f>IF(F683&gt;='Weight Category L_U Table'!$K$15,"ERROR",IF(F683&gt;'Weight Category L_U Table'!$J$15,"UPPER MEDIUM",IF(F683&gt;'Weight Category L_U Table'!$J$16,"LOWER MEDIUM",IF(F683&gt;='Weight Category L_U Table'!$J$17,"SMALL",IF(F683&lt;'Weight Category L_U Table'!$J$18,"LIGHT")))))</f>
        <v>LIGHT</v>
      </c>
      <c r="I683" s="6" t="s">
        <v>89</v>
      </c>
      <c r="J683" s="97" t="s">
        <v>8063</v>
      </c>
      <c r="K683" s="6">
        <v>15</v>
      </c>
      <c r="L683" s="6"/>
    </row>
    <row r="684" spans="1:12" ht="15" customHeight="1" x14ac:dyDescent="0.25">
      <c r="A684" s="65" t="s">
        <v>3733</v>
      </c>
      <c r="B684" s="65" t="s">
        <v>8061</v>
      </c>
      <c r="C684" s="65" t="s">
        <v>8062</v>
      </c>
      <c r="D684" s="65" t="s">
        <v>7343</v>
      </c>
      <c r="E684" s="65" t="s">
        <v>14</v>
      </c>
      <c r="F684" s="7">
        <v>4800</v>
      </c>
      <c r="G684" s="65" t="str">
        <f>IF(F684&gt;='Weight Category L_U Table'!$H$14,"ERROR",IF(F684&gt;'Weight Category L_U Table'!$G$14,"MEDIUM",IF(F684&gt;='Weight Category L_U Table'!$G$17,"SMALL",IF(F684&lt;'Weight Category L_U Table'!$G$18,"LIGHT"))))</f>
        <v>LIGHT</v>
      </c>
      <c r="H684" s="7" t="str">
        <f>IF(F684&gt;='Weight Category L_U Table'!$K$15,"ERROR",IF(F684&gt;'Weight Category L_U Table'!$J$15,"UPPER MEDIUM",IF(F684&gt;'Weight Category L_U Table'!$J$16,"LOWER MEDIUM",IF(F684&gt;='Weight Category L_U Table'!$J$17,"SMALL",IF(F684&lt;'Weight Category L_U Table'!$J$18,"LIGHT")))))</f>
        <v>LIGHT</v>
      </c>
      <c r="I684" s="6" t="s">
        <v>89</v>
      </c>
      <c r="J684" s="97" t="s">
        <v>8063</v>
      </c>
      <c r="K684" s="6">
        <v>15</v>
      </c>
      <c r="L684" s="6"/>
    </row>
    <row r="685" spans="1:12" ht="15" customHeight="1" x14ac:dyDescent="0.25">
      <c r="A685" s="65" t="s">
        <v>7668</v>
      </c>
      <c r="B685" s="65" t="s">
        <v>8064</v>
      </c>
      <c r="C685" s="65" t="s">
        <v>8065</v>
      </c>
      <c r="D685" s="65" t="s">
        <v>7343</v>
      </c>
      <c r="E685" s="65" t="s">
        <v>14</v>
      </c>
      <c r="F685" s="7">
        <v>4920</v>
      </c>
      <c r="G685" s="65" t="str">
        <f>IF(F685&gt;='Weight Category L_U Table'!$H$14,"ERROR",IF(F685&gt;'Weight Category L_U Table'!$G$14,"MEDIUM",IF(F685&gt;='Weight Category L_U Table'!$G$17,"SMALL",IF(F685&lt;'Weight Category L_U Table'!$G$18,"LIGHT"))))</f>
        <v>LIGHT</v>
      </c>
      <c r="H685" s="7" t="str">
        <f>IF(F685&gt;='Weight Category L_U Table'!$K$15,"ERROR",IF(F685&gt;'Weight Category L_U Table'!$J$15,"UPPER MEDIUM",IF(F685&gt;'Weight Category L_U Table'!$J$16,"LOWER MEDIUM",IF(F685&gt;='Weight Category L_U Table'!$J$17,"SMALL",IF(F685&lt;'Weight Category L_U Table'!$J$18,"LIGHT")))))</f>
        <v>LIGHT</v>
      </c>
      <c r="I685" s="6" t="s">
        <v>89</v>
      </c>
      <c r="J685" s="6" t="s">
        <v>8017</v>
      </c>
      <c r="K685" s="6">
        <v>7</v>
      </c>
      <c r="L685" s="6"/>
    </row>
    <row r="686" spans="1:12" ht="15" customHeight="1" x14ac:dyDescent="0.25">
      <c r="A686" s="65" t="s">
        <v>7668</v>
      </c>
      <c r="B686" s="65" t="s">
        <v>8066</v>
      </c>
      <c r="C686" s="65" t="s">
        <v>8065</v>
      </c>
      <c r="D686" s="65" t="s">
        <v>7343</v>
      </c>
      <c r="E686" s="65" t="s">
        <v>14</v>
      </c>
      <c r="F686" s="7">
        <v>4920</v>
      </c>
      <c r="G686" s="65" t="str">
        <f>IF(F686&gt;='Weight Category L_U Table'!$H$14,"ERROR",IF(F686&gt;'Weight Category L_U Table'!$G$14,"MEDIUM",IF(F686&gt;='Weight Category L_U Table'!$G$17,"SMALL",IF(F686&lt;'Weight Category L_U Table'!$G$18,"LIGHT"))))</f>
        <v>LIGHT</v>
      </c>
      <c r="H686" s="7" t="str">
        <f>IF(F686&gt;='Weight Category L_U Table'!$K$15,"ERROR",IF(F686&gt;'Weight Category L_U Table'!$J$15,"UPPER MEDIUM",IF(F686&gt;'Weight Category L_U Table'!$J$16,"LOWER MEDIUM",IF(F686&gt;='Weight Category L_U Table'!$J$17,"SMALL",IF(F686&lt;'Weight Category L_U Table'!$J$18,"LIGHT")))))</f>
        <v>LIGHT</v>
      </c>
      <c r="I686" s="6" t="s">
        <v>89</v>
      </c>
      <c r="J686" s="6" t="s">
        <v>8017</v>
      </c>
      <c r="K686" s="6">
        <v>7</v>
      </c>
      <c r="L686" s="6"/>
    </row>
    <row r="687" spans="1:12" ht="15" customHeight="1" x14ac:dyDescent="0.25">
      <c r="A687" s="65" t="s">
        <v>7673</v>
      </c>
      <c r="B687" s="65" t="s">
        <v>8064</v>
      </c>
      <c r="C687" s="65" t="s">
        <v>8065</v>
      </c>
      <c r="D687" s="65" t="s">
        <v>7343</v>
      </c>
      <c r="E687" s="65" t="s">
        <v>14</v>
      </c>
      <c r="F687" s="7">
        <v>4920</v>
      </c>
      <c r="G687" s="65" t="str">
        <f>IF(F687&gt;='Weight Category L_U Table'!$H$14,"ERROR",IF(F687&gt;'Weight Category L_U Table'!$G$14,"MEDIUM",IF(F687&gt;='Weight Category L_U Table'!$G$17,"SMALL",IF(F687&lt;'Weight Category L_U Table'!$G$18,"LIGHT"))))</f>
        <v>LIGHT</v>
      </c>
      <c r="H687" s="7" t="str">
        <f>IF(F687&gt;='Weight Category L_U Table'!$K$15,"ERROR",IF(F687&gt;'Weight Category L_U Table'!$J$15,"UPPER MEDIUM",IF(F687&gt;'Weight Category L_U Table'!$J$16,"LOWER MEDIUM",IF(F687&gt;='Weight Category L_U Table'!$J$17,"SMALL",IF(F687&lt;'Weight Category L_U Table'!$J$18,"LIGHT")))))</f>
        <v>LIGHT</v>
      </c>
      <c r="I687" s="6" t="s">
        <v>89</v>
      </c>
      <c r="J687" s="6" t="s">
        <v>8017</v>
      </c>
      <c r="K687" s="6">
        <v>7</v>
      </c>
      <c r="L687" s="6"/>
    </row>
    <row r="688" spans="1:12" ht="15" customHeight="1" x14ac:dyDescent="0.25">
      <c r="A688" s="65" t="s">
        <v>7453</v>
      </c>
      <c r="B688" s="65" t="s">
        <v>8067</v>
      </c>
      <c r="C688" s="65" t="s">
        <v>8068</v>
      </c>
      <c r="D688" s="65" t="s">
        <v>7343</v>
      </c>
      <c r="E688" s="65" t="s">
        <v>14</v>
      </c>
      <c r="F688" s="7">
        <v>4990</v>
      </c>
      <c r="G688" s="65" t="str">
        <f>IF(F688&gt;='Weight Category L_U Table'!$H$14,"ERROR",IF(F688&gt;'Weight Category L_U Table'!$G$14,"MEDIUM",IF(F688&gt;='Weight Category L_U Table'!$G$17,"SMALL",IF(F688&lt;'Weight Category L_U Table'!$G$18,"LIGHT"))))</f>
        <v>LIGHT</v>
      </c>
      <c r="H688" s="7" t="str">
        <f>IF(F688&gt;='Weight Category L_U Table'!$K$15,"ERROR",IF(F688&gt;'Weight Category L_U Table'!$J$15,"UPPER MEDIUM",IF(F688&gt;'Weight Category L_U Table'!$J$16,"LOWER MEDIUM",IF(F688&gt;='Weight Category L_U Table'!$J$17,"SMALL",IF(F688&lt;'Weight Category L_U Table'!$J$18,"LIGHT")))))</f>
        <v>LIGHT</v>
      </c>
      <c r="I688" s="6" t="s">
        <v>23</v>
      </c>
      <c r="J688" s="6"/>
      <c r="K688" s="6"/>
      <c r="L688" s="6"/>
    </row>
    <row r="689" spans="1:12" ht="15" customHeight="1" x14ac:dyDescent="0.25">
      <c r="A689" s="65" t="s">
        <v>7453</v>
      </c>
      <c r="B689" s="65" t="s">
        <v>8069</v>
      </c>
      <c r="C689" s="65" t="s">
        <v>8068</v>
      </c>
      <c r="D689" s="65" t="s">
        <v>7343</v>
      </c>
      <c r="E689" s="65" t="s">
        <v>14</v>
      </c>
      <c r="F689" s="7">
        <v>4990</v>
      </c>
      <c r="G689" s="65" t="str">
        <f>IF(F689&gt;='Weight Category L_U Table'!$H$14,"ERROR",IF(F689&gt;'Weight Category L_U Table'!$G$14,"MEDIUM",IF(F689&gt;='Weight Category L_U Table'!$G$17,"SMALL",IF(F689&lt;'Weight Category L_U Table'!$G$18,"LIGHT"))))</f>
        <v>LIGHT</v>
      </c>
      <c r="H689" s="7" t="str">
        <f>IF(F689&gt;='Weight Category L_U Table'!$K$15,"ERROR",IF(F689&gt;'Weight Category L_U Table'!$J$15,"UPPER MEDIUM",IF(F689&gt;'Weight Category L_U Table'!$J$16,"LOWER MEDIUM",IF(F689&gt;='Weight Category L_U Table'!$J$17,"SMALL",IF(F689&lt;'Weight Category L_U Table'!$J$18,"LIGHT")))))</f>
        <v>LIGHT</v>
      </c>
      <c r="I689" s="6" t="s">
        <v>23</v>
      </c>
      <c r="J689" s="6"/>
      <c r="K689" s="6"/>
      <c r="L689" s="6"/>
    </row>
    <row r="690" spans="1:12" ht="15" customHeight="1" x14ac:dyDescent="0.25">
      <c r="A690" s="65" t="s">
        <v>7545</v>
      </c>
      <c r="B690" s="65" t="s">
        <v>8070</v>
      </c>
      <c r="C690" s="65" t="s">
        <v>8071</v>
      </c>
      <c r="D690" s="65" t="s">
        <v>7343</v>
      </c>
      <c r="E690" s="65" t="s">
        <v>14</v>
      </c>
      <c r="F690" s="7">
        <v>5080</v>
      </c>
      <c r="G690" s="65" t="str">
        <f>IF(F690&gt;='Weight Category L_U Table'!$H$14,"ERROR",IF(F690&gt;'Weight Category L_U Table'!$G$14,"MEDIUM",IF(F690&gt;='Weight Category L_U Table'!$G$17,"SMALL",IF(F690&lt;'Weight Category L_U Table'!$G$18,"LIGHT"))))</f>
        <v>LIGHT</v>
      </c>
      <c r="H690" s="7" t="str">
        <f>IF(F690&gt;='Weight Category L_U Table'!$K$15,"ERROR",IF(F690&gt;'Weight Category L_U Table'!$J$15,"UPPER MEDIUM",IF(F690&gt;'Weight Category L_U Table'!$J$16,"LOWER MEDIUM",IF(F690&gt;='Weight Category L_U Table'!$J$17,"SMALL",IF(F690&lt;'Weight Category L_U Table'!$J$18,"LIGHT")))))</f>
        <v>LIGHT</v>
      </c>
      <c r="I690" s="6" t="s">
        <v>89</v>
      </c>
      <c r="J690" s="6" t="s">
        <v>7989</v>
      </c>
      <c r="K690" s="6">
        <v>4</v>
      </c>
      <c r="L690" s="6"/>
    </row>
    <row r="691" spans="1:12" ht="15" customHeight="1" x14ac:dyDescent="0.25">
      <c r="A691" s="65" t="s">
        <v>294</v>
      </c>
      <c r="B691" s="65" t="s">
        <v>8072</v>
      </c>
      <c r="C691" s="65" t="s">
        <v>7992</v>
      </c>
      <c r="D691" s="65" t="s">
        <v>7343</v>
      </c>
      <c r="E691" s="65" t="s">
        <v>14</v>
      </c>
      <c r="F691" s="7">
        <v>5080</v>
      </c>
      <c r="G691" s="65" t="str">
        <f>IF(F691&gt;='Weight Category L_U Table'!$H$14,"ERROR",IF(F691&gt;'Weight Category L_U Table'!$G$14,"MEDIUM",IF(F691&gt;='Weight Category L_U Table'!$G$17,"SMALL",IF(F691&lt;'Weight Category L_U Table'!$G$18,"LIGHT"))))</f>
        <v>LIGHT</v>
      </c>
      <c r="H691" s="7" t="str">
        <f>IF(F691&gt;='Weight Category L_U Table'!$K$15,"ERROR",IF(F691&gt;'Weight Category L_U Table'!$J$15,"UPPER MEDIUM",IF(F691&gt;'Weight Category L_U Table'!$J$16,"LOWER MEDIUM",IF(F691&gt;='Weight Category L_U Table'!$J$17,"SMALL",IF(F691&lt;'Weight Category L_U Table'!$J$18,"LIGHT")))))</f>
        <v>LIGHT</v>
      </c>
      <c r="I691" s="6" t="s">
        <v>37</v>
      </c>
      <c r="J691" s="6" t="s">
        <v>7993</v>
      </c>
      <c r="K691" s="6">
        <v>27</v>
      </c>
      <c r="L691" s="6"/>
    </row>
    <row r="692" spans="1:12" ht="15" customHeight="1" x14ac:dyDescent="0.25">
      <c r="A692" s="65" t="s">
        <v>906</v>
      </c>
      <c r="B692" s="65">
        <v>212</v>
      </c>
      <c r="C692" s="65" t="s">
        <v>8071</v>
      </c>
      <c r="D692" s="65" t="s">
        <v>7343</v>
      </c>
      <c r="E692" s="65" t="s">
        <v>14</v>
      </c>
      <c r="F692" s="7">
        <v>5080</v>
      </c>
      <c r="G692" s="65" t="str">
        <f>IF(F692&gt;='Weight Category L_U Table'!$H$14,"ERROR",IF(F692&gt;'Weight Category L_U Table'!$G$14,"MEDIUM",IF(F692&gt;='Weight Category L_U Table'!$G$17,"SMALL",IF(F692&lt;'Weight Category L_U Table'!$G$18,"LIGHT"))))</f>
        <v>LIGHT</v>
      </c>
      <c r="H692" s="7" t="str">
        <f>IF(F692&gt;='Weight Category L_U Table'!$K$15,"ERROR",IF(F692&gt;'Weight Category L_U Table'!$J$15,"UPPER MEDIUM",IF(F692&gt;'Weight Category L_U Table'!$J$16,"LOWER MEDIUM",IF(F692&gt;='Weight Category L_U Table'!$J$17,"SMALL",IF(F692&lt;'Weight Category L_U Table'!$J$18,"LIGHT")))))</f>
        <v>LIGHT</v>
      </c>
      <c r="I692" s="6" t="s">
        <v>89</v>
      </c>
      <c r="J692" s="6" t="s">
        <v>8073</v>
      </c>
      <c r="K692" s="6">
        <v>5</v>
      </c>
      <c r="L692" s="6"/>
    </row>
    <row r="693" spans="1:12" ht="15" customHeight="1" x14ac:dyDescent="0.25">
      <c r="A693" s="65" t="s">
        <v>906</v>
      </c>
      <c r="B693" s="65" t="s">
        <v>8074</v>
      </c>
      <c r="C693" s="65" t="s">
        <v>8071</v>
      </c>
      <c r="D693" s="65" t="s">
        <v>7343</v>
      </c>
      <c r="E693" s="65" t="s">
        <v>14</v>
      </c>
      <c r="F693" s="7">
        <v>5080</v>
      </c>
      <c r="G693" s="65" t="str">
        <f>IF(F693&gt;='Weight Category L_U Table'!$H$14,"ERROR",IF(F693&gt;'Weight Category L_U Table'!$G$14,"MEDIUM",IF(F693&gt;='Weight Category L_U Table'!$G$17,"SMALL",IF(F693&lt;'Weight Category L_U Table'!$G$18,"LIGHT"))))</f>
        <v>LIGHT</v>
      </c>
      <c r="H693" s="7" t="str">
        <f>IF(F693&gt;='Weight Category L_U Table'!$K$15,"ERROR",IF(F693&gt;'Weight Category L_U Table'!$J$15,"UPPER MEDIUM",IF(F693&gt;'Weight Category L_U Table'!$J$16,"LOWER MEDIUM",IF(F693&gt;='Weight Category L_U Table'!$J$17,"SMALL",IF(F693&lt;'Weight Category L_U Table'!$J$18,"LIGHT")))))</f>
        <v>LIGHT</v>
      </c>
      <c r="I693" s="6" t="s">
        <v>89</v>
      </c>
      <c r="J693" s="6" t="s">
        <v>8073</v>
      </c>
      <c r="K693" s="6">
        <v>5</v>
      </c>
      <c r="L693" s="6"/>
    </row>
    <row r="694" spans="1:12" ht="15" customHeight="1" x14ac:dyDescent="0.25">
      <c r="A694" s="65" t="s">
        <v>906</v>
      </c>
      <c r="B694" s="65" t="s">
        <v>8075</v>
      </c>
      <c r="C694" s="65" t="s">
        <v>8071</v>
      </c>
      <c r="D694" s="65" t="s">
        <v>7343</v>
      </c>
      <c r="E694" s="65" t="s">
        <v>14</v>
      </c>
      <c r="F694" s="7">
        <v>5080</v>
      </c>
      <c r="G694" s="65" t="str">
        <f>IF(F694&gt;='Weight Category L_U Table'!$H$14,"ERROR",IF(F694&gt;'Weight Category L_U Table'!$G$14,"MEDIUM",IF(F694&gt;='Weight Category L_U Table'!$G$17,"SMALL",IF(F694&lt;'Weight Category L_U Table'!$G$18,"LIGHT"))))</f>
        <v>LIGHT</v>
      </c>
      <c r="H694" s="7" t="str">
        <f>IF(F694&gt;='Weight Category L_U Table'!$K$15,"ERROR",IF(F694&gt;'Weight Category L_U Table'!$J$15,"UPPER MEDIUM",IF(F694&gt;'Weight Category L_U Table'!$J$16,"LOWER MEDIUM",IF(F694&gt;='Weight Category L_U Table'!$J$17,"SMALL",IF(F694&lt;'Weight Category L_U Table'!$J$18,"LIGHT")))))</f>
        <v>LIGHT</v>
      </c>
      <c r="I694" s="6" t="s">
        <v>89</v>
      </c>
      <c r="J694" s="6" t="s">
        <v>8073</v>
      </c>
      <c r="K694" s="6">
        <v>5</v>
      </c>
      <c r="L694" s="6"/>
    </row>
    <row r="695" spans="1:12" ht="15" customHeight="1" x14ac:dyDescent="0.25">
      <c r="A695" s="65" t="s">
        <v>906</v>
      </c>
      <c r="B695" s="65" t="s">
        <v>8076</v>
      </c>
      <c r="C695" s="65" t="s">
        <v>8071</v>
      </c>
      <c r="D695" s="65" t="s">
        <v>7343</v>
      </c>
      <c r="E695" s="65" t="s">
        <v>14</v>
      </c>
      <c r="F695" s="7">
        <v>5080</v>
      </c>
      <c r="G695" s="65" t="str">
        <f>IF(F695&gt;='Weight Category L_U Table'!$H$14,"ERROR",IF(F695&gt;'Weight Category L_U Table'!$G$14,"MEDIUM",IF(F695&gt;='Weight Category L_U Table'!$G$17,"SMALL",IF(F695&lt;'Weight Category L_U Table'!$G$18,"LIGHT"))))</f>
        <v>LIGHT</v>
      </c>
      <c r="H695" s="7" t="str">
        <f>IF(F695&gt;='Weight Category L_U Table'!$K$15,"ERROR",IF(F695&gt;'Weight Category L_U Table'!$J$15,"UPPER MEDIUM",IF(F695&gt;'Weight Category L_U Table'!$J$16,"LOWER MEDIUM",IF(F695&gt;='Weight Category L_U Table'!$J$17,"SMALL",IF(F695&lt;'Weight Category L_U Table'!$J$18,"LIGHT")))))</f>
        <v>LIGHT</v>
      </c>
      <c r="I695" s="6" t="s">
        <v>89</v>
      </c>
      <c r="J695" s="6" t="s">
        <v>8073</v>
      </c>
      <c r="K695" s="6">
        <v>5</v>
      </c>
      <c r="L695" s="6"/>
    </row>
    <row r="696" spans="1:12" ht="15" customHeight="1" x14ac:dyDescent="0.25">
      <c r="A696" s="65" t="s">
        <v>906</v>
      </c>
      <c r="B696" s="65" t="s">
        <v>8077</v>
      </c>
      <c r="C696" s="65" t="s">
        <v>8071</v>
      </c>
      <c r="D696" s="65" t="s">
        <v>7343</v>
      </c>
      <c r="E696" s="65" t="s">
        <v>14</v>
      </c>
      <c r="F696" s="7">
        <v>5080</v>
      </c>
      <c r="G696" s="65" t="str">
        <f>IF(F696&gt;='Weight Category L_U Table'!$H$14,"ERROR",IF(F696&gt;'Weight Category L_U Table'!$G$14,"MEDIUM",IF(F696&gt;='Weight Category L_U Table'!$G$17,"SMALL",IF(F696&lt;'Weight Category L_U Table'!$G$18,"LIGHT"))))</f>
        <v>LIGHT</v>
      </c>
      <c r="H696" s="7" t="str">
        <f>IF(F696&gt;='Weight Category L_U Table'!$K$15,"ERROR",IF(F696&gt;'Weight Category L_U Table'!$J$15,"UPPER MEDIUM",IF(F696&gt;'Weight Category L_U Table'!$J$16,"LOWER MEDIUM",IF(F696&gt;='Weight Category L_U Table'!$J$17,"SMALL",IF(F696&lt;'Weight Category L_U Table'!$J$18,"LIGHT")))))</f>
        <v>LIGHT</v>
      </c>
      <c r="I696" s="6" t="s">
        <v>89</v>
      </c>
      <c r="J696" s="6" t="s">
        <v>8073</v>
      </c>
      <c r="K696" s="6">
        <v>5</v>
      </c>
      <c r="L696" s="6"/>
    </row>
    <row r="697" spans="1:12" ht="15" customHeight="1" x14ac:dyDescent="0.25">
      <c r="A697" s="65" t="s">
        <v>906</v>
      </c>
      <c r="B697" s="65">
        <v>210</v>
      </c>
      <c r="C697" s="65" t="s">
        <v>7992</v>
      </c>
      <c r="D697" s="65" t="s">
        <v>7343</v>
      </c>
      <c r="E697" s="65" t="s">
        <v>14</v>
      </c>
      <c r="F697" s="7">
        <v>5080</v>
      </c>
      <c r="G697" s="65" t="str">
        <f>IF(F697&gt;='Weight Category L_U Table'!$H$14,"ERROR",IF(F697&gt;'Weight Category L_U Table'!$G$14,"MEDIUM",IF(F697&gt;='Weight Category L_U Table'!$G$17,"SMALL",IF(F697&lt;'Weight Category L_U Table'!$G$18,"LIGHT"))))</f>
        <v>LIGHT</v>
      </c>
      <c r="H697" s="7" t="str">
        <f>IF(F697&gt;='Weight Category L_U Table'!$K$15,"ERROR",IF(F697&gt;'Weight Category L_U Table'!$J$15,"UPPER MEDIUM",IF(F697&gt;'Weight Category L_U Table'!$J$16,"LOWER MEDIUM",IF(F697&gt;='Weight Category L_U Table'!$J$17,"SMALL",IF(F697&lt;'Weight Category L_U Table'!$J$18,"LIGHT")))))</f>
        <v>LIGHT</v>
      </c>
      <c r="I697" s="6" t="s">
        <v>37</v>
      </c>
      <c r="J697" s="6" t="s">
        <v>7993</v>
      </c>
      <c r="K697" s="6">
        <v>27</v>
      </c>
      <c r="L697" s="6"/>
    </row>
    <row r="698" spans="1:12" ht="15" customHeight="1" x14ac:dyDescent="0.25">
      <c r="A698" s="65" t="s">
        <v>906</v>
      </c>
      <c r="B698" s="65" t="s">
        <v>8078</v>
      </c>
      <c r="C698" s="65" t="s">
        <v>7992</v>
      </c>
      <c r="D698" s="65" t="s">
        <v>7343</v>
      </c>
      <c r="E698" s="65" t="s">
        <v>14</v>
      </c>
      <c r="F698" s="7">
        <v>5080</v>
      </c>
      <c r="G698" s="65" t="str">
        <f>IF(F698&gt;='Weight Category L_U Table'!$H$14,"ERROR",IF(F698&gt;'Weight Category L_U Table'!$G$14,"MEDIUM",IF(F698&gt;='Weight Category L_U Table'!$G$17,"SMALL",IF(F698&lt;'Weight Category L_U Table'!$G$18,"LIGHT"))))</f>
        <v>LIGHT</v>
      </c>
      <c r="H698" s="7" t="str">
        <f>IF(F698&gt;='Weight Category L_U Table'!$K$15,"ERROR",IF(F698&gt;'Weight Category L_U Table'!$J$15,"UPPER MEDIUM",IF(F698&gt;'Weight Category L_U Table'!$J$16,"LOWER MEDIUM",IF(F698&gt;='Weight Category L_U Table'!$J$17,"SMALL",IF(F698&lt;'Weight Category L_U Table'!$J$18,"LIGHT")))))</f>
        <v>LIGHT</v>
      </c>
      <c r="I698" s="6" t="s">
        <v>37</v>
      </c>
      <c r="J698" s="6" t="s">
        <v>7993</v>
      </c>
      <c r="K698" s="6">
        <v>27</v>
      </c>
      <c r="L698" s="6"/>
    </row>
    <row r="699" spans="1:12" ht="15" customHeight="1" x14ac:dyDescent="0.25">
      <c r="A699" s="65" t="s">
        <v>906</v>
      </c>
      <c r="B699" s="65" t="s">
        <v>8079</v>
      </c>
      <c r="C699" s="65" t="s">
        <v>7992</v>
      </c>
      <c r="D699" s="65" t="s">
        <v>7343</v>
      </c>
      <c r="E699" s="65" t="s">
        <v>14</v>
      </c>
      <c r="F699" s="7">
        <v>5080</v>
      </c>
      <c r="G699" s="65" t="str">
        <f>IF(F699&gt;='Weight Category L_U Table'!$H$14,"ERROR",IF(F699&gt;'Weight Category L_U Table'!$G$14,"MEDIUM",IF(F699&gt;='Weight Category L_U Table'!$G$17,"SMALL",IF(F699&lt;'Weight Category L_U Table'!$G$18,"LIGHT"))))</f>
        <v>LIGHT</v>
      </c>
      <c r="H699" s="7" t="str">
        <f>IF(F699&gt;='Weight Category L_U Table'!$K$15,"ERROR",IF(F699&gt;'Weight Category L_U Table'!$J$15,"UPPER MEDIUM",IF(F699&gt;'Weight Category L_U Table'!$J$16,"LOWER MEDIUM",IF(F699&gt;='Weight Category L_U Table'!$J$17,"SMALL",IF(F699&lt;'Weight Category L_U Table'!$J$18,"LIGHT")))))</f>
        <v>LIGHT</v>
      </c>
      <c r="I699" s="6" t="s">
        <v>37</v>
      </c>
      <c r="J699" s="6" t="s">
        <v>7993</v>
      </c>
      <c r="K699" s="6">
        <v>27</v>
      </c>
      <c r="L699" s="6"/>
    </row>
    <row r="700" spans="1:12" ht="15" customHeight="1" x14ac:dyDescent="0.25">
      <c r="A700" s="65" t="s">
        <v>906</v>
      </c>
      <c r="B700" s="65" t="s">
        <v>8080</v>
      </c>
      <c r="C700" s="65" t="s">
        <v>7992</v>
      </c>
      <c r="D700" s="65" t="s">
        <v>7343</v>
      </c>
      <c r="E700" s="65" t="s">
        <v>14</v>
      </c>
      <c r="F700" s="7">
        <v>5080</v>
      </c>
      <c r="G700" s="65" t="str">
        <f>IF(F700&gt;='Weight Category L_U Table'!$H$14,"ERROR",IF(F700&gt;'Weight Category L_U Table'!$G$14,"MEDIUM",IF(F700&gt;='Weight Category L_U Table'!$G$17,"SMALL",IF(F700&lt;'Weight Category L_U Table'!$G$18,"LIGHT"))))</f>
        <v>LIGHT</v>
      </c>
      <c r="H700" s="7" t="str">
        <f>IF(F700&gt;='Weight Category L_U Table'!$K$15,"ERROR",IF(F700&gt;'Weight Category L_U Table'!$J$15,"UPPER MEDIUM",IF(F700&gt;'Weight Category L_U Table'!$J$16,"LOWER MEDIUM",IF(F700&gt;='Weight Category L_U Table'!$J$17,"SMALL",IF(F700&lt;'Weight Category L_U Table'!$J$18,"LIGHT")))))</f>
        <v>LIGHT</v>
      </c>
      <c r="I700" s="6" t="s">
        <v>37</v>
      </c>
      <c r="J700" s="6" t="s">
        <v>7993</v>
      </c>
      <c r="K700" s="6">
        <v>27</v>
      </c>
      <c r="L700" s="6"/>
    </row>
    <row r="701" spans="1:12" ht="15" customHeight="1" x14ac:dyDescent="0.25">
      <c r="A701" s="65" t="s">
        <v>906</v>
      </c>
      <c r="B701" s="65" t="s">
        <v>8081</v>
      </c>
      <c r="C701" s="65" t="s">
        <v>7992</v>
      </c>
      <c r="D701" s="65" t="s">
        <v>7343</v>
      </c>
      <c r="E701" s="65" t="s">
        <v>14</v>
      </c>
      <c r="F701" s="7">
        <v>5080</v>
      </c>
      <c r="G701" s="65" t="str">
        <f>IF(F701&gt;='Weight Category L_U Table'!$H$14,"ERROR",IF(F701&gt;'Weight Category L_U Table'!$G$14,"MEDIUM",IF(F701&gt;='Weight Category L_U Table'!$G$17,"SMALL",IF(F701&lt;'Weight Category L_U Table'!$G$18,"LIGHT"))))</f>
        <v>LIGHT</v>
      </c>
      <c r="H701" s="7" t="str">
        <f>IF(F701&gt;='Weight Category L_U Table'!$K$15,"ERROR",IF(F701&gt;'Weight Category L_U Table'!$J$15,"UPPER MEDIUM",IF(F701&gt;'Weight Category L_U Table'!$J$16,"LOWER MEDIUM",IF(F701&gt;='Weight Category L_U Table'!$J$17,"SMALL",IF(F701&lt;'Weight Category L_U Table'!$J$18,"LIGHT")))))</f>
        <v>LIGHT</v>
      </c>
      <c r="I701" s="6" t="s">
        <v>37</v>
      </c>
      <c r="J701" s="6" t="s">
        <v>7993</v>
      </c>
      <c r="K701" s="6">
        <v>27</v>
      </c>
      <c r="L701" s="6"/>
    </row>
    <row r="702" spans="1:12" ht="15" customHeight="1" x14ac:dyDescent="0.25">
      <c r="A702" s="65" t="s">
        <v>906</v>
      </c>
      <c r="B702" s="65" t="s">
        <v>8082</v>
      </c>
      <c r="C702" s="65" t="s">
        <v>7992</v>
      </c>
      <c r="D702" s="65" t="s">
        <v>7343</v>
      </c>
      <c r="E702" s="65" t="s">
        <v>14</v>
      </c>
      <c r="F702" s="7">
        <v>5080</v>
      </c>
      <c r="G702" s="65" t="str">
        <f>IF(F702&gt;='Weight Category L_U Table'!$H$14,"ERROR",IF(F702&gt;'Weight Category L_U Table'!$G$14,"MEDIUM",IF(F702&gt;='Weight Category L_U Table'!$G$17,"SMALL",IF(F702&lt;'Weight Category L_U Table'!$G$18,"LIGHT"))))</f>
        <v>LIGHT</v>
      </c>
      <c r="H702" s="7" t="str">
        <f>IF(F702&gt;='Weight Category L_U Table'!$K$15,"ERROR",IF(F702&gt;'Weight Category L_U Table'!$J$15,"UPPER MEDIUM",IF(F702&gt;'Weight Category L_U Table'!$J$16,"LOWER MEDIUM",IF(F702&gt;='Weight Category L_U Table'!$J$17,"SMALL",IF(F702&lt;'Weight Category L_U Table'!$J$18,"LIGHT")))))</f>
        <v>LIGHT</v>
      </c>
      <c r="I702" s="6" t="s">
        <v>37</v>
      </c>
      <c r="J702" s="6" t="s">
        <v>7993</v>
      </c>
      <c r="K702" s="6">
        <v>27</v>
      </c>
      <c r="L702" s="6"/>
    </row>
    <row r="703" spans="1:12" ht="15" customHeight="1" x14ac:dyDescent="0.25">
      <c r="A703" s="65" t="s">
        <v>906</v>
      </c>
      <c r="B703" s="65" t="s">
        <v>8083</v>
      </c>
      <c r="C703" s="65" t="s">
        <v>7992</v>
      </c>
      <c r="D703" s="65" t="s">
        <v>7343</v>
      </c>
      <c r="E703" s="65" t="s">
        <v>14</v>
      </c>
      <c r="F703" s="7">
        <v>5080</v>
      </c>
      <c r="G703" s="65" t="str">
        <f>IF(F703&gt;='Weight Category L_U Table'!$H$14,"ERROR",IF(F703&gt;'Weight Category L_U Table'!$G$14,"MEDIUM",IF(F703&gt;='Weight Category L_U Table'!$G$17,"SMALL",IF(F703&lt;'Weight Category L_U Table'!$G$18,"LIGHT"))))</f>
        <v>LIGHT</v>
      </c>
      <c r="H703" s="7" t="str">
        <f>IF(F703&gt;='Weight Category L_U Table'!$K$15,"ERROR",IF(F703&gt;'Weight Category L_U Table'!$J$15,"UPPER MEDIUM",IF(F703&gt;'Weight Category L_U Table'!$J$16,"LOWER MEDIUM",IF(F703&gt;='Weight Category L_U Table'!$J$17,"SMALL",IF(F703&lt;'Weight Category L_U Table'!$J$18,"LIGHT")))))</f>
        <v>LIGHT</v>
      </c>
      <c r="I703" s="6" t="s">
        <v>37</v>
      </c>
      <c r="J703" s="6" t="s">
        <v>7993</v>
      </c>
      <c r="K703" s="6">
        <v>27</v>
      </c>
      <c r="L703" s="6"/>
    </row>
    <row r="704" spans="1:12" ht="15" customHeight="1" x14ac:dyDescent="0.25">
      <c r="A704" s="65" t="s">
        <v>906</v>
      </c>
      <c r="B704" s="65" t="s">
        <v>8084</v>
      </c>
      <c r="C704" s="65" t="s">
        <v>7992</v>
      </c>
      <c r="D704" s="65" t="s">
        <v>7343</v>
      </c>
      <c r="E704" s="65" t="s">
        <v>14</v>
      </c>
      <c r="F704" s="7">
        <v>5080</v>
      </c>
      <c r="G704" s="65" t="str">
        <f>IF(F704&gt;='Weight Category L_U Table'!$H$14,"ERROR",IF(F704&gt;'Weight Category L_U Table'!$G$14,"MEDIUM",IF(F704&gt;='Weight Category L_U Table'!$G$17,"SMALL",IF(F704&lt;'Weight Category L_U Table'!$G$18,"LIGHT"))))</f>
        <v>LIGHT</v>
      </c>
      <c r="H704" s="7" t="str">
        <f>IF(F704&gt;='Weight Category L_U Table'!$K$15,"ERROR",IF(F704&gt;'Weight Category L_U Table'!$J$15,"UPPER MEDIUM",IF(F704&gt;'Weight Category L_U Table'!$J$16,"LOWER MEDIUM",IF(F704&gt;='Weight Category L_U Table'!$J$17,"SMALL",IF(F704&lt;'Weight Category L_U Table'!$J$18,"LIGHT")))))</f>
        <v>LIGHT</v>
      </c>
      <c r="I704" s="6" t="s">
        <v>37</v>
      </c>
      <c r="J704" s="6" t="s">
        <v>7993</v>
      </c>
      <c r="K704" s="6">
        <v>27</v>
      </c>
      <c r="L704" s="6"/>
    </row>
    <row r="705" spans="1:12" ht="15" customHeight="1" x14ac:dyDescent="0.25">
      <c r="A705" s="65" t="s">
        <v>906</v>
      </c>
      <c r="B705" s="65" t="s">
        <v>8085</v>
      </c>
      <c r="C705" s="65" t="s">
        <v>7992</v>
      </c>
      <c r="D705" s="65" t="s">
        <v>7343</v>
      </c>
      <c r="E705" s="65" t="s">
        <v>14</v>
      </c>
      <c r="F705" s="7">
        <v>5080</v>
      </c>
      <c r="G705" s="65" t="str">
        <f>IF(F705&gt;='Weight Category L_U Table'!$H$14,"ERROR",IF(F705&gt;'Weight Category L_U Table'!$G$14,"MEDIUM",IF(F705&gt;='Weight Category L_U Table'!$G$17,"SMALL",IF(F705&lt;'Weight Category L_U Table'!$G$18,"LIGHT"))))</f>
        <v>LIGHT</v>
      </c>
      <c r="H705" s="7" t="str">
        <f>IF(F705&gt;='Weight Category L_U Table'!$K$15,"ERROR",IF(F705&gt;'Weight Category L_U Table'!$J$15,"UPPER MEDIUM",IF(F705&gt;'Weight Category L_U Table'!$J$16,"LOWER MEDIUM",IF(F705&gt;='Weight Category L_U Table'!$J$17,"SMALL",IF(F705&lt;'Weight Category L_U Table'!$J$18,"LIGHT")))))</f>
        <v>LIGHT</v>
      </c>
      <c r="I705" s="6" t="s">
        <v>37</v>
      </c>
      <c r="J705" s="6" t="s">
        <v>7993</v>
      </c>
      <c r="K705" s="6">
        <v>27</v>
      </c>
      <c r="L705" s="6"/>
    </row>
    <row r="706" spans="1:12" ht="15" customHeight="1" x14ac:dyDescent="0.25">
      <c r="A706" s="65" t="s">
        <v>906</v>
      </c>
      <c r="B706" s="65" t="s">
        <v>8086</v>
      </c>
      <c r="C706" s="65" t="s">
        <v>7992</v>
      </c>
      <c r="D706" s="65" t="s">
        <v>7343</v>
      </c>
      <c r="E706" s="65" t="s">
        <v>14</v>
      </c>
      <c r="F706" s="7">
        <v>5080</v>
      </c>
      <c r="G706" s="65" t="str">
        <f>IF(F706&gt;='Weight Category L_U Table'!$H$14,"ERROR",IF(F706&gt;'Weight Category L_U Table'!$G$14,"MEDIUM",IF(F706&gt;='Weight Category L_U Table'!$G$17,"SMALL",IF(F706&lt;'Weight Category L_U Table'!$G$18,"LIGHT"))))</f>
        <v>LIGHT</v>
      </c>
      <c r="H706" s="7" t="str">
        <f>IF(F706&gt;='Weight Category L_U Table'!$K$15,"ERROR",IF(F706&gt;'Weight Category L_U Table'!$J$15,"UPPER MEDIUM",IF(F706&gt;'Weight Category L_U Table'!$J$16,"LOWER MEDIUM",IF(F706&gt;='Weight Category L_U Table'!$J$17,"SMALL",IF(F706&lt;'Weight Category L_U Table'!$J$18,"LIGHT")))))</f>
        <v>LIGHT</v>
      </c>
      <c r="I706" s="6" t="s">
        <v>37</v>
      </c>
      <c r="J706" s="6" t="s">
        <v>7993</v>
      </c>
      <c r="K706" s="6">
        <v>27</v>
      </c>
      <c r="L706" s="6"/>
    </row>
    <row r="707" spans="1:12" ht="15" customHeight="1" x14ac:dyDescent="0.25">
      <c r="A707" s="65" t="s">
        <v>906</v>
      </c>
      <c r="B707" s="65" t="s">
        <v>8087</v>
      </c>
      <c r="C707" s="65" t="s">
        <v>7992</v>
      </c>
      <c r="D707" s="65" t="s">
        <v>7343</v>
      </c>
      <c r="E707" s="65" t="s">
        <v>14</v>
      </c>
      <c r="F707" s="7">
        <v>5080</v>
      </c>
      <c r="G707" s="65" t="str">
        <f>IF(F707&gt;='Weight Category L_U Table'!$H$14,"ERROR",IF(F707&gt;'Weight Category L_U Table'!$G$14,"MEDIUM",IF(F707&gt;='Weight Category L_U Table'!$G$17,"SMALL",IF(F707&lt;'Weight Category L_U Table'!$G$18,"LIGHT"))))</f>
        <v>LIGHT</v>
      </c>
      <c r="H707" s="7" t="str">
        <f>IF(F707&gt;='Weight Category L_U Table'!$K$15,"ERROR",IF(F707&gt;'Weight Category L_U Table'!$J$15,"UPPER MEDIUM",IF(F707&gt;'Weight Category L_U Table'!$J$16,"LOWER MEDIUM",IF(F707&gt;='Weight Category L_U Table'!$J$17,"SMALL",IF(F707&lt;'Weight Category L_U Table'!$J$18,"LIGHT")))))</f>
        <v>LIGHT</v>
      </c>
      <c r="I707" s="6" t="s">
        <v>37</v>
      </c>
      <c r="J707" s="6" t="s">
        <v>7993</v>
      </c>
      <c r="K707" s="6">
        <v>27</v>
      </c>
      <c r="L707" s="6"/>
    </row>
    <row r="708" spans="1:12" ht="15" customHeight="1" x14ac:dyDescent="0.25">
      <c r="A708" s="65" t="s">
        <v>906</v>
      </c>
      <c r="B708" s="65" t="s">
        <v>8088</v>
      </c>
      <c r="C708" s="65" t="s">
        <v>7992</v>
      </c>
      <c r="D708" s="65" t="s">
        <v>7343</v>
      </c>
      <c r="E708" s="65" t="s">
        <v>14</v>
      </c>
      <c r="F708" s="7">
        <v>5080</v>
      </c>
      <c r="G708" s="65" t="str">
        <f>IF(F708&gt;='Weight Category L_U Table'!$H$14,"ERROR",IF(F708&gt;'Weight Category L_U Table'!$G$14,"MEDIUM",IF(F708&gt;='Weight Category L_U Table'!$G$17,"SMALL",IF(F708&lt;'Weight Category L_U Table'!$G$18,"LIGHT"))))</f>
        <v>LIGHT</v>
      </c>
      <c r="H708" s="7" t="str">
        <f>IF(F708&gt;='Weight Category L_U Table'!$K$15,"ERROR",IF(F708&gt;'Weight Category L_U Table'!$J$15,"UPPER MEDIUM",IF(F708&gt;'Weight Category L_U Table'!$J$16,"LOWER MEDIUM",IF(F708&gt;='Weight Category L_U Table'!$J$17,"SMALL",IF(F708&lt;'Weight Category L_U Table'!$J$18,"LIGHT")))))</f>
        <v>LIGHT</v>
      </c>
      <c r="I708" s="6" t="s">
        <v>37</v>
      </c>
      <c r="J708" s="6" t="s">
        <v>7993</v>
      </c>
      <c r="K708" s="6">
        <v>27</v>
      </c>
      <c r="L708" s="6"/>
    </row>
    <row r="709" spans="1:12" ht="15" customHeight="1" x14ac:dyDescent="0.25">
      <c r="A709" s="65" t="s">
        <v>906</v>
      </c>
      <c r="B709" s="65" t="s">
        <v>8089</v>
      </c>
      <c r="C709" s="65" t="s">
        <v>7992</v>
      </c>
      <c r="D709" s="65" t="s">
        <v>7343</v>
      </c>
      <c r="E709" s="65" t="s">
        <v>14</v>
      </c>
      <c r="F709" s="7">
        <v>5080</v>
      </c>
      <c r="G709" s="65" t="str">
        <f>IF(F709&gt;='Weight Category L_U Table'!$H$14,"ERROR",IF(F709&gt;'Weight Category L_U Table'!$G$14,"MEDIUM",IF(F709&gt;='Weight Category L_U Table'!$G$17,"SMALL",IF(F709&lt;'Weight Category L_U Table'!$G$18,"LIGHT"))))</f>
        <v>LIGHT</v>
      </c>
      <c r="H709" s="7" t="str">
        <f>IF(F709&gt;='Weight Category L_U Table'!$K$15,"ERROR",IF(F709&gt;'Weight Category L_U Table'!$J$15,"UPPER MEDIUM",IF(F709&gt;'Weight Category L_U Table'!$J$16,"LOWER MEDIUM",IF(F709&gt;='Weight Category L_U Table'!$J$17,"SMALL",IF(F709&lt;'Weight Category L_U Table'!$J$18,"LIGHT")))))</f>
        <v>LIGHT</v>
      </c>
      <c r="I709" s="6" t="s">
        <v>37</v>
      </c>
      <c r="J709" s="6" t="s">
        <v>7993</v>
      </c>
      <c r="K709" s="6">
        <v>27</v>
      </c>
      <c r="L709" s="6"/>
    </row>
    <row r="710" spans="1:12" ht="15" customHeight="1" x14ac:dyDescent="0.25">
      <c r="A710" s="65" t="s">
        <v>906</v>
      </c>
      <c r="B710" s="65" t="s">
        <v>8090</v>
      </c>
      <c r="C710" s="65" t="s">
        <v>7992</v>
      </c>
      <c r="D710" s="65" t="s">
        <v>7343</v>
      </c>
      <c r="E710" s="65" t="s">
        <v>14</v>
      </c>
      <c r="F710" s="7">
        <v>5080</v>
      </c>
      <c r="G710" s="65" t="str">
        <f>IF(F710&gt;='Weight Category L_U Table'!$H$14,"ERROR",IF(F710&gt;'Weight Category L_U Table'!$G$14,"MEDIUM",IF(F710&gt;='Weight Category L_U Table'!$G$17,"SMALL",IF(F710&lt;'Weight Category L_U Table'!$G$18,"LIGHT"))))</f>
        <v>LIGHT</v>
      </c>
      <c r="H710" s="7" t="str">
        <f>IF(F710&gt;='Weight Category L_U Table'!$K$15,"ERROR",IF(F710&gt;'Weight Category L_U Table'!$J$15,"UPPER MEDIUM",IF(F710&gt;'Weight Category L_U Table'!$J$16,"LOWER MEDIUM",IF(F710&gt;='Weight Category L_U Table'!$J$17,"SMALL",IF(F710&lt;'Weight Category L_U Table'!$J$18,"LIGHT")))))</f>
        <v>LIGHT</v>
      </c>
      <c r="I710" s="6" t="s">
        <v>37</v>
      </c>
      <c r="J710" s="6" t="s">
        <v>7993</v>
      </c>
      <c r="K710" s="6">
        <v>27</v>
      </c>
      <c r="L710" s="6"/>
    </row>
    <row r="711" spans="1:12" ht="15" customHeight="1" x14ac:dyDescent="0.25">
      <c r="A711" s="65" t="s">
        <v>906</v>
      </c>
      <c r="B711" s="65" t="s">
        <v>8091</v>
      </c>
      <c r="C711" s="65" t="s">
        <v>7992</v>
      </c>
      <c r="D711" s="65" t="s">
        <v>7343</v>
      </c>
      <c r="E711" s="65" t="s">
        <v>14</v>
      </c>
      <c r="F711" s="7">
        <v>5080</v>
      </c>
      <c r="G711" s="65" t="str">
        <f>IF(F711&gt;='Weight Category L_U Table'!$H$14,"ERROR",IF(F711&gt;'Weight Category L_U Table'!$G$14,"MEDIUM",IF(F711&gt;='Weight Category L_U Table'!$G$17,"SMALL",IF(F711&lt;'Weight Category L_U Table'!$G$18,"LIGHT"))))</f>
        <v>LIGHT</v>
      </c>
      <c r="H711" s="7" t="str">
        <f>IF(F711&gt;='Weight Category L_U Table'!$K$15,"ERROR",IF(F711&gt;'Weight Category L_U Table'!$J$15,"UPPER MEDIUM",IF(F711&gt;'Weight Category L_U Table'!$J$16,"LOWER MEDIUM",IF(F711&gt;='Weight Category L_U Table'!$J$17,"SMALL",IF(F711&lt;'Weight Category L_U Table'!$J$18,"LIGHT")))))</f>
        <v>LIGHT</v>
      </c>
      <c r="I711" s="6" t="s">
        <v>37</v>
      </c>
      <c r="J711" s="6" t="s">
        <v>7993</v>
      </c>
      <c r="K711" s="6">
        <v>27</v>
      </c>
      <c r="L711" s="6"/>
    </row>
    <row r="712" spans="1:12" ht="15" customHeight="1" x14ac:dyDescent="0.25">
      <c r="A712" s="65" t="s">
        <v>906</v>
      </c>
      <c r="B712" s="65" t="s">
        <v>8092</v>
      </c>
      <c r="C712" s="65" t="s">
        <v>7992</v>
      </c>
      <c r="D712" s="65" t="s">
        <v>7343</v>
      </c>
      <c r="E712" s="65" t="s">
        <v>14</v>
      </c>
      <c r="F712" s="7">
        <v>5080</v>
      </c>
      <c r="G712" s="65" t="str">
        <f>IF(F712&gt;='Weight Category L_U Table'!$H$14,"ERROR",IF(F712&gt;'Weight Category L_U Table'!$G$14,"MEDIUM",IF(F712&gt;='Weight Category L_U Table'!$G$17,"SMALL",IF(F712&lt;'Weight Category L_U Table'!$G$18,"LIGHT"))))</f>
        <v>LIGHT</v>
      </c>
      <c r="H712" s="7" t="str">
        <f>IF(F712&gt;='Weight Category L_U Table'!$K$15,"ERROR",IF(F712&gt;'Weight Category L_U Table'!$J$15,"UPPER MEDIUM",IF(F712&gt;'Weight Category L_U Table'!$J$16,"LOWER MEDIUM",IF(F712&gt;='Weight Category L_U Table'!$J$17,"SMALL",IF(F712&lt;'Weight Category L_U Table'!$J$18,"LIGHT")))))</f>
        <v>LIGHT</v>
      </c>
      <c r="I712" s="6" t="s">
        <v>37</v>
      </c>
      <c r="J712" s="6" t="s">
        <v>7993</v>
      </c>
      <c r="K712" s="6">
        <v>27</v>
      </c>
      <c r="L712" s="6"/>
    </row>
    <row r="713" spans="1:12" ht="15" customHeight="1" x14ac:dyDescent="0.25">
      <c r="A713" s="65" t="s">
        <v>906</v>
      </c>
      <c r="B713" s="65" t="s">
        <v>8093</v>
      </c>
      <c r="C713" s="65" t="s">
        <v>7992</v>
      </c>
      <c r="D713" s="65" t="s">
        <v>7343</v>
      </c>
      <c r="E713" s="65" t="s">
        <v>14</v>
      </c>
      <c r="F713" s="7">
        <v>5080</v>
      </c>
      <c r="G713" s="65" t="str">
        <f>IF(F713&gt;='Weight Category L_U Table'!$H$14,"ERROR",IF(F713&gt;'Weight Category L_U Table'!$G$14,"MEDIUM",IF(F713&gt;='Weight Category L_U Table'!$G$17,"SMALL",IF(F713&lt;'Weight Category L_U Table'!$G$18,"LIGHT"))))</f>
        <v>LIGHT</v>
      </c>
      <c r="H713" s="7" t="str">
        <f>IF(F713&gt;='Weight Category L_U Table'!$K$15,"ERROR",IF(F713&gt;'Weight Category L_U Table'!$J$15,"UPPER MEDIUM",IF(F713&gt;'Weight Category L_U Table'!$J$16,"LOWER MEDIUM",IF(F713&gt;='Weight Category L_U Table'!$J$17,"SMALL",IF(F713&lt;'Weight Category L_U Table'!$J$18,"LIGHT")))))</f>
        <v>LIGHT</v>
      </c>
      <c r="I713" s="6" t="s">
        <v>37</v>
      </c>
      <c r="J713" s="6" t="s">
        <v>7993</v>
      </c>
      <c r="K713" s="6">
        <v>27</v>
      </c>
      <c r="L713" s="6"/>
    </row>
    <row r="714" spans="1:12" ht="15" customHeight="1" x14ac:dyDescent="0.25">
      <c r="A714" s="65" t="s">
        <v>906</v>
      </c>
      <c r="B714" s="65" t="s">
        <v>8094</v>
      </c>
      <c r="C714" s="65" t="s">
        <v>7992</v>
      </c>
      <c r="D714" s="65" t="s">
        <v>7343</v>
      </c>
      <c r="E714" s="65" t="s">
        <v>14</v>
      </c>
      <c r="F714" s="7">
        <v>5080</v>
      </c>
      <c r="G714" s="65" t="str">
        <f>IF(F714&gt;='Weight Category L_U Table'!$H$14,"ERROR",IF(F714&gt;'Weight Category L_U Table'!$G$14,"MEDIUM",IF(F714&gt;='Weight Category L_U Table'!$G$17,"SMALL",IF(F714&lt;'Weight Category L_U Table'!$G$18,"LIGHT"))))</f>
        <v>LIGHT</v>
      </c>
      <c r="H714" s="7" t="str">
        <f>IF(F714&gt;='Weight Category L_U Table'!$K$15,"ERROR",IF(F714&gt;'Weight Category L_U Table'!$J$15,"UPPER MEDIUM",IF(F714&gt;'Weight Category L_U Table'!$J$16,"LOWER MEDIUM",IF(F714&gt;='Weight Category L_U Table'!$J$17,"SMALL",IF(F714&lt;'Weight Category L_U Table'!$J$18,"LIGHT")))))</f>
        <v>LIGHT</v>
      </c>
      <c r="I714" s="6" t="s">
        <v>37</v>
      </c>
      <c r="J714" s="6" t="s">
        <v>7993</v>
      </c>
      <c r="K714" s="6">
        <v>27</v>
      </c>
      <c r="L714" s="6"/>
    </row>
    <row r="715" spans="1:12" ht="15" customHeight="1" x14ac:dyDescent="0.25">
      <c r="A715" s="65" t="s">
        <v>906</v>
      </c>
      <c r="B715" s="65" t="s">
        <v>8095</v>
      </c>
      <c r="C715" s="65" t="s">
        <v>7992</v>
      </c>
      <c r="D715" s="65" t="s">
        <v>7343</v>
      </c>
      <c r="E715" s="65" t="s">
        <v>14</v>
      </c>
      <c r="F715" s="7">
        <v>5080</v>
      </c>
      <c r="G715" s="65" t="str">
        <f>IF(F715&gt;='Weight Category L_U Table'!$H$14,"ERROR",IF(F715&gt;'Weight Category L_U Table'!$G$14,"MEDIUM",IF(F715&gt;='Weight Category L_U Table'!$G$17,"SMALL",IF(F715&lt;'Weight Category L_U Table'!$G$18,"LIGHT"))))</f>
        <v>LIGHT</v>
      </c>
      <c r="H715" s="7" t="str">
        <f>IF(F715&gt;='Weight Category L_U Table'!$K$15,"ERROR",IF(F715&gt;'Weight Category L_U Table'!$J$15,"UPPER MEDIUM",IF(F715&gt;'Weight Category L_U Table'!$J$16,"LOWER MEDIUM",IF(F715&gt;='Weight Category L_U Table'!$J$17,"SMALL",IF(F715&lt;'Weight Category L_U Table'!$J$18,"LIGHT")))))</f>
        <v>LIGHT</v>
      </c>
      <c r="I715" s="6" t="s">
        <v>37</v>
      </c>
      <c r="J715" s="6" t="s">
        <v>7993</v>
      </c>
      <c r="K715" s="6">
        <v>27</v>
      </c>
      <c r="L715" s="6"/>
    </row>
    <row r="716" spans="1:12" ht="15" customHeight="1" x14ac:dyDescent="0.25">
      <c r="A716" s="65" t="s">
        <v>906</v>
      </c>
      <c r="B716" s="65" t="s">
        <v>8096</v>
      </c>
      <c r="C716" s="65" t="s">
        <v>7992</v>
      </c>
      <c r="D716" s="65" t="s">
        <v>7343</v>
      </c>
      <c r="E716" s="65" t="s">
        <v>14</v>
      </c>
      <c r="F716" s="7">
        <v>5080</v>
      </c>
      <c r="G716" s="65" t="str">
        <f>IF(F716&gt;='Weight Category L_U Table'!$H$14,"ERROR",IF(F716&gt;'Weight Category L_U Table'!$G$14,"MEDIUM",IF(F716&gt;='Weight Category L_U Table'!$G$17,"SMALL",IF(F716&lt;'Weight Category L_U Table'!$G$18,"LIGHT"))))</f>
        <v>LIGHT</v>
      </c>
      <c r="H716" s="7" t="str">
        <f>IF(F716&gt;='Weight Category L_U Table'!$K$15,"ERROR",IF(F716&gt;'Weight Category L_U Table'!$J$15,"UPPER MEDIUM",IF(F716&gt;'Weight Category L_U Table'!$J$16,"LOWER MEDIUM",IF(F716&gt;='Weight Category L_U Table'!$J$17,"SMALL",IF(F716&lt;'Weight Category L_U Table'!$J$18,"LIGHT")))))</f>
        <v>LIGHT</v>
      </c>
      <c r="I716" s="6" t="s">
        <v>37</v>
      </c>
      <c r="J716" s="6" t="s">
        <v>7993</v>
      </c>
      <c r="K716" s="6">
        <v>27</v>
      </c>
      <c r="L716" s="6"/>
    </row>
    <row r="717" spans="1:12" ht="15" customHeight="1" x14ac:dyDescent="0.25">
      <c r="A717" s="65" t="s">
        <v>906</v>
      </c>
      <c r="B717" s="65" t="s">
        <v>8097</v>
      </c>
      <c r="C717" s="65" t="s">
        <v>7992</v>
      </c>
      <c r="D717" s="65" t="s">
        <v>7343</v>
      </c>
      <c r="E717" s="65" t="s">
        <v>14</v>
      </c>
      <c r="F717" s="7">
        <v>5080</v>
      </c>
      <c r="G717" s="65" t="str">
        <f>IF(F717&gt;='Weight Category L_U Table'!$H$14,"ERROR",IF(F717&gt;'Weight Category L_U Table'!$G$14,"MEDIUM",IF(F717&gt;='Weight Category L_U Table'!$G$17,"SMALL",IF(F717&lt;'Weight Category L_U Table'!$G$18,"LIGHT"))))</f>
        <v>LIGHT</v>
      </c>
      <c r="H717" s="7" t="str">
        <f>IF(F717&gt;='Weight Category L_U Table'!$K$15,"ERROR",IF(F717&gt;'Weight Category L_U Table'!$J$15,"UPPER MEDIUM",IF(F717&gt;'Weight Category L_U Table'!$J$16,"LOWER MEDIUM",IF(F717&gt;='Weight Category L_U Table'!$J$17,"SMALL",IF(F717&lt;'Weight Category L_U Table'!$J$18,"LIGHT")))))</f>
        <v>LIGHT</v>
      </c>
      <c r="I717" s="6" t="s">
        <v>37</v>
      </c>
      <c r="J717" s="6" t="s">
        <v>7993</v>
      </c>
      <c r="K717" s="6">
        <v>27</v>
      </c>
      <c r="L717" s="6"/>
    </row>
    <row r="718" spans="1:12" s="21" customFormat="1" ht="15" customHeight="1" x14ac:dyDescent="0.25">
      <c r="A718" s="65" t="s">
        <v>906</v>
      </c>
      <c r="B718" s="65" t="s">
        <v>8098</v>
      </c>
      <c r="C718" s="65" t="s">
        <v>7992</v>
      </c>
      <c r="D718" s="65" t="s">
        <v>7343</v>
      </c>
      <c r="E718" s="65" t="s">
        <v>14</v>
      </c>
      <c r="F718" s="7">
        <v>5080</v>
      </c>
      <c r="G718" s="65" t="str">
        <f>IF(F718&gt;='Weight Category L_U Table'!$H$14,"ERROR",IF(F718&gt;'Weight Category L_U Table'!$G$14,"MEDIUM",IF(F718&gt;='Weight Category L_U Table'!$G$17,"SMALL",IF(F718&lt;'Weight Category L_U Table'!$G$18,"LIGHT"))))</f>
        <v>LIGHT</v>
      </c>
      <c r="H718" s="7" t="str">
        <f>IF(F718&gt;='Weight Category L_U Table'!$K$15,"ERROR",IF(F718&gt;'Weight Category L_U Table'!$J$15,"UPPER MEDIUM",IF(F718&gt;'Weight Category L_U Table'!$J$16,"LOWER MEDIUM",IF(F718&gt;='Weight Category L_U Table'!$J$17,"SMALL",IF(F718&lt;'Weight Category L_U Table'!$J$18,"LIGHT")))))</f>
        <v>LIGHT</v>
      </c>
      <c r="I718" s="6" t="s">
        <v>37</v>
      </c>
      <c r="J718" s="6" t="s">
        <v>7993</v>
      </c>
      <c r="K718" s="6">
        <v>27</v>
      </c>
      <c r="L718" s="6"/>
    </row>
    <row r="719" spans="1:12" ht="15" customHeight="1" x14ac:dyDescent="0.25">
      <c r="A719" s="65" t="s">
        <v>2030</v>
      </c>
      <c r="B719" s="65" t="s">
        <v>8072</v>
      </c>
      <c r="C719" s="65" t="s">
        <v>7992</v>
      </c>
      <c r="D719" s="65" t="s">
        <v>7343</v>
      </c>
      <c r="E719" s="65" t="s">
        <v>14</v>
      </c>
      <c r="F719" s="7">
        <v>5080</v>
      </c>
      <c r="G719" s="65" t="str">
        <f>IF(F719&gt;='Weight Category L_U Table'!$H$14,"ERROR",IF(F719&gt;'Weight Category L_U Table'!$G$14,"MEDIUM",IF(F719&gt;='Weight Category L_U Table'!$G$17,"SMALL",IF(F719&lt;'Weight Category L_U Table'!$G$18,"LIGHT"))))</f>
        <v>LIGHT</v>
      </c>
      <c r="H719" s="7" t="str">
        <f>IF(F719&gt;='Weight Category L_U Table'!$K$15,"ERROR",IF(F719&gt;'Weight Category L_U Table'!$J$15,"UPPER MEDIUM",IF(F719&gt;'Weight Category L_U Table'!$J$16,"LOWER MEDIUM",IF(F719&gt;='Weight Category L_U Table'!$J$17,"SMALL",IF(F719&lt;'Weight Category L_U Table'!$J$18,"LIGHT")))))</f>
        <v>LIGHT</v>
      </c>
      <c r="I719" s="6" t="s">
        <v>37</v>
      </c>
      <c r="J719" s="6" t="s">
        <v>7993</v>
      </c>
      <c r="K719" s="6">
        <v>27</v>
      </c>
      <c r="L719" s="6"/>
    </row>
    <row r="720" spans="1:12" ht="15" customHeight="1" x14ac:dyDescent="0.25">
      <c r="A720" s="65" t="s">
        <v>2646</v>
      </c>
      <c r="B720" s="65" t="s">
        <v>8072</v>
      </c>
      <c r="C720" s="65" t="s">
        <v>7992</v>
      </c>
      <c r="D720" s="65" t="s">
        <v>7343</v>
      </c>
      <c r="E720" s="65" t="s">
        <v>14</v>
      </c>
      <c r="F720" s="7">
        <v>5080</v>
      </c>
      <c r="G720" s="65" t="str">
        <f>IF(F720&gt;='Weight Category L_U Table'!$H$14,"ERROR",IF(F720&gt;'Weight Category L_U Table'!$G$14,"MEDIUM",IF(F720&gt;='Weight Category L_U Table'!$G$17,"SMALL",IF(F720&lt;'Weight Category L_U Table'!$G$18,"LIGHT"))))</f>
        <v>LIGHT</v>
      </c>
      <c r="H720" s="7" t="str">
        <f>IF(F720&gt;='Weight Category L_U Table'!$K$15,"ERROR",IF(F720&gt;'Weight Category L_U Table'!$J$15,"UPPER MEDIUM",IF(F720&gt;'Weight Category L_U Table'!$J$16,"LOWER MEDIUM",IF(F720&gt;='Weight Category L_U Table'!$J$17,"SMALL",IF(F720&lt;'Weight Category L_U Table'!$J$18,"LIGHT")))))</f>
        <v>LIGHT</v>
      </c>
      <c r="I720" s="6" t="s">
        <v>37</v>
      </c>
      <c r="J720" s="6" t="s">
        <v>7993</v>
      </c>
      <c r="K720" s="6">
        <v>27</v>
      </c>
      <c r="L720" s="6"/>
    </row>
    <row r="721" spans="1:12" ht="15" customHeight="1" x14ac:dyDescent="0.25">
      <c r="A721" s="65" t="s">
        <v>8099</v>
      </c>
      <c r="B721" s="65" t="s">
        <v>8100</v>
      </c>
      <c r="C721" s="65" t="s">
        <v>7992</v>
      </c>
      <c r="D721" s="65" t="s">
        <v>7343</v>
      </c>
      <c r="E721" s="65" t="s">
        <v>14</v>
      </c>
      <c r="F721" s="7">
        <v>5080</v>
      </c>
      <c r="G721" s="65" t="str">
        <f>IF(F721&gt;='Weight Category L_U Table'!$H$14,"ERROR",IF(F721&gt;'Weight Category L_U Table'!$G$14,"MEDIUM",IF(F721&gt;='Weight Category L_U Table'!$G$17,"SMALL",IF(F721&lt;'Weight Category L_U Table'!$G$18,"LIGHT"))))</f>
        <v>LIGHT</v>
      </c>
      <c r="H721" s="7" t="str">
        <f>IF(F721&gt;='Weight Category L_U Table'!$K$15,"ERROR",IF(F721&gt;'Weight Category L_U Table'!$J$15,"UPPER MEDIUM",IF(F721&gt;'Weight Category L_U Table'!$J$16,"LOWER MEDIUM",IF(F721&gt;='Weight Category L_U Table'!$J$17,"SMALL",IF(F721&lt;'Weight Category L_U Table'!$J$18,"LIGHT")))))</f>
        <v>LIGHT</v>
      </c>
      <c r="I721" s="6" t="s">
        <v>37</v>
      </c>
      <c r="J721" s="6" t="s">
        <v>7993</v>
      </c>
      <c r="K721" s="6">
        <v>27</v>
      </c>
      <c r="L721" s="6"/>
    </row>
    <row r="722" spans="1:12" ht="15" customHeight="1" x14ac:dyDescent="0.25">
      <c r="A722" s="65" t="s">
        <v>7727</v>
      </c>
      <c r="B722" s="65" t="s">
        <v>8101</v>
      </c>
      <c r="C722" s="65" t="s">
        <v>7992</v>
      </c>
      <c r="D722" s="65" t="s">
        <v>7343</v>
      </c>
      <c r="E722" s="65" t="s">
        <v>14</v>
      </c>
      <c r="F722" s="7">
        <v>5080</v>
      </c>
      <c r="G722" s="65" t="str">
        <f>IF(F722&gt;='Weight Category L_U Table'!$H$14,"ERROR",IF(F722&gt;'Weight Category L_U Table'!$G$14,"MEDIUM",IF(F722&gt;='Weight Category L_U Table'!$G$17,"SMALL",IF(F722&lt;'Weight Category L_U Table'!$G$18,"LIGHT"))))</f>
        <v>LIGHT</v>
      </c>
      <c r="H722" s="7" t="str">
        <f>IF(F722&gt;='Weight Category L_U Table'!$K$15,"ERROR",IF(F722&gt;'Weight Category L_U Table'!$J$15,"UPPER MEDIUM",IF(F722&gt;'Weight Category L_U Table'!$J$16,"LOWER MEDIUM",IF(F722&gt;='Weight Category L_U Table'!$J$17,"SMALL",IF(F722&lt;'Weight Category L_U Table'!$J$18,"LIGHT")))))</f>
        <v>LIGHT</v>
      </c>
      <c r="I722" s="6" t="s">
        <v>37</v>
      </c>
      <c r="J722" s="6" t="s">
        <v>7993</v>
      </c>
      <c r="K722" s="6">
        <v>27</v>
      </c>
      <c r="L722" s="6"/>
    </row>
    <row r="723" spans="1:12" ht="15" customHeight="1" x14ac:dyDescent="0.25">
      <c r="A723" s="65" t="s">
        <v>8102</v>
      </c>
      <c r="B723" s="65" t="s">
        <v>8103</v>
      </c>
      <c r="C723" s="65" t="s">
        <v>7992</v>
      </c>
      <c r="D723" s="65" t="s">
        <v>7343</v>
      </c>
      <c r="E723" s="65" t="s">
        <v>14</v>
      </c>
      <c r="F723" s="7">
        <v>5080</v>
      </c>
      <c r="G723" s="65" t="str">
        <f>IF(F723&gt;='Weight Category L_U Table'!$H$14,"ERROR",IF(F723&gt;'Weight Category L_U Table'!$G$14,"MEDIUM",IF(F723&gt;='Weight Category L_U Table'!$G$17,"SMALL",IF(F723&lt;'Weight Category L_U Table'!$G$18,"LIGHT"))))</f>
        <v>LIGHT</v>
      </c>
      <c r="H723" s="7" t="str">
        <f>IF(F723&gt;='Weight Category L_U Table'!$K$15,"ERROR",IF(F723&gt;'Weight Category L_U Table'!$J$15,"UPPER MEDIUM",IF(F723&gt;'Weight Category L_U Table'!$J$16,"LOWER MEDIUM",IF(F723&gt;='Weight Category L_U Table'!$J$17,"SMALL",IF(F723&lt;'Weight Category L_U Table'!$J$18,"LIGHT")))))</f>
        <v>LIGHT</v>
      </c>
      <c r="I723" s="6" t="s">
        <v>37</v>
      </c>
      <c r="J723" s="6" t="s">
        <v>7993</v>
      </c>
      <c r="K723" s="6">
        <v>27</v>
      </c>
      <c r="L723" s="6"/>
    </row>
    <row r="724" spans="1:12" ht="15" customHeight="1" x14ac:dyDescent="0.25">
      <c r="A724" s="63" t="s">
        <v>906</v>
      </c>
      <c r="B724" s="63" t="s">
        <v>8104</v>
      </c>
      <c r="C724" s="63" t="s">
        <v>8105</v>
      </c>
      <c r="D724" s="65" t="s">
        <v>7343</v>
      </c>
      <c r="E724" s="63" t="s">
        <v>14</v>
      </c>
      <c r="F724" s="39">
        <v>5080</v>
      </c>
      <c r="G724" s="63" t="str">
        <f>IF(F724&gt;='Weight Category L_U Table'!$H$14,"ERROR",IF(F724&gt;'Weight Category L_U Table'!$G$14,"MEDIUM",IF(F724&gt;='Weight Category L_U Table'!$G$17,"SMALL",IF(F724&lt;'Weight Category L_U Table'!$G$18,"LIGHT"))))</f>
        <v>LIGHT</v>
      </c>
      <c r="H724" s="39" t="str">
        <f>IF(F724&gt;='Weight Category L_U Table'!$K$15,"ERROR",IF(F724&gt;'Weight Category L_U Table'!$J$15,"UPPER MEDIUM",IF(F724&gt;'Weight Category L_U Table'!$J$16,"LOWER MEDIUM",IF(F724&gt;='Weight Category L_U Table'!$J$17,"SMALL",IF(F724&lt;'Weight Category L_U Table'!$J$18,"LIGHT")))))</f>
        <v>LIGHT</v>
      </c>
      <c r="I724" s="47" t="s">
        <v>570</v>
      </c>
      <c r="J724" s="47"/>
      <c r="K724" s="47"/>
      <c r="L724" s="42"/>
    </row>
    <row r="725" spans="1:12" ht="15" customHeight="1" x14ac:dyDescent="0.25">
      <c r="A725" s="63" t="s">
        <v>7673</v>
      </c>
      <c r="B725" s="63" t="s">
        <v>8106</v>
      </c>
      <c r="C725" s="63" t="s">
        <v>8107</v>
      </c>
      <c r="D725" s="65" t="s">
        <v>7343</v>
      </c>
      <c r="E725" s="63" t="s">
        <v>14</v>
      </c>
      <c r="F725" s="39">
        <v>5200</v>
      </c>
      <c r="G725" s="63" t="str">
        <f>IF(F725&gt;='Weight Category L_U Table'!$H$14,"ERROR",IF(F725&gt;'Weight Category L_U Table'!$G$14,"MEDIUM",IF(F725&gt;='Weight Category L_U Table'!$G$17,"SMALL",IF(F725&lt;'Weight Category L_U Table'!$G$18,"LIGHT"))))</f>
        <v>LIGHT</v>
      </c>
      <c r="H725" s="39" t="str">
        <f>IF(F725&gt;='Weight Category L_U Table'!$K$15,"ERROR",IF(F725&gt;'Weight Category L_U Table'!$J$15,"UPPER MEDIUM",IF(F725&gt;'Weight Category L_U Table'!$J$16,"LOWER MEDIUM",IF(F725&gt;='Weight Category L_U Table'!$J$17,"SMALL",IF(F725&lt;'Weight Category L_U Table'!$J$18,"LIGHT")))))</f>
        <v>LIGHT</v>
      </c>
      <c r="I725" s="41" t="s">
        <v>570</v>
      </c>
      <c r="J725" s="41"/>
      <c r="K725" s="41"/>
      <c r="L725" s="42"/>
    </row>
    <row r="726" spans="1:12" ht="15" customHeight="1" x14ac:dyDescent="0.25">
      <c r="A726" s="65" t="s">
        <v>7844</v>
      </c>
      <c r="B726" s="65" t="s">
        <v>8108</v>
      </c>
      <c r="C726" s="65" t="s">
        <v>8109</v>
      </c>
      <c r="D726" s="65" t="s">
        <v>7343</v>
      </c>
      <c r="E726" s="65" t="s">
        <v>14</v>
      </c>
      <c r="F726" s="7">
        <v>5330</v>
      </c>
      <c r="G726" s="65" t="str">
        <f>IF(F726&gt;='Weight Category L_U Table'!$H$14,"ERROR",IF(F726&gt;'Weight Category L_U Table'!$G$14,"MEDIUM",IF(F726&gt;='Weight Category L_U Table'!$G$17,"SMALL",IF(F726&lt;'Weight Category L_U Table'!$G$18,"LIGHT"))))</f>
        <v>LIGHT</v>
      </c>
      <c r="H726" s="7" t="str">
        <f>IF(F726&gt;='Weight Category L_U Table'!$K$15,"ERROR",IF(F726&gt;'Weight Category L_U Table'!$J$15,"UPPER MEDIUM",IF(F726&gt;'Weight Category L_U Table'!$J$16,"LOWER MEDIUM",IF(F726&gt;='Weight Category L_U Table'!$J$17,"SMALL",IF(F726&lt;'Weight Category L_U Table'!$J$18,"LIGHT")))))</f>
        <v>LIGHT</v>
      </c>
      <c r="I726" s="6" t="s">
        <v>59</v>
      </c>
      <c r="J726" s="6"/>
      <c r="K726" s="6"/>
      <c r="L726" s="6"/>
    </row>
    <row r="727" spans="1:12" ht="15" customHeight="1" x14ac:dyDescent="0.25">
      <c r="A727" s="65" t="s">
        <v>7844</v>
      </c>
      <c r="B727" s="65" t="s">
        <v>8110</v>
      </c>
      <c r="C727" s="65" t="s">
        <v>8109</v>
      </c>
      <c r="D727" s="65" t="s">
        <v>7343</v>
      </c>
      <c r="E727" s="65" t="s">
        <v>14</v>
      </c>
      <c r="F727" s="7">
        <v>5330</v>
      </c>
      <c r="G727" s="65" t="str">
        <f>IF(F727&gt;='Weight Category L_U Table'!$H$14,"ERROR",IF(F727&gt;'Weight Category L_U Table'!$G$14,"MEDIUM",IF(F727&gt;='Weight Category L_U Table'!$G$17,"SMALL",IF(F727&lt;'Weight Category L_U Table'!$G$18,"LIGHT"))))</f>
        <v>LIGHT</v>
      </c>
      <c r="H727" s="7" t="str">
        <f>IF(F727&gt;='Weight Category L_U Table'!$K$15,"ERROR",IF(F727&gt;'Weight Category L_U Table'!$J$15,"UPPER MEDIUM",IF(F727&gt;'Weight Category L_U Table'!$J$16,"LOWER MEDIUM",IF(F727&gt;='Weight Category L_U Table'!$J$17,"SMALL",IF(F727&lt;'Weight Category L_U Table'!$J$18,"LIGHT")))))</f>
        <v>LIGHT</v>
      </c>
      <c r="I727" s="6" t="s">
        <v>59</v>
      </c>
      <c r="J727" s="6"/>
      <c r="K727" s="6"/>
      <c r="L727" s="6"/>
    </row>
    <row r="728" spans="1:12" ht="15" customHeight="1" x14ac:dyDescent="0.25">
      <c r="A728" s="65" t="s">
        <v>7844</v>
      </c>
      <c r="B728" s="65" t="s">
        <v>8111</v>
      </c>
      <c r="C728" s="65" t="s">
        <v>8109</v>
      </c>
      <c r="D728" s="65" t="s">
        <v>7343</v>
      </c>
      <c r="E728" s="65" t="s">
        <v>14</v>
      </c>
      <c r="F728" s="7">
        <v>5330</v>
      </c>
      <c r="G728" s="65" t="str">
        <f>IF(F728&gt;='Weight Category L_U Table'!$H$14,"ERROR",IF(F728&gt;'Weight Category L_U Table'!$G$14,"MEDIUM",IF(F728&gt;='Weight Category L_U Table'!$G$17,"SMALL",IF(F728&lt;'Weight Category L_U Table'!$G$18,"LIGHT"))))</f>
        <v>LIGHT</v>
      </c>
      <c r="H728" s="7" t="str">
        <f>IF(F728&gt;='Weight Category L_U Table'!$K$15,"ERROR",IF(F728&gt;'Weight Category L_U Table'!$J$15,"UPPER MEDIUM",IF(F728&gt;'Weight Category L_U Table'!$J$16,"LOWER MEDIUM",IF(F728&gt;='Weight Category L_U Table'!$J$17,"SMALL",IF(F728&lt;'Weight Category L_U Table'!$J$18,"LIGHT")))))</f>
        <v>LIGHT</v>
      </c>
      <c r="I728" s="6" t="s">
        <v>59</v>
      </c>
      <c r="J728" s="6"/>
      <c r="K728" s="6"/>
      <c r="L728" s="6"/>
    </row>
    <row r="729" spans="1:12" ht="15" customHeight="1" x14ac:dyDescent="0.25">
      <c r="A729" s="65" t="s">
        <v>7844</v>
      </c>
      <c r="B729" s="65" t="s">
        <v>8112</v>
      </c>
      <c r="C729" s="65" t="s">
        <v>8109</v>
      </c>
      <c r="D729" s="65" t="s">
        <v>7343</v>
      </c>
      <c r="E729" s="65" t="s">
        <v>14</v>
      </c>
      <c r="F729" s="7">
        <v>5330</v>
      </c>
      <c r="G729" s="65" t="str">
        <f>IF(F729&gt;='Weight Category L_U Table'!$H$14,"ERROR",IF(F729&gt;'Weight Category L_U Table'!$G$14,"MEDIUM",IF(F729&gt;='Weight Category L_U Table'!$G$17,"SMALL",IF(F729&lt;'Weight Category L_U Table'!$G$18,"LIGHT"))))</f>
        <v>LIGHT</v>
      </c>
      <c r="H729" s="7" t="str">
        <f>IF(F729&gt;='Weight Category L_U Table'!$K$15,"ERROR",IF(F729&gt;'Weight Category L_U Table'!$J$15,"UPPER MEDIUM",IF(F729&gt;'Weight Category L_U Table'!$J$16,"LOWER MEDIUM",IF(F729&gt;='Weight Category L_U Table'!$J$17,"SMALL",IF(F729&lt;'Weight Category L_U Table'!$J$18,"LIGHT")))))</f>
        <v>LIGHT</v>
      </c>
      <c r="I729" s="6" t="s">
        <v>59</v>
      </c>
      <c r="J729" s="6"/>
      <c r="K729" s="6"/>
      <c r="L729" s="6"/>
    </row>
    <row r="730" spans="1:12" ht="15" customHeight="1" x14ac:dyDescent="0.25">
      <c r="A730" s="65" t="s">
        <v>7844</v>
      </c>
      <c r="B730" s="65" t="s">
        <v>8113</v>
      </c>
      <c r="C730" s="65" t="s">
        <v>8109</v>
      </c>
      <c r="D730" s="65" t="s">
        <v>7343</v>
      </c>
      <c r="E730" s="65" t="s">
        <v>14</v>
      </c>
      <c r="F730" s="7">
        <v>5330</v>
      </c>
      <c r="G730" s="65" t="str">
        <f>IF(F730&gt;='Weight Category L_U Table'!$H$14,"ERROR",IF(F730&gt;'Weight Category L_U Table'!$G$14,"MEDIUM",IF(F730&gt;='Weight Category L_U Table'!$G$17,"SMALL",IF(F730&lt;'Weight Category L_U Table'!$G$18,"LIGHT"))))</f>
        <v>LIGHT</v>
      </c>
      <c r="H730" s="7" t="str">
        <f>IF(F730&gt;='Weight Category L_U Table'!$K$15,"ERROR",IF(F730&gt;'Weight Category L_U Table'!$J$15,"UPPER MEDIUM",IF(F730&gt;'Weight Category L_U Table'!$J$16,"LOWER MEDIUM",IF(F730&gt;='Weight Category L_U Table'!$J$17,"SMALL",IF(F730&lt;'Weight Category L_U Table'!$J$18,"LIGHT")))))</f>
        <v>LIGHT</v>
      </c>
      <c r="I730" s="6" t="s">
        <v>59</v>
      </c>
      <c r="J730" s="6"/>
      <c r="K730" s="6"/>
      <c r="L730" s="6"/>
    </row>
    <row r="731" spans="1:12" ht="15" customHeight="1" x14ac:dyDescent="0.25">
      <c r="A731" s="65" t="s">
        <v>7844</v>
      </c>
      <c r="B731" s="65" t="s">
        <v>2877</v>
      </c>
      <c r="C731" s="65" t="s">
        <v>8109</v>
      </c>
      <c r="D731" s="65" t="s">
        <v>7343</v>
      </c>
      <c r="E731" s="65" t="s">
        <v>14</v>
      </c>
      <c r="F731" s="7">
        <v>5330</v>
      </c>
      <c r="G731" s="65" t="str">
        <f>IF(F731&gt;='Weight Category L_U Table'!$H$14,"ERROR",IF(F731&gt;'Weight Category L_U Table'!$G$14,"MEDIUM",IF(F731&gt;='Weight Category L_U Table'!$G$17,"SMALL",IF(F731&lt;'Weight Category L_U Table'!$G$18,"LIGHT"))))</f>
        <v>LIGHT</v>
      </c>
      <c r="H731" s="7" t="str">
        <f>IF(F731&gt;='Weight Category L_U Table'!$K$15,"ERROR",IF(F731&gt;'Weight Category L_U Table'!$J$15,"UPPER MEDIUM",IF(F731&gt;'Weight Category L_U Table'!$J$16,"LOWER MEDIUM",IF(F731&gt;='Weight Category L_U Table'!$J$17,"SMALL",IF(F731&lt;'Weight Category L_U Table'!$J$18,"LIGHT")))))</f>
        <v>LIGHT</v>
      </c>
      <c r="I731" s="6" t="s">
        <v>59</v>
      </c>
      <c r="J731" s="6"/>
      <c r="K731" s="6"/>
      <c r="L731" s="6"/>
    </row>
    <row r="732" spans="1:12" ht="15" customHeight="1" x14ac:dyDescent="0.25">
      <c r="A732" s="65" t="s">
        <v>2461</v>
      </c>
      <c r="B732" s="65" t="s">
        <v>8108</v>
      </c>
      <c r="C732" s="65" t="s">
        <v>8109</v>
      </c>
      <c r="D732" s="65" t="s">
        <v>7343</v>
      </c>
      <c r="E732" s="65" t="s">
        <v>14</v>
      </c>
      <c r="F732" s="7">
        <v>5330</v>
      </c>
      <c r="G732" s="65" t="str">
        <f>IF(F732&gt;='Weight Category L_U Table'!$H$14,"ERROR",IF(F732&gt;'Weight Category L_U Table'!$G$14,"MEDIUM",IF(F732&gt;='Weight Category L_U Table'!$G$17,"SMALL",IF(F732&lt;'Weight Category L_U Table'!$G$18,"LIGHT"))))</f>
        <v>LIGHT</v>
      </c>
      <c r="H732" s="7" t="str">
        <f>IF(F732&gt;='Weight Category L_U Table'!$K$15,"ERROR",IF(F732&gt;'Weight Category L_U Table'!$J$15,"UPPER MEDIUM",IF(F732&gt;'Weight Category L_U Table'!$J$16,"LOWER MEDIUM",IF(F732&gt;='Weight Category L_U Table'!$J$17,"SMALL",IF(F732&lt;'Weight Category L_U Table'!$J$18,"LIGHT")))))</f>
        <v>LIGHT</v>
      </c>
      <c r="I732" s="6" t="s">
        <v>59</v>
      </c>
      <c r="J732" s="6"/>
      <c r="K732" s="6"/>
      <c r="L732" s="6"/>
    </row>
    <row r="733" spans="1:12" ht="15" customHeight="1" x14ac:dyDescent="0.25">
      <c r="A733" s="65" t="s">
        <v>2461</v>
      </c>
      <c r="B733" s="65" t="s">
        <v>8110</v>
      </c>
      <c r="C733" s="65" t="s">
        <v>8109</v>
      </c>
      <c r="D733" s="65" t="s">
        <v>7343</v>
      </c>
      <c r="E733" s="65" t="s">
        <v>14</v>
      </c>
      <c r="F733" s="7">
        <v>5330</v>
      </c>
      <c r="G733" s="65" t="str">
        <f>IF(F733&gt;='Weight Category L_U Table'!$H$14,"ERROR",IF(F733&gt;'Weight Category L_U Table'!$G$14,"MEDIUM",IF(F733&gt;='Weight Category L_U Table'!$G$17,"SMALL",IF(F733&lt;'Weight Category L_U Table'!$G$18,"LIGHT"))))</f>
        <v>LIGHT</v>
      </c>
      <c r="H733" s="7" t="str">
        <f>IF(F733&gt;='Weight Category L_U Table'!$K$15,"ERROR",IF(F733&gt;'Weight Category L_U Table'!$J$15,"UPPER MEDIUM",IF(F733&gt;'Weight Category L_U Table'!$J$16,"LOWER MEDIUM",IF(F733&gt;='Weight Category L_U Table'!$J$17,"SMALL",IF(F733&lt;'Weight Category L_U Table'!$J$18,"LIGHT")))))</f>
        <v>LIGHT</v>
      </c>
      <c r="I733" s="6" t="s">
        <v>59</v>
      </c>
      <c r="J733" s="6"/>
      <c r="K733" s="6"/>
      <c r="L733" s="6"/>
    </row>
    <row r="734" spans="1:12" ht="15" customHeight="1" x14ac:dyDescent="0.25">
      <c r="A734" s="65" t="s">
        <v>2461</v>
      </c>
      <c r="B734" s="65" t="s">
        <v>8111</v>
      </c>
      <c r="C734" s="65" t="s">
        <v>8109</v>
      </c>
      <c r="D734" s="65" t="s">
        <v>7343</v>
      </c>
      <c r="E734" s="65" t="s">
        <v>14</v>
      </c>
      <c r="F734" s="7">
        <v>5330</v>
      </c>
      <c r="G734" s="65" t="str">
        <f>IF(F734&gt;='Weight Category L_U Table'!$H$14,"ERROR",IF(F734&gt;'Weight Category L_U Table'!$G$14,"MEDIUM",IF(F734&gt;='Weight Category L_U Table'!$G$17,"SMALL",IF(F734&lt;'Weight Category L_U Table'!$G$18,"LIGHT"))))</f>
        <v>LIGHT</v>
      </c>
      <c r="H734" s="7" t="str">
        <f>IF(F734&gt;='Weight Category L_U Table'!$K$15,"ERROR",IF(F734&gt;'Weight Category L_U Table'!$J$15,"UPPER MEDIUM",IF(F734&gt;'Weight Category L_U Table'!$J$16,"LOWER MEDIUM",IF(F734&gt;='Weight Category L_U Table'!$J$17,"SMALL",IF(F734&lt;'Weight Category L_U Table'!$J$18,"LIGHT")))))</f>
        <v>LIGHT</v>
      </c>
      <c r="I734" s="6" t="s">
        <v>59</v>
      </c>
      <c r="J734" s="6"/>
      <c r="K734" s="6"/>
      <c r="L734" s="6"/>
    </row>
    <row r="735" spans="1:12" ht="15" customHeight="1" x14ac:dyDescent="0.25">
      <c r="A735" s="65" t="s">
        <v>2461</v>
      </c>
      <c r="B735" s="65" t="s">
        <v>2877</v>
      </c>
      <c r="C735" s="65" t="s">
        <v>8109</v>
      </c>
      <c r="D735" s="65" t="s">
        <v>7343</v>
      </c>
      <c r="E735" s="65" t="s">
        <v>14</v>
      </c>
      <c r="F735" s="7">
        <v>5330</v>
      </c>
      <c r="G735" s="65" t="str">
        <f>IF(F735&gt;='Weight Category L_U Table'!$H$14,"ERROR",IF(F735&gt;'Weight Category L_U Table'!$G$14,"MEDIUM",IF(F735&gt;='Weight Category L_U Table'!$G$17,"SMALL",IF(F735&lt;'Weight Category L_U Table'!$G$18,"LIGHT"))))</f>
        <v>LIGHT</v>
      </c>
      <c r="H735" s="7" t="str">
        <f>IF(F735&gt;='Weight Category L_U Table'!$K$15,"ERROR",IF(F735&gt;'Weight Category L_U Table'!$J$15,"UPPER MEDIUM",IF(F735&gt;'Weight Category L_U Table'!$J$16,"LOWER MEDIUM",IF(F735&gt;='Weight Category L_U Table'!$J$17,"SMALL",IF(F735&lt;'Weight Category L_U Table'!$J$18,"LIGHT")))))</f>
        <v>LIGHT</v>
      </c>
      <c r="I735" s="6" t="s">
        <v>59</v>
      </c>
      <c r="J735" s="6"/>
      <c r="K735" s="6"/>
      <c r="L735" s="6"/>
    </row>
    <row r="736" spans="1:12" ht="15" customHeight="1" x14ac:dyDescent="0.25">
      <c r="A736" s="65" t="s">
        <v>3733</v>
      </c>
      <c r="B736" s="65" t="s">
        <v>8108</v>
      </c>
      <c r="C736" s="65" t="s">
        <v>8109</v>
      </c>
      <c r="D736" s="65" t="s">
        <v>7343</v>
      </c>
      <c r="E736" s="65" t="s">
        <v>14</v>
      </c>
      <c r="F736" s="7">
        <v>5330</v>
      </c>
      <c r="G736" s="65" t="str">
        <f>IF(F736&gt;='Weight Category L_U Table'!$H$14,"ERROR",IF(F736&gt;'Weight Category L_U Table'!$G$14,"MEDIUM",IF(F736&gt;='Weight Category L_U Table'!$G$17,"SMALL",IF(F736&lt;'Weight Category L_U Table'!$G$18,"LIGHT"))))</f>
        <v>LIGHT</v>
      </c>
      <c r="H736" s="7" t="str">
        <f>IF(F736&gt;='Weight Category L_U Table'!$K$15,"ERROR",IF(F736&gt;'Weight Category L_U Table'!$J$15,"UPPER MEDIUM",IF(F736&gt;'Weight Category L_U Table'!$J$16,"LOWER MEDIUM",IF(F736&gt;='Weight Category L_U Table'!$J$17,"SMALL",IF(F736&lt;'Weight Category L_U Table'!$J$18,"LIGHT")))))</f>
        <v>LIGHT</v>
      </c>
      <c r="I736" s="6" t="s">
        <v>59</v>
      </c>
      <c r="J736" s="6"/>
      <c r="K736" s="6"/>
      <c r="L736" s="6"/>
    </row>
    <row r="737" spans="1:12" ht="15" customHeight="1" x14ac:dyDescent="0.25">
      <c r="A737" s="65" t="s">
        <v>3733</v>
      </c>
      <c r="B737" s="65" t="s">
        <v>8110</v>
      </c>
      <c r="C737" s="65" t="s">
        <v>8109</v>
      </c>
      <c r="D737" s="65" t="s">
        <v>7343</v>
      </c>
      <c r="E737" s="65" t="s">
        <v>14</v>
      </c>
      <c r="F737" s="7">
        <v>5330</v>
      </c>
      <c r="G737" s="65" t="str">
        <f>IF(F737&gt;='Weight Category L_U Table'!$H$14,"ERROR",IF(F737&gt;'Weight Category L_U Table'!$G$14,"MEDIUM",IF(F737&gt;='Weight Category L_U Table'!$G$17,"SMALL",IF(F737&lt;'Weight Category L_U Table'!$G$18,"LIGHT"))))</f>
        <v>LIGHT</v>
      </c>
      <c r="H737" s="7" t="str">
        <f>IF(F737&gt;='Weight Category L_U Table'!$K$15,"ERROR",IF(F737&gt;'Weight Category L_U Table'!$J$15,"UPPER MEDIUM",IF(F737&gt;'Weight Category L_U Table'!$J$16,"LOWER MEDIUM",IF(F737&gt;='Weight Category L_U Table'!$J$17,"SMALL",IF(F737&lt;'Weight Category L_U Table'!$J$18,"LIGHT")))))</f>
        <v>LIGHT</v>
      </c>
      <c r="I737" s="6" t="s">
        <v>59</v>
      </c>
      <c r="J737" s="6"/>
      <c r="K737" s="6"/>
      <c r="L737" s="6"/>
    </row>
    <row r="738" spans="1:12" ht="15" customHeight="1" x14ac:dyDescent="0.25">
      <c r="A738" s="65" t="s">
        <v>3733</v>
      </c>
      <c r="B738" s="65" t="s">
        <v>8111</v>
      </c>
      <c r="C738" s="65" t="s">
        <v>8109</v>
      </c>
      <c r="D738" s="65" t="s">
        <v>7343</v>
      </c>
      <c r="E738" s="65" t="s">
        <v>14</v>
      </c>
      <c r="F738" s="7">
        <v>5330</v>
      </c>
      <c r="G738" s="65" t="str">
        <f>IF(F738&gt;='Weight Category L_U Table'!$H$14,"ERROR",IF(F738&gt;'Weight Category L_U Table'!$G$14,"MEDIUM",IF(F738&gt;='Weight Category L_U Table'!$G$17,"SMALL",IF(F738&lt;'Weight Category L_U Table'!$G$18,"LIGHT"))))</f>
        <v>LIGHT</v>
      </c>
      <c r="H738" s="7" t="str">
        <f>IF(F738&gt;='Weight Category L_U Table'!$K$15,"ERROR",IF(F738&gt;'Weight Category L_U Table'!$J$15,"UPPER MEDIUM",IF(F738&gt;'Weight Category L_U Table'!$J$16,"LOWER MEDIUM",IF(F738&gt;='Weight Category L_U Table'!$J$17,"SMALL",IF(F738&lt;'Weight Category L_U Table'!$J$18,"LIGHT")))))</f>
        <v>LIGHT</v>
      </c>
      <c r="I738" s="6" t="s">
        <v>59</v>
      </c>
      <c r="J738" s="6"/>
      <c r="K738" s="6"/>
      <c r="L738" s="6"/>
    </row>
    <row r="739" spans="1:12" ht="15" customHeight="1" x14ac:dyDescent="0.25">
      <c r="A739" s="65" t="s">
        <v>3733</v>
      </c>
      <c r="B739" s="65" t="s">
        <v>2877</v>
      </c>
      <c r="C739" s="65" t="s">
        <v>8109</v>
      </c>
      <c r="D739" s="65" t="s">
        <v>7343</v>
      </c>
      <c r="E739" s="65" t="s">
        <v>14</v>
      </c>
      <c r="F739" s="7">
        <v>5330</v>
      </c>
      <c r="G739" s="65" t="str">
        <f>IF(F739&gt;='Weight Category L_U Table'!$H$14,"ERROR",IF(F739&gt;'Weight Category L_U Table'!$G$14,"MEDIUM",IF(F739&gt;='Weight Category L_U Table'!$G$17,"SMALL",IF(F739&lt;'Weight Category L_U Table'!$G$18,"LIGHT"))))</f>
        <v>LIGHT</v>
      </c>
      <c r="H739" s="7" t="str">
        <f>IF(F739&gt;='Weight Category L_U Table'!$K$15,"ERROR",IF(F739&gt;'Weight Category L_U Table'!$J$15,"UPPER MEDIUM",IF(F739&gt;'Weight Category L_U Table'!$J$16,"LOWER MEDIUM",IF(F739&gt;='Weight Category L_U Table'!$J$17,"SMALL",IF(F739&lt;'Weight Category L_U Table'!$J$18,"LIGHT")))))</f>
        <v>LIGHT</v>
      </c>
      <c r="I739" s="6" t="s">
        <v>59</v>
      </c>
      <c r="J739" s="6"/>
      <c r="K739" s="6"/>
      <c r="L739" s="6"/>
    </row>
    <row r="740" spans="1:12" ht="15" customHeight="1" x14ac:dyDescent="0.25">
      <c r="A740" s="65" t="s">
        <v>7117</v>
      </c>
      <c r="B740" s="65" t="s">
        <v>8114</v>
      </c>
      <c r="C740" s="65" t="s">
        <v>8109</v>
      </c>
      <c r="D740" s="65" t="s">
        <v>7343</v>
      </c>
      <c r="E740" s="65" t="s">
        <v>14</v>
      </c>
      <c r="F740" s="7">
        <v>5330</v>
      </c>
      <c r="G740" s="65" t="str">
        <f>IF(F740&gt;='Weight Category L_U Table'!$H$14,"ERROR",IF(F740&gt;'Weight Category L_U Table'!$G$14,"MEDIUM",IF(F740&gt;='Weight Category L_U Table'!$G$17,"SMALL",IF(F740&lt;'Weight Category L_U Table'!$G$18,"LIGHT"))))</f>
        <v>LIGHT</v>
      </c>
      <c r="H740" s="7" t="str">
        <f>IF(F740&gt;='Weight Category L_U Table'!$K$15,"ERROR",IF(F740&gt;'Weight Category L_U Table'!$J$15,"UPPER MEDIUM",IF(F740&gt;'Weight Category L_U Table'!$J$16,"LOWER MEDIUM",IF(F740&gt;='Weight Category L_U Table'!$J$17,"SMALL",IF(F740&lt;'Weight Category L_U Table'!$J$18,"LIGHT")))))</f>
        <v>LIGHT</v>
      </c>
      <c r="I740" s="6" t="s">
        <v>59</v>
      </c>
      <c r="J740" s="6"/>
      <c r="K740" s="6"/>
      <c r="L740" s="6"/>
    </row>
    <row r="741" spans="1:12" ht="15" customHeight="1" x14ac:dyDescent="0.25">
      <c r="A741" s="65" t="s">
        <v>7117</v>
      </c>
      <c r="B741" s="65" t="s">
        <v>8108</v>
      </c>
      <c r="C741" s="65" t="s">
        <v>8109</v>
      </c>
      <c r="D741" s="65" t="s">
        <v>7343</v>
      </c>
      <c r="E741" s="65" t="s">
        <v>14</v>
      </c>
      <c r="F741" s="7">
        <v>5330</v>
      </c>
      <c r="G741" s="65" t="str">
        <f>IF(F741&gt;='Weight Category L_U Table'!$H$14,"ERROR",IF(F741&gt;'Weight Category L_U Table'!$G$14,"MEDIUM",IF(F741&gt;='Weight Category L_U Table'!$G$17,"SMALL",IF(F741&lt;'Weight Category L_U Table'!$G$18,"LIGHT"))))</f>
        <v>LIGHT</v>
      </c>
      <c r="H741" s="7" t="str">
        <f>IF(F741&gt;='Weight Category L_U Table'!$K$15,"ERROR",IF(F741&gt;'Weight Category L_U Table'!$J$15,"UPPER MEDIUM",IF(F741&gt;'Weight Category L_U Table'!$J$16,"LOWER MEDIUM",IF(F741&gt;='Weight Category L_U Table'!$J$17,"SMALL",IF(F741&lt;'Weight Category L_U Table'!$J$18,"LIGHT")))))</f>
        <v>LIGHT</v>
      </c>
      <c r="I741" s="6" t="s">
        <v>59</v>
      </c>
      <c r="J741" s="6"/>
      <c r="K741" s="6"/>
      <c r="L741" s="6"/>
    </row>
    <row r="742" spans="1:12" ht="15" customHeight="1" x14ac:dyDescent="0.25">
      <c r="A742" s="65" t="s">
        <v>7117</v>
      </c>
      <c r="B742" s="65" t="s">
        <v>8115</v>
      </c>
      <c r="C742" s="65" t="s">
        <v>8109</v>
      </c>
      <c r="D742" s="65" t="s">
        <v>7343</v>
      </c>
      <c r="E742" s="65" t="s">
        <v>14</v>
      </c>
      <c r="F742" s="7">
        <v>5330</v>
      </c>
      <c r="G742" s="65" t="str">
        <f>IF(F742&gt;='Weight Category L_U Table'!$H$14,"ERROR",IF(F742&gt;'Weight Category L_U Table'!$G$14,"MEDIUM",IF(F742&gt;='Weight Category L_U Table'!$G$17,"SMALL",IF(F742&lt;'Weight Category L_U Table'!$G$18,"LIGHT"))))</f>
        <v>LIGHT</v>
      </c>
      <c r="H742" s="7" t="str">
        <f>IF(F742&gt;='Weight Category L_U Table'!$K$15,"ERROR",IF(F742&gt;'Weight Category L_U Table'!$J$15,"UPPER MEDIUM",IF(F742&gt;'Weight Category L_U Table'!$J$16,"LOWER MEDIUM",IF(F742&gt;='Weight Category L_U Table'!$J$17,"SMALL",IF(F742&lt;'Weight Category L_U Table'!$J$18,"LIGHT")))))</f>
        <v>LIGHT</v>
      </c>
      <c r="I742" s="6" t="s">
        <v>59</v>
      </c>
      <c r="J742" s="6"/>
      <c r="K742" s="6"/>
      <c r="L742" s="6"/>
    </row>
    <row r="743" spans="1:12" ht="15" customHeight="1" x14ac:dyDescent="0.25">
      <c r="A743" s="65" t="s">
        <v>7117</v>
      </c>
      <c r="B743" s="65" t="s">
        <v>8116</v>
      </c>
      <c r="C743" s="65" t="s">
        <v>8109</v>
      </c>
      <c r="D743" s="65" t="s">
        <v>7343</v>
      </c>
      <c r="E743" s="65" t="s">
        <v>14</v>
      </c>
      <c r="F743" s="7">
        <v>5330</v>
      </c>
      <c r="G743" s="65" t="str">
        <f>IF(F743&gt;='Weight Category L_U Table'!$H$14,"ERROR",IF(F743&gt;'Weight Category L_U Table'!$G$14,"MEDIUM",IF(F743&gt;='Weight Category L_U Table'!$G$17,"SMALL",IF(F743&lt;'Weight Category L_U Table'!$G$18,"LIGHT"))))</f>
        <v>LIGHT</v>
      </c>
      <c r="H743" s="7" t="str">
        <f>IF(F743&gt;='Weight Category L_U Table'!$K$15,"ERROR",IF(F743&gt;'Weight Category L_U Table'!$J$15,"UPPER MEDIUM",IF(F743&gt;'Weight Category L_U Table'!$J$16,"LOWER MEDIUM",IF(F743&gt;='Weight Category L_U Table'!$J$17,"SMALL",IF(F743&lt;'Weight Category L_U Table'!$J$18,"LIGHT")))))</f>
        <v>LIGHT</v>
      </c>
      <c r="I743" s="6" t="s">
        <v>59</v>
      </c>
      <c r="J743" s="6"/>
      <c r="K743" s="6"/>
      <c r="L743" s="6"/>
    </row>
    <row r="744" spans="1:12" ht="15" customHeight="1" x14ac:dyDescent="0.25">
      <c r="A744" s="65" t="s">
        <v>7117</v>
      </c>
      <c r="B744" s="65" t="s">
        <v>8111</v>
      </c>
      <c r="C744" s="65" t="s">
        <v>8109</v>
      </c>
      <c r="D744" s="65" t="s">
        <v>7343</v>
      </c>
      <c r="E744" s="65" t="s">
        <v>14</v>
      </c>
      <c r="F744" s="7">
        <v>5330</v>
      </c>
      <c r="G744" s="65" t="str">
        <f>IF(F744&gt;='Weight Category L_U Table'!$H$14,"ERROR",IF(F744&gt;'Weight Category L_U Table'!$G$14,"MEDIUM",IF(F744&gt;='Weight Category L_U Table'!$G$17,"SMALL",IF(F744&lt;'Weight Category L_U Table'!$G$18,"LIGHT"))))</f>
        <v>LIGHT</v>
      </c>
      <c r="H744" s="7" t="str">
        <f>IF(F744&gt;='Weight Category L_U Table'!$K$15,"ERROR",IF(F744&gt;'Weight Category L_U Table'!$J$15,"UPPER MEDIUM",IF(F744&gt;'Weight Category L_U Table'!$J$16,"LOWER MEDIUM",IF(F744&gt;='Weight Category L_U Table'!$J$17,"SMALL",IF(F744&lt;'Weight Category L_U Table'!$J$18,"LIGHT")))))</f>
        <v>LIGHT</v>
      </c>
      <c r="I744" s="6" t="s">
        <v>59</v>
      </c>
      <c r="J744" s="6"/>
      <c r="K744" s="6"/>
      <c r="L744" s="6"/>
    </row>
    <row r="745" spans="1:12" ht="15" customHeight="1" x14ac:dyDescent="0.25">
      <c r="A745" s="65" t="s">
        <v>7117</v>
      </c>
      <c r="B745" s="65" t="s">
        <v>8112</v>
      </c>
      <c r="C745" s="65" t="s">
        <v>8109</v>
      </c>
      <c r="D745" s="65" t="s">
        <v>7343</v>
      </c>
      <c r="E745" s="65" t="s">
        <v>14</v>
      </c>
      <c r="F745" s="7">
        <v>5330</v>
      </c>
      <c r="G745" s="65" t="str">
        <f>IF(F745&gt;='Weight Category L_U Table'!$H$14,"ERROR",IF(F745&gt;'Weight Category L_U Table'!$G$14,"MEDIUM",IF(F745&gt;='Weight Category L_U Table'!$G$17,"SMALL",IF(F745&lt;'Weight Category L_U Table'!$G$18,"LIGHT"))))</f>
        <v>LIGHT</v>
      </c>
      <c r="H745" s="7" t="str">
        <f>IF(F745&gt;='Weight Category L_U Table'!$K$15,"ERROR",IF(F745&gt;'Weight Category L_U Table'!$J$15,"UPPER MEDIUM",IF(F745&gt;'Weight Category L_U Table'!$J$16,"LOWER MEDIUM",IF(F745&gt;='Weight Category L_U Table'!$J$17,"SMALL",IF(F745&lt;'Weight Category L_U Table'!$J$18,"LIGHT")))))</f>
        <v>LIGHT</v>
      </c>
      <c r="I745" s="6" t="s">
        <v>59</v>
      </c>
      <c r="J745" s="6"/>
      <c r="K745" s="6"/>
      <c r="L745" s="6"/>
    </row>
    <row r="746" spans="1:12" ht="15" customHeight="1" x14ac:dyDescent="0.25">
      <c r="A746" s="65" t="s">
        <v>7117</v>
      </c>
      <c r="B746" s="65" t="s">
        <v>8117</v>
      </c>
      <c r="C746" s="65" t="s">
        <v>8109</v>
      </c>
      <c r="D746" s="65" t="s">
        <v>7343</v>
      </c>
      <c r="E746" s="65" t="s">
        <v>14</v>
      </c>
      <c r="F746" s="7">
        <v>5330</v>
      </c>
      <c r="G746" s="65" t="str">
        <f>IF(F746&gt;='Weight Category L_U Table'!$H$14,"ERROR",IF(F746&gt;'Weight Category L_U Table'!$G$14,"MEDIUM",IF(F746&gt;='Weight Category L_U Table'!$G$17,"SMALL",IF(F746&lt;'Weight Category L_U Table'!$G$18,"LIGHT"))))</f>
        <v>LIGHT</v>
      </c>
      <c r="H746" s="7" t="str">
        <f>IF(F746&gt;='Weight Category L_U Table'!$K$15,"ERROR",IF(F746&gt;'Weight Category L_U Table'!$J$15,"UPPER MEDIUM",IF(F746&gt;'Weight Category L_U Table'!$J$16,"LOWER MEDIUM",IF(F746&gt;='Weight Category L_U Table'!$J$17,"SMALL",IF(F746&lt;'Weight Category L_U Table'!$J$18,"LIGHT")))))</f>
        <v>LIGHT</v>
      </c>
      <c r="I746" s="6" t="s">
        <v>59</v>
      </c>
      <c r="J746" s="6"/>
      <c r="K746" s="6"/>
      <c r="L746" s="6"/>
    </row>
    <row r="747" spans="1:12" ht="15" customHeight="1" x14ac:dyDescent="0.25">
      <c r="A747" s="65" t="s">
        <v>7117</v>
      </c>
      <c r="B747" s="65" t="s">
        <v>8118</v>
      </c>
      <c r="C747" s="65" t="s">
        <v>8109</v>
      </c>
      <c r="D747" s="65" t="s">
        <v>7343</v>
      </c>
      <c r="E747" s="65" t="s">
        <v>14</v>
      </c>
      <c r="F747" s="7">
        <v>5330</v>
      </c>
      <c r="G747" s="65" t="str">
        <f>IF(F747&gt;='Weight Category L_U Table'!$H$14,"ERROR",IF(F747&gt;'Weight Category L_U Table'!$G$14,"MEDIUM",IF(F747&gt;='Weight Category L_U Table'!$G$17,"SMALL",IF(F747&lt;'Weight Category L_U Table'!$G$18,"LIGHT"))))</f>
        <v>LIGHT</v>
      </c>
      <c r="H747" s="7" t="str">
        <f>IF(F747&gt;='Weight Category L_U Table'!$K$15,"ERROR",IF(F747&gt;'Weight Category L_U Table'!$J$15,"UPPER MEDIUM",IF(F747&gt;'Weight Category L_U Table'!$J$16,"LOWER MEDIUM",IF(F747&gt;='Weight Category L_U Table'!$J$17,"SMALL",IF(F747&lt;'Weight Category L_U Table'!$J$18,"LIGHT")))))</f>
        <v>LIGHT</v>
      </c>
      <c r="I747" s="6" t="s">
        <v>59</v>
      </c>
      <c r="J747" s="6"/>
      <c r="K747" s="6"/>
      <c r="L747" s="6"/>
    </row>
    <row r="748" spans="1:12" ht="15" customHeight="1" x14ac:dyDescent="0.25">
      <c r="A748" s="65" t="s">
        <v>7117</v>
      </c>
      <c r="B748" s="65" t="s">
        <v>8113</v>
      </c>
      <c r="C748" s="65" t="s">
        <v>8109</v>
      </c>
      <c r="D748" s="65" t="s">
        <v>7343</v>
      </c>
      <c r="E748" s="65" t="s">
        <v>14</v>
      </c>
      <c r="F748" s="7">
        <v>5330</v>
      </c>
      <c r="G748" s="65" t="str">
        <f>IF(F748&gt;='Weight Category L_U Table'!$H$14,"ERROR",IF(F748&gt;'Weight Category L_U Table'!$G$14,"MEDIUM",IF(F748&gt;='Weight Category L_U Table'!$G$17,"SMALL",IF(F748&lt;'Weight Category L_U Table'!$G$18,"LIGHT"))))</f>
        <v>LIGHT</v>
      </c>
      <c r="H748" s="7" t="str">
        <f>IF(F748&gt;='Weight Category L_U Table'!$K$15,"ERROR",IF(F748&gt;'Weight Category L_U Table'!$J$15,"UPPER MEDIUM",IF(F748&gt;'Weight Category L_U Table'!$J$16,"LOWER MEDIUM",IF(F748&gt;='Weight Category L_U Table'!$J$17,"SMALL",IF(F748&lt;'Weight Category L_U Table'!$J$18,"LIGHT")))))</f>
        <v>LIGHT</v>
      </c>
      <c r="I748" s="6" t="s">
        <v>59</v>
      </c>
      <c r="J748" s="6"/>
      <c r="K748" s="6"/>
      <c r="L748" s="6"/>
    </row>
    <row r="749" spans="1:12" ht="15" customHeight="1" x14ac:dyDescent="0.25">
      <c r="A749" s="65" t="s">
        <v>8119</v>
      </c>
      <c r="B749" s="65" t="s">
        <v>8120</v>
      </c>
      <c r="C749" s="65" t="s">
        <v>8121</v>
      </c>
      <c r="D749" s="65" t="s">
        <v>7343</v>
      </c>
      <c r="E749" s="65" t="s">
        <v>14</v>
      </c>
      <c r="F749" s="7">
        <v>5386</v>
      </c>
      <c r="G749" s="65" t="str">
        <f>IF(F749&gt;='Weight Category L_U Table'!$H$14,"ERROR",IF(F749&gt;'Weight Category L_U Table'!$G$14,"MEDIUM",IF(F749&gt;='Weight Category L_U Table'!$G$17,"SMALL",IF(F749&lt;'Weight Category L_U Table'!$G$18,"LIGHT"))))</f>
        <v>LIGHT</v>
      </c>
      <c r="H749" s="7" t="str">
        <f>IF(F749&gt;='Weight Category L_U Table'!$K$15,"ERROR",IF(F749&gt;'Weight Category L_U Table'!$J$15,"UPPER MEDIUM",IF(F749&gt;'Weight Category L_U Table'!$J$16,"LOWER MEDIUM",IF(F749&gt;='Weight Category L_U Table'!$J$17,"SMALL",IF(F749&lt;'Weight Category L_U Table'!$J$18,"LIGHT")))))</f>
        <v>LIGHT</v>
      </c>
      <c r="I749" s="6" t="s">
        <v>89</v>
      </c>
      <c r="J749" s="6" t="s">
        <v>8122</v>
      </c>
      <c r="K749" s="6">
        <v>4</v>
      </c>
      <c r="L749" s="6"/>
    </row>
    <row r="750" spans="1:12" ht="15" customHeight="1" x14ac:dyDescent="0.25">
      <c r="A750" s="65" t="s">
        <v>7453</v>
      </c>
      <c r="B750" s="65" t="s">
        <v>8123</v>
      </c>
      <c r="C750" s="65" t="s">
        <v>8121</v>
      </c>
      <c r="D750" s="65" t="s">
        <v>7343</v>
      </c>
      <c r="E750" s="65" t="s">
        <v>14</v>
      </c>
      <c r="F750" s="7">
        <v>5386</v>
      </c>
      <c r="G750" s="65" t="str">
        <f>IF(F750&gt;='Weight Category L_U Table'!$H$14,"ERROR",IF(F750&gt;'Weight Category L_U Table'!$G$14,"MEDIUM",IF(F750&gt;='Weight Category L_U Table'!$G$17,"SMALL",IF(F750&lt;'Weight Category L_U Table'!$G$18,"LIGHT"))))</f>
        <v>LIGHT</v>
      </c>
      <c r="H750" s="7" t="str">
        <f>IF(F750&gt;='Weight Category L_U Table'!$K$15,"ERROR",IF(F750&gt;'Weight Category L_U Table'!$J$15,"UPPER MEDIUM",IF(F750&gt;'Weight Category L_U Table'!$J$16,"LOWER MEDIUM",IF(F750&gt;='Weight Category L_U Table'!$J$17,"SMALL",IF(F750&lt;'Weight Category L_U Table'!$J$18,"LIGHT")))))</f>
        <v>LIGHT</v>
      </c>
      <c r="I750" s="6" t="s">
        <v>89</v>
      </c>
      <c r="J750" s="6" t="s">
        <v>8122</v>
      </c>
      <c r="K750" s="6">
        <v>4</v>
      </c>
      <c r="L750" s="6"/>
    </row>
    <row r="751" spans="1:12" ht="15" customHeight="1" x14ac:dyDescent="0.25">
      <c r="A751" s="65" t="s">
        <v>7453</v>
      </c>
      <c r="B751" s="65" t="s">
        <v>1603</v>
      </c>
      <c r="C751" s="65" t="s">
        <v>8121</v>
      </c>
      <c r="D751" s="65" t="s">
        <v>7343</v>
      </c>
      <c r="E751" s="65" t="s">
        <v>14</v>
      </c>
      <c r="F751" s="7">
        <v>5386</v>
      </c>
      <c r="G751" s="65" t="str">
        <f>IF(F751&gt;='Weight Category L_U Table'!$H$14,"ERROR",IF(F751&gt;'Weight Category L_U Table'!$G$14,"MEDIUM",IF(F751&gt;='Weight Category L_U Table'!$G$17,"SMALL",IF(F751&lt;'Weight Category L_U Table'!$G$18,"LIGHT"))))</f>
        <v>LIGHT</v>
      </c>
      <c r="H751" s="7" t="str">
        <f>IF(F751&gt;='Weight Category L_U Table'!$K$15,"ERROR",IF(F751&gt;'Weight Category L_U Table'!$J$15,"UPPER MEDIUM",IF(F751&gt;'Weight Category L_U Table'!$J$16,"LOWER MEDIUM",IF(F751&gt;='Weight Category L_U Table'!$J$17,"SMALL",IF(F751&lt;'Weight Category L_U Table'!$J$18,"LIGHT")))))</f>
        <v>LIGHT</v>
      </c>
      <c r="I751" s="6" t="s">
        <v>89</v>
      </c>
      <c r="J751" s="6" t="s">
        <v>8122</v>
      </c>
      <c r="K751" s="6">
        <v>4</v>
      </c>
      <c r="L751" s="6"/>
    </row>
    <row r="752" spans="1:12" ht="15" customHeight="1" x14ac:dyDescent="0.25">
      <c r="A752" s="65" t="s">
        <v>7453</v>
      </c>
      <c r="B752" s="65" t="s">
        <v>8124</v>
      </c>
      <c r="C752" s="65" t="s">
        <v>8121</v>
      </c>
      <c r="D752" s="65" t="s">
        <v>7343</v>
      </c>
      <c r="E752" s="65" t="s">
        <v>14</v>
      </c>
      <c r="F752" s="7">
        <v>5386</v>
      </c>
      <c r="G752" s="65" t="str">
        <f>IF(F752&gt;='Weight Category L_U Table'!$H$14,"ERROR",IF(F752&gt;'Weight Category L_U Table'!$G$14,"MEDIUM",IF(F752&gt;='Weight Category L_U Table'!$G$17,"SMALL",IF(F752&lt;'Weight Category L_U Table'!$G$18,"LIGHT"))))</f>
        <v>LIGHT</v>
      </c>
      <c r="H752" s="7" t="str">
        <f>IF(F752&gt;='Weight Category L_U Table'!$K$15,"ERROR",IF(F752&gt;'Weight Category L_U Table'!$J$15,"UPPER MEDIUM",IF(F752&gt;'Weight Category L_U Table'!$J$16,"LOWER MEDIUM",IF(F752&gt;='Weight Category L_U Table'!$J$17,"SMALL",IF(F752&lt;'Weight Category L_U Table'!$J$18,"LIGHT")))))</f>
        <v>LIGHT</v>
      </c>
      <c r="I752" s="6" t="s">
        <v>89</v>
      </c>
      <c r="J752" s="6" t="s">
        <v>8122</v>
      </c>
      <c r="K752" s="6">
        <v>4</v>
      </c>
      <c r="L752" s="6"/>
    </row>
    <row r="753" spans="1:12" ht="15" customHeight="1" x14ac:dyDescent="0.25">
      <c r="A753" s="65" t="s">
        <v>7453</v>
      </c>
      <c r="B753" s="65" t="s">
        <v>8120</v>
      </c>
      <c r="C753" s="65" t="s">
        <v>8121</v>
      </c>
      <c r="D753" s="65" t="s">
        <v>7343</v>
      </c>
      <c r="E753" s="65" t="s">
        <v>14</v>
      </c>
      <c r="F753" s="7">
        <v>5386</v>
      </c>
      <c r="G753" s="65" t="str">
        <f>IF(F753&gt;='Weight Category L_U Table'!$H$14,"ERROR",IF(F753&gt;'Weight Category L_U Table'!$G$14,"MEDIUM",IF(F753&gt;='Weight Category L_U Table'!$G$17,"SMALL",IF(F753&lt;'Weight Category L_U Table'!$G$18,"LIGHT"))))</f>
        <v>LIGHT</v>
      </c>
      <c r="H753" s="7" t="str">
        <f>IF(F753&gt;='Weight Category L_U Table'!$K$15,"ERROR",IF(F753&gt;'Weight Category L_U Table'!$J$15,"UPPER MEDIUM",IF(F753&gt;'Weight Category L_U Table'!$J$16,"LOWER MEDIUM",IF(F753&gt;='Weight Category L_U Table'!$J$17,"SMALL",IF(F753&lt;'Weight Category L_U Table'!$J$18,"LIGHT")))))</f>
        <v>LIGHT</v>
      </c>
      <c r="I753" s="6" t="s">
        <v>89</v>
      </c>
      <c r="J753" s="6" t="s">
        <v>8122</v>
      </c>
      <c r="K753" s="6">
        <v>4</v>
      </c>
      <c r="L753" s="6"/>
    </row>
    <row r="754" spans="1:12" ht="15" customHeight="1" x14ac:dyDescent="0.25">
      <c r="A754" s="65" t="s">
        <v>7453</v>
      </c>
      <c r="B754" s="65" t="s">
        <v>8125</v>
      </c>
      <c r="C754" s="65" t="s">
        <v>8121</v>
      </c>
      <c r="D754" s="65" t="s">
        <v>7343</v>
      </c>
      <c r="E754" s="65" t="s">
        <v>14</v>
      </c>
      <c r="F754" s="7">
        <v>5386</v>
      </c>
      <c r="G754" s="65" t="str">
        <f>IF(F754&gt;='Weight Category L_U Table'!$H$14,"ERROR",IF(F754&gt;'Weight Category L_U Table'!$G$14,"MEDIUM",IF(F754&gt;='Weight Category L_U Table'!$G$17,"SMALL",IF(F754&lt;'Weight Category L_U Table'!$G$18,"LIGHT"))))</f>
        <v>LIGHT</v>
      </c>
      <c r="H754" s="7" t="str">
        <f>IF(F754&gt;='Weight Category L_U Table'!$K$15,"ERROR",IF(F754&gt;'Weight Category L_U Table'!$J$15,"UPPER MEDIUM",IF(F754&gt;'Weight Category L_U Table'!$J$16,"LOWER MEDIUM",IF(F754&gt;='Weight Category L_U Table'!$J$17,"SMALL",IF(F754&lt;'Weight Category L_U Table'!$J$18,"LIGHT")))))</f>
        <v>LIGHT</v>
      </c>
      <c r="I754" s="6" t="s">
        <v>89</v>
      </c>
      <c r="J754" s="6" t="s">
        <v>8122</v>
      </c>
      <c r="K754" s="6">
        <v>4</v>
      </c>
      <c r="L754" s="6"/>
    </row>
    <row r="755" spans="1:12" ht="15" customHeight="1" x14ac:dyDescent="0.25">
      <c r="A755" s="65" t="s">
        <v>7453</v>
      </c>
      <c r="B755" s="65" t="s">
        <v>4570</v>
      </c>
      <c r="C755" s="65" t="s">
        <v>8121</v>
      </c>
      <c r="D755" s="65" t="s">
        <v>7343</v>
      </c>
      <c r="E755" s="65" t="s">
        <v>14</v>
      </c>
      <c r="F755" s="7">
        <v>5386</v>
      </c>
      <c r="G755" s="65" t="str">
        <f>IF(F755&gt;='Weight Category L_U Table'!$H$14,"ERROR",IF(F755&gt;'Weight Category L_U Table'!$G$14,"MEDIUM",IF(F755&gt;='Weight Category L_U Table'!$G$17,"SMALL",IF(F755&lt;'Weight Category L_U Table'!$G$18,"LIGHT"))))</f>
        <v>LIGHT</v>
      </c>
      <c r="H755" s="7" t="str">
        <f>IF(F755&gt;='Weight Category L_U Table'!$K$15,"ERROR",IF(F755&gt;'Weight Category L_U Table'!$J$15,"UPPER MEDIUM",IF(F755&gt;'Weight Category L_U Table'!$J$16,"LOWER MEDIUM",IF(F755&gt;='Weight Category L_U Table'!$J$17,"SMALL",IF(F755&lt;'Weight Category L_U Table'!$J$18,"LIGHT")))))</f>
        <v>LIGHT</v>
      </c>
      <c r="I755" s="6" t="s">
        <v>89</v>
      </c>
      <c r="J755" s="6" t="s">
        <v>8122</v>
      </c>
      <c r="K755" s="6">
        <v>4</v>
      </c>
      <c r="L755" s="6"/>
    </row>
    <row r="756" spans="1:12" ht="15" customHeight="1" x14ac:dyDescent="0.25">
      <c r="A756" s="65" t="s">
        <v>7545</v>
      </c>
      <c r="B756" s="65" t="s">
        <v>8126</v>
      </c>
      <c r="C756" s="65" t="s">
        <v>8127</v>
      </c>
      <c r="D756" s="65" t="s">
        <v>7343</v>
      </c>
      <c r="E756" s="65" t="s">
        <v>14</v>
      </c>
      <c r="F756" s="7">
        <v>5400</v>
      </c>
      <c r="G756" s="65" t="str">
        <f>IF(F756&gt;='Weight Category L_U Table'!$H$14,"ERROR",IF(F756&gt;'Weight Category L_U Table'!$G$14,"MEDIUM",IF(F756&gt;='Weight Category L_U Table'!$G$17,"SMALL",IF(F756&lt;'Weight Category L_U Table'!$G$18,"LIGHT"))))</f>
        <v>LIGHT</v>
      </c>
      <c r="H756" s="7" t="str">
        <f>IF(F756&gt;='Weight Category L_U Table'!$K$15,"ERROR",IF(F756&gt;'Weight Category L_U Table'!$J$15,"UPPER MEDIUM",IF(F756&gt;'Weight Category L_U Table'!$J$16,"LOWER MEDIUM",IF(F756&gt;='Weight Category L_U Table'!$J$17,"SMALL",IF(F756&lt;'Weight Category L_U Table'!$J$18,"LIGHT")))))</f>
        <v>LIGHT</v>
      </c>
      <c r="I756" s="6" t="s">
        <v>89</v>
      </c>
      <c r="J756" s="6" t="s">
        <v>7989</v>
      </c>
      <c r="K756" s="6">
        <v>4</v>
      </c>
      <c r="L756" s="6"/>
    </row>
    <row r="757" spans="1:12" ht="15" customHeight="1" x14ac:dyDescent="0.25">
      <c r="A757" s="65" t="s">
        <v>7545</v>
      </c>
      <c r="B757" s="65" t="s">
        <v>8128</v>
      </c>
      <c r="C757" s="65" t="s">
        <v>8127</v>
      </c>
      <c r="D757" s="65" t="s">
        <v>7343</v>
      </c>
      <c r="E757" s="65" t="s">
        <v>14</v>
      </c>
      <c r="F757" s="7">
        <v>5400</v>
      </c>
      <c r="G757" s="65" t="str">
        <f>IF(F757&gt;='Weight Category L_U Table'!$H$14,"ERROR",IF(F757&gt;'Weight Category L_U Table'!$G$14,"MEDIUM",IF(F757&gt;='Weight Category L_U Table'!$G$17,"SMALL",IF(F757&lt;'Weight Category L_U Table'!$G$18,"LIGHT"))))</f>
        <v>LIGHT</v>
      </c>
      <c r="H757" s="7" t="str">
        <f>IF(F757&gt;='Weight Category L_U Table'!$K$15,"ERROR",IF(F757&gt;'Weight Category L_U Table'!$J$15,"UPPER MEDIUM",IF(F757&gt;'Weight Category L_U Table'!$J$16,"LOWER MEDIUM",IF(F757&gt;='Weight Category L_U Table'!$J$17,"SMALL",IF(F757&lt;'Weight Category L_U Table'!$J$18,"LIGHT")))))</f>
        <v>LIGHT</v>
      </c>
      <c r="I757" s="6" t="s">
        <v>89</v>
      </c>
      <c r="J757" s="6" t="s">
        <v>7989</v>
      </c>
      <c r="K757" s="6">
        <v>4</v>
      </c>
      <c r="L757" s="6"/>
    </row>
    <row r="758" spans="1:12" ht="15" customHeight="1" x14ac:dyDescent="0.25">
      <c r="A758" s="65" t="s">
        <v>7545</v>
      </c>
      <c r="B758" s="65" t="s">
        <v>2790</v>
      </c>
      <c r="C758" s="65" t="s">
        <v>8127</v>
      </c>
      <c r="D758" s="65" t="s">
        <v>7343</v>
      </c>
      <c r="E758" s="65" t="s">
        <v>14</v>
      </c>
      <c r="F758" s="7">
        <v>5400</v>
      </c>
      <c r="G758" s="65" t="str">
        <f>IF(F758&gt;='Weight Category L_U Table'!$H$14,"ERROR",IF(F758&gt;'Weight Category L_U Table'!$G$14,"MEDIUM",IF(F758&gt;='Weight Category L_U Table'!$G$17,"SMALL",IF(F758&lt;'Weight Category L_U Table'!$G$18,"LIGHT"))))</f>
        <v>LIGHT</v>
      </c>
      <c r="H758" s="7" t="str">
        <f>IF(F758&gt;='Weight Category L_U Table'!$K$15,"ERROR",IF(F758&gt;'Weight Category L_U Table'!$J$15,"UPPER MEDIUM",IF(F758&gt;'Weight Category L_U Table'!$J$16,"LOWER MEDIUM",IF(F758&gt;='Weight Category L_U Table'!$J$17,"SMALL",IF(F758&lt;'Weight Category L_U Table'!$J$18,"LIGHT")))))</f>
        <v>LIGHT</v>
      </c>
      <c r="I758" s="6" t="s">
        <v>89</v>
      </c>
      <c r="J758" s="6" t="s">
        <v>7989</v>
      </c>
      <c r="K758" s="6">
        <v>4</v>
      </c>
      <c r="L758" s="6"/>
    </row>
    <row r="759" spans="1:12" ht="15" customHeight="1" x14ac:dyDescent="0.25">
      <c r="A759" s="65" t="s">
        <v>7545</v>
      </c>
      <c r="B759" s="65" t="s">
        <v>8129</v>
      </c>
      <c r="C759" s="65" t="s">
        <v>8127</v>
      </c>
      <c r="D759" s="65" t="s">
        <v>7343</v>
      </c>
      <c r="E759" s="65" t="s">
        <v>14</v>
      </c>
      <c r="F759" s="7">
        <v>5400</v>
      </c>
      <c r="G759" s="65" t="str">
        <f>IF(F759&gt;='Weight Category L_U Table'!$H$14,"ERROR",IF(F759&gt;'Weight Category L_U Table'!$G$14,"MEDIUM",IF(F759&gt;='Weight Category L_U Table'!$G$17,"SMALL",IF(F759&lt;'Weight Category L_U Table'!$G$18,"LIGHT"))))</f>
        <v>LIGHT</v>
      </c>
      <c r="H759" s="7" t="str">
        <f>IF(F759&gt;='Weight Category L_U Table'!$K$15,"ERROR",IF(F759&gt;'Weight Category L_U Table'!$J$15,"UPPER MEDIUM",IF(F759&gt;'Weight Category L_U Table'!$J$16,"LOWER MEDIUM",IF(F759&gt;='Weight Category L_U Table'!$J$17,"SMALL",IF(F759&lt;'Weight Category L_U Table'!$J$18,"LIGHT")))))</f>
        <v>LIGHT</v>
      </c>
      <c r="I759" s="6" t="s">
        <v>89</v>
      </c>
      <c r="J759" s="6" t="s">
        <v>7989</v>
      </c>
      <c r="K759" s="6">
        <v>4</v>
      </c>
      <c r="L759" s="6"/>
    </row>
    <row r="760" spans="1:12" ht="15" customHeight="1" x14ac:dyDescent="0.25">
      <c r="A760" s="65" t="s">
        <v>7868</v>
      </c>
      <c r="B760" s="65" t="s">
        <v>8130</v>
      </c>
      <c r="C760" s="65" t="s">
        <v>8131</v>
      </c>
      <c r="D760" s="65" t="s">
        <v>7343</v>
      </c>
      <c r="E760" s="65" t="s">
        <v>14</v>
      </c>
      <c r="F760" s="7">
        <v>5443</v>
      </c>
      <c r="G760" s="65" t="str">
        <f>IF(F760&gt;='Weight Category L_U Table'!$H$14,"ERROR",IF(F760&gt;'Weight Category L_U Table'!$G$14,"MEDIUM",IF(F760&gt;='Weight Category L_U Table'!$G$17,"SMALL",IF(F760&lt;'Weight Category L_U Table'!$G$18,"LIGHT"))))</f>
        <v>LIGHT</v>
      </c>
      <c r="H760" s="7" t="str">
        <f>IF(F760&gt;='Weight Category L_U Table'!$K$15,"ERROR",IF(F760&gt;'Weight Category L_U Table'!$J$15,"UPPER MEDIUM",IF(F760&gt;'Weight Category L_U Table'!$J$16,"LOWER MEDIUM",IF(F760&gt;='Weight Category L_U Table'!$J$17,"SMALL",IF(F760&lt;'Weight Category L_U Table'!$J$18,"LIGHT")))))</f>
        <v>LIGHT</v>
      </c>
      <c r="I760" s="6" t="s">
        <v>89</v>
      </c>
      <c r="J760" s="6" t="s">
        <v>8132</v>
      </c>
      <c r="K760" s="6">
        <v>3</v>
      </c>
      <c r="L760" s="6"/>
    </row>
    <row r="761" spans="1:12" ht="15" customHeight="1" x14ac:dyDescent="0.25">
      <c r="A761" s="65" t="s">
        <v>7868</v>
      </c>
      <c r="B761" s="65" t="s">
        <v>8133</v>
      </c>
      <c r="C761" s="65" t="s">
        <v>8131</v>
      </c>
      <c r="D761" s="65" t="s">
        <v>7343</v>
      </c>
      <c r="E761" s="65" t="s">
        <v>14</v>
      </c>
      <c r="F761" s="7">
        <v>5443</v>
      </c>
      <c r="G761" s="65" t="str">
        <f>IF(F761&gt;='Weight Category L_U Table'!$H$14,"ERROR",IF(F761&gt;'Weight Category L_U Table'!$G$14,"MEDIUM",IF(F761&gt;='Weight Category L_U Table'!$G$17,"SMALL",IF(F761&lt;'Weight Category L_U Table'!$G$18,"LIGHT"))))</f>
        <v>LIGHT</v>
      </c>
      <c r="H761" s="7" t="str">
        <f>IF(F761&gt;='Weight Category L_U Table'!$K$15,"ERROR",IF(F761&gt;'Weight Category L_U Table'!$J$15,"UPPER MEDIUM",IF(F761&gt;'Weight Category L_U Table'!$J$16,"LOWER MEDIUM",IF(F761&gt;='Weight Category L_U Table'!$J$17,"SMALL",IF(F761&lt;'Weight Category L_U Table'!$J$18,"LIGHT")))))</f>
        <v>LIGHT</v>
      </c>
      <c r="I761" s="6" t="s">
        <v>89</v>
      </c>
      <c r="J761" s="6" t="s">
        <v>8132</v>
      </c>
      <c r="K761" s="6">
        <v>3</v>
      </c>
      <c r="L761" s="6"/>
    </row>
    <row r="762" spans="1:12" ht="15" customHeight="1" x14ac:dyDescent="0.25">
      <c r="A762" s="65" t="s">
        <v>906</v>
      </c>
      <c r="B762" s="65">
        <v>412</v>
      </c>
      <c r="C762" s="65" t="s">
        <v>8127</v>
      </c>
      <c r="D762" s="65" t="s">
        <v>7343</v>
      </c>
      <c r="E762" s="65" t="s">
        <v>14</v>
      </c>
      <c r="F762" s="7">
        <v>5534</v>
      </c>
      <c r="G762" s="65" t="str">
        <f>IF(F762&gt;='Weight Category L_U Table'!$H$14,"ERROR",IF(F762&gt;'Weight Category L_U Table'!$G$14,"MEDIUM",IF(F762&gt;='Weight Category L_U Table'!$G$17,"SMALL",IF(F762&lt;'Weight Category L_U Table'!$G$18,"LIGHT"))))</f>
        <v>LIGHT</v>
      </c>
      <c r="H762" s="7" t="str">
        <f>IF(F762&gt;='Weight Category L_U Table'!$K$15,"ERROR",IF(F762&gt;'Weight Category L_U Table'!$J$15,"UPPER MEDIUM",IF(F762&gt;'Weight Category L_U Table'!$J$16,"LOWER MEDIUM",IF(F762&gt;='Weight Category L_U Table'!$J$17,"SMALL",IF(F762&lt;'Weight Category L_U Table'!$J$18,"LIGHT")))))</f>
        <v>LIGHT</v>
      </c>
      <c r="I762" s="6" t="s">
        <v>89</v>
      </c>
      <c r="J762" s="97" t="s">
        <v>8073</v>
      </c>
      <c r="K762" s="6">
        <v>5</v>
      </c>
      <c r="L762" s="6"/>
    </row>
    <row r="763" spans="1:12" ht="15" customHeight="1" x14ac:dyDescent="0.25">
      <c r="A763" s="65" t="s">
        <v>906</v>
      </c>
      <c r="B763" s="65" t="s">
        <v>8134</v>
      </c>
      <c r="C763" s="65" t="s">
        <v>8127</v>
      </c>
      <c r="D763" s="65" t="s">
        <v>7343</v>
      </c>
      <c r="E763" s="65" t="s">
        <v>14</v>
      </c>
      <c r="F763" s="7">
        <v>5534</v>
      </c>
      <c r="G763" s="65" t="str">
        <f>IF(F763&gt;='Weight Category L_U Table'!$H$14,"ERROR",IF(F763&gt;'Weight Category L_U Table'!$G$14,"MEDIUM",IF(F763&gt;='Weight Category L_U Table'!$G$17,"SMALL",IF(F763&lt;'Weight Category L_U Table'!$G$18,"LIGHT"))))</f>
        <v>LIGHT</v>
      </c>
      <c r="H763" s="7" t="str">
        <f>IF(F763&gt;='Weight Category L_U Table'!$K$15,"ERROR",IF(F763&gt;'Weight Category L_U Table'!$J$15,"UPPER MEDIUM",IF(F763&gt;'Weight Category L_U Table'!$J$16,"LOWER MEDIUM",IF(F763&gt;='Weight Category L_U Table'!$J$17,"SMALL",IF(F763&lt;'Weight Category L_U Table'!$J$18,"LIGHT")))))</f>
        <v>LIGHT</v>
      </c>
      <c r="I763" s="6" t="s">
        <v>89</v>
      </c>
      <c r="J763" s="97" t="s">
        <v>8073</v>
      </c>
      <c r="K763" s="6">
        <v>5</v>
      </c>
      <c r="L763" s="6"/>
    </row>
    <row r="764" spans="1:12" ht="15" customHeight="1" x14ac:dyDescent="0.25">
      <c r="A764" s="65" t="s">
        <v>906</v>
      </c>
      <c r="B764" s="65" t="s">
        <v>8135</v>
      </c>
      <c r="C764" s="65" t="s">
        <v>8127</v>
      </c>
      <c r="D764" s="65" t="s">
        <v>7343</v>
      </c>
      <c r="E764" s="65" t="s">
        <v>14</v>
      </c>
      <c r="F764" s="7">
        <v>5534</v>
      </c>
      <c r="G764" s="65" t="str">
        <f>IF(F764&gt;='Weight Category L_U Table'!$H$14,"ERROR",IF(F764&gt;'Weight Category L_U Table'!$G$14,"MEDIUM",IF(F764&gt;='Weight Category L_U Table'!$G$17,"SMALL",IF(F764&lt;'Weight Category L_U Table'!$G$18,"LIGHT"))))</f>
        <v>LIGHT</v>
      </c>
      <c r="H764" s="7" t="str">
        <f>IF(F764&gt;='Weight Category L_U Table'!$K$15,"ERROR",IF(F764&gt;'Weight Category L_U Table'!$J$15,"UPPER MEDIUM",IF(F764&gt;'Weight Category L_U Table'!$J$16,"LOWER MEDIUM",IF(F764&gt;='Weight Category L_U Table'!$J$17,"SMALL",IF(F764&lt;'Weight Category L_U Table'!$J$18,"LIGHT")))))</f>
        <v>LIGHT</v>
      </c>
      <c r="I764" s="6" t="s">
        <v>89</v>
      </c>
      <c r="J764" s="97" t="s">
        <v>8073</v>
      </c>
      <c r="K764" s="6">
        <v>5</v>
      </c>
      <c r="L764" s="6"/>
    </row>
    <row r="765" spans="1:12" ht="15" customHeight="1" x14ac:dyDescent="0.25">
      <c r="A765" s="65" t="s">
        <v>906</v>
      </c>
      <c r="B765" s="65" t="s">
        <v>8136</v>
      </c>
      <c r="C765" s="65" t="s">
        <v>8127</v>
      </c>
      <c r="D765" s="65" t="s">
        <v>7343</v>
      </c>
      <c r="E765" s="65" t="s">
        <v>14</v>
      </c>
      <c r="F765" s="7">
        <v>5534</v>
      </c>
      <c r="G765" s="65" t="str">
        <f>IF(F765&gt;='Weight Category L_U Table'!$H$14,"ERROR",IF(F765&gt;'Weight Category L_U Table'!$G$14,"MEDIUM",IF(F765&gt;='Weight Category L_U Table'!$G$17,"SMALL",IF(F765&lt;'Weight Category L_U Table'!$G$18,"LIGHT"))))</f>
        <v>LIGHT</v>
      </c>
      <c r="H765" s="7" t="str">
        <f>IF(F765&gt;='Weight Category L_U Table'!$K$15,"ERROR",IF(F765&gt;'Weight Category L_U Table'!$J$15,"UPPER MEDIUM",IF(F765&gt;'Weight Category L_U Table'!$J$16,"LOWER MEDIUM",IF(F765&gt;='Weight Category L_U Table'!$J$17,"SMALL",IF(F765&lt;'Weight Category L_U Table'!$J$18,"LIGHT")))))</f>
        <v>LIGHT</v>
      </c>
      <c r="I765" s="6" t="s">
        <v>89</v>
      </c>
      <c r="J765" s="97" t="s">
        <v>8073</v>
      </c>
      <c r="K765" s="6">
        <v>5</v>
      </c>
      <c r="L765" s="6"/>
    </row>
    <row r="766" spans="1:12" ht="15" customHeight="1" x14ac:dyDescent="0.25">
      <c r="A766" s="65" t="s">
        <v>906</v>
      </c>
      <c r="B766" s="65" t="s">
        <v>8137</v>
      </c>
      <c r="C766" s="65" t="s">
        <v>8127</v>
      </c>
      <c r="D766" s="65" t="s">
        <v>7343</v>
      </c>
      <c r="E766" s="65" t="s">
        <v>14</v>
      </c>
      <c r="F766" s="7">
        <v>5534</v>
      </c>
      <c r="G766" s="65" t="str">
        <f>IF(F766&gt;='Weight Category L_U Table'!$H$14,"ERROR",IF(F766&gt;'Weight Category L_U Table'!$G$14,"MEDIUM",IF(F766&gt;='Weight Category L_U Table'!$G$17,"SMALL",IF(F766&lt;'Weight Category L_U Table'!$G$18,"LIGHT"))))</f>
        <v>LIGHT</v>
      </c>
      <c r="H766" s="7" t="str">
        <f>IF(F766&gt;='Weight Category L_U Table'!$K$15,"ERROR",IF(F766&gt;'Weight Category L_U Table'!$J$15,"UPPER MEDIUM",IF(F766&gt;'Weight Category L_U Table'!$J$16,"LOWER MEDIUM",IF(F766&gt;='Weight Category L_U Table'!$J$17,"SMALL",IF(F766&lt;'Weight Category L_U Table'!$J$18,"LIGHT")))))</f>
        <v>LIGHT</v>
      </c>
      <c r="I766" s="6" t="s">
        <v>89</v>
      </c>
      <c r="J766" s="97" t="s">
        <v>8073</v>
      </c>
      <c r="K766" s="6">
        <v>5</v>
      </c>
      <c r="L766" s="6"/>
    </row>
    <row r="767" spans="1:12" ht="15" customHeight="1" x14ac:dyDescent="0.25">
      <c r="A767" s="65" t="s">
        <v>906</v>
      </c>
      <c r="B767" s="65" t="s">
        <v>8138</v>
      </c>
      <c r="C767" s="65" t="s">
        <v>8127</v>
      </c>
      <c r="D767" s="65" t="s">
        <v>7343</v>
      </c>
      <c r="E767" s="65" t="s">
        <v>14</v>
      </c>
      <c r="F767" s="7">
        <v>5534</v>
      </c>
      <c r="G767" s="65" t="str">
        <f>IF(F767&gt;='Weight Category L_U Table'!$H$14,"ERROR",IF(F767&gt;'Weight Category L_U Table'!$G$14,"MEDIUM",IF(F767&gt;='Weight Category L_U Table'!$G$17,"SMALL",IF(F767&lt;'Weight Category L_U Table'!$G$18,"LIGHT"))))</f>
        <v>LIGHT</v>
      </c>
      <c r="H767" s="7" t="str">
        <f>IF(F767&gt;='Weight Category L_U Table'!$K$15,"ERROR",IF(F767&gt;'Weight Category L_U Table'!$J$15,"UPPER MEDIUM",IF(F767&gt;'Weight Category L_U Table'!$J$16,"LOWER MEDIUM",IF(F767&gt;='Weight Category L_U Table'!$J$17,"SMALL",IF(F767&lt;'Weight Category L_U Table'!$J$18,"LIGHT")))))</f>
        <v>LIGHT</v>
      </c>
      <c r="I767" s="6" t="s">
        <v>89</v>
      </c>
      <c r="J767" s="97" t="s">
        <v>8073</v>
      </c>
      <c r="K767" s="6">
        <v>5</v>
      </c>
      <c r="L767" s="6"/>
    </row>
    <row r="768" spans="1:12" s="20" customFormat="1" ht="15" customHeight="1" x14ac:dyDescent="0.25">
      <c r="A768" s="65" t="s">
        <v>906</v>
      </c>
      <c r="B768" s="65" t="s">
        <v>1278</v>
      </c>
      <c r="C768" s="65" t="s">
        <v>8127</v>
      </c>
      <c r="D768" s="65" t="s">
        <v>7343</v>
      </c>
      <c r="E768" s="65" t="s">
        <v>14</v>
      </c>
      <c r="F768" s="7">
        <v>5534</v>
      </c>
      <c r="G768" s="65" t="str">
        <f>IF(F768&gt;='Weight Category L_U Table'!$H$14,"ERROR",IF(F768&gt;'Weight Category L_U Table'!$G$14,"MEDIUM",IF(F768&gt;='Weight Category L_U Table'!$G$17,"SMALL",IF(F768&lt;'Weight Category L_U Table'!$G$18,"LIGHT"))))</f>
        <v>LIGHT</v>
      </c>
      <c r="H768" s="7" t="str">
        <f>IF(F768&gt;='Weight Category L_U Table'!$K$15,"ERROR",IF(F768&gt;'Weight Category L_U Table'!$J$15,"UPPER MEDIUM",IF(F768&gt;'Weight Category L_U Table'!$J$16,"LOWER MEDIUM",IF(F768&gt;='Weight Category L_U Table'!$J$17,"SMALL",IF(F768&lt;'Weight Category L_U Table'!$J$18,"LIGHT")))))</f>
        <v>LIGHT</v>
      </c>
      <c r="I768" s="6" t="s">
        <v>89</v>
      </c>
      <c r="J768" s="97" t="s">
        <v>8073</v>
      </c>
      <c r="K768" s="6">
        <v>5</v>
      </c>
      <c r="L768" s="6"/>
    </row>
    <row r="769" spans="1:12" ht="15" customHeight="1" x14ac:dyDescent="0.25">
      <c r="A769" s="65" t="s">
        <v>906</v>
      </c>
      <c r="B769" s="65" t="s">
        <v>2790</v>
      </c>
      <c r="C769" s="65" t="s">
        <v>8127</v>
      </c>
      <c r="D769" s="65" t="s">
        <v>7343</v>
      </c>
      <c r="E769" s="65" t="s">
        <v>14</v>
      </c>
      <c r="F769" s="7">
        <v>5534</v>
      </c>
      <c r="G769" s="65" t="str">
        <f>IF(F769&gt;='Weight Category L_U Table'!$H$14,"ERROR",IF(F769&gt;'Weight Category L_U Table'!$G$14,"MEDIUM",IF(F769&gt;='Weight Category L_U Table'!$G$17,"SMALL",IF(F769&lt;'Weight Category L_U Table'!$G$18,"LIGHT"))))</f>
        <v>LIGHT</v>
      </c>
      <c r="H769" s="7" t="str">
        <f>IF(F769&gt;='Weight Category L_U Table'!$K$15,"ERROR",IF(F769&gt;'Weight Category L_U Table'!$J$15,"UPPER MEDIUM",IF(F769&gt;'Weight Category L_U Table'!$J$16,"LOWER MEDIUM",IF(F769&gt;='Weight Category L_U Table'!$J$17,"SMALL",IF(F769&lt;'Weight Category L_U Table'!$J$18,"LIGHT")))))</f>
        <v>LIGHT</v>
      </c>
      <c r="I769" s="6" t="s">
        <v>89</v>
      </c>
      <c r="J769" s="97" t="s">
        <v>8073</v>
      </c>
      <c r="K769" s="6">
        <v>5</v>
      </c>
      <c r="L769" s="6"/>
    </row>
    <row r="770" spans="1:12" ht="15" customHeight="1" x14ac:dyDescent="0.25">
      <c r="A770" s="65" t="s">
        <v>906</v>
      </c>
      <c r="B770" s="65" t="s">
        <v>5367</v>
      </c>
      <c r="C770" s="65" t="s">
        <v>8127</v>
      </c>
      <c r="D770" s="65" t="s">
        <v>7343</v>
      </c>
      <c r="E770" s="65" t="s">
        <v>14</v>
      </c>
      <c r="F770" s="7">
        <v>5534</v>
      </c>
      <c r="G770" s="65" t="str">
        <f>IF(F770&gt;='Weight Category L_U Table'!$H$14,"ERROR",IF(F770&gt;'Weight Category L_U Table'!$G$14,"MEDIUM",IF(F770&gt;='Weight Category L_U Table'!$G$17,"SMALL",IF(F770&lt;'Weight Category L_U Table'!$G$18,"LIGHT"))))</f>
        <v>LIGHT</v>
      </c>
      <c r="H770" s="7" t="str">
        <f>IF(F770&gt;='Weight Category L_U Table'!$K$15,"ERROR",IF(F770&gt;'Weight Category L_U Table'!$J$15,"UPPER MEDIUM",IF(F770&gt;'Weight Category L_U Table'!$J$16,"LOWER MEDIUM",IF(F770&gt;='Weight Category L_U Table'!$J$17,"SMALL",IF(F770&lt;'Weight Category L_U Table'!$J$18,"LIGHT")))))</f>
        <v>LIGHT</v>
      </c>
      <c r="I770" s="6" t="s">
        <v>89</v>
      </c>
      <c r="J770" s="97" t="s">
        <v>8073</v>
      </c>
      <c r="K770" s="6">
        <v>5</v>
      </c>
      <c r="L770" s="6"/>
    </row>
    <row r="771" spans="1:12" ht="15" customHeight="1" x14ac:dyDescent="0.25">
      <c r="A771" s="65" t="s">
        <v>7817</v>
      </c>
      <c r="B771" s="65" t="s">
        <v>8139</v>
      </c>
      <c r="C771" s="65" t="s">
        <v>8127</v>
      </c>
      <c r="D771" s="65" t="s">
        <v>7343</v>
      </c>
      <c r="E771" s="65" t="s">
        <v>14</v>
      </c>
      <c r="F771" s="7">
        <v>5534</v>
      </c>
      <c r="G771" s="65" t="str">
        <f>IF(F771&gt;='Weight Category L_U Table'!$H$14,"ERROR",IF(F771&gt;'Weight Category L_U Table'!$G$14,"MEDIUM",IF(F771&gt;='Weight Category L_U Table'!$G$17,"SMALL",IF(F771&lt;'Weight Category L_U Table'!$G$18,"LIGHT"))))</f>
        <v>LIGHT</v>
      </c>
      <c r="H771" s="7" t="str">
        <f>IF(F771&gt;='Weight Category L_U Table'!$K$15,"ERROR",IF(F771&gt;'Weight Category L_U Table'!$J$15,"UPPER MEDIUM",IF(F771&gt;'Weight Category L_U Table'!$J$16,"LOWER MEDIUM",IF(F771&gt;='Weight Category L_U Table'!$J$17,"SMALL",IF(F771&lt;'Weight Category L_U Table'!$J$18,"LIGHT")))))</f>
        <v>LIGHT</v>
      </c>
      <c r="I771" s="6" t="s">
        <v>89</v>
      </c>
      <c r="J771" s="97" t="s">
        <v>8073</v>
      </c>
      <c r="K771" s="6">
        <v>5</v>
      </c>
      <c r="L771" s="6"/>
    </row>
    <row r="772" spans="1:12" ht="15" customHeight="1" x14ac:dyDescent="0.25">
      <c r="A772" s="65" t="s">
        <v>4581</v>
      </c>
      <c r="B772" s="65" t="s">
        <v>8139</v>
      </c>
      <c r="C772" s="65" t="s">
        <v>8127</v>
      </c>
      <c r="D772" s="65" t="s">
        <v>7343</v>
      </c>
      <c r="E772" s="65" t="s">
        <v>14</v>
      </c>
      <c r="F772" s="7">
        <v>5534</v>
      </c>
      <c r="G772" s="65" t="str">
        <f>IF(F772&gt;='Weight Category L_U Table'!$H$14,"ERROR",IF(F772&gt;'Weight Category L_U Table'!$G$14,"MEDIUM",IF(F772&gt;='Weight Category L_U Table'!$G$17,"SMALL",IF(F772&lt;'Weight Category L_U Table'!$G$18,"LIGHT"))))</f>
        <v>LIGHT</v>
      </c>
      <c r="H772" s="7" t="str">
        <f>IF(F772&gt;='Weight Category L_U Table'!$K$15,"ERROR",IF(F772&gt;'Weight Category L_U Table'!$J$15,"UPPER MEDIUM",IF(F772&gt;'Weight Category L_U Table'!$J$16,"LOWER MEDIUM",IF(F772&gt;='Weight Category L_U Table'!$J$17,"SMALL",IF(F772&lt;'Weight Category L_U Table'!$J$18,"LIGHT")))))</f>
        <v>LIGHT</v>
      </c>
      <c r="I772" s="6" t="s">
        <v>89</v>
      </c>
      <c r="J772" s="97" t="s">
        <v>8073</v>
      </c>
      <c r="K772" s="6">
        <v>5</v>
      </c>
      <c r="L772" s="6"/>
    </row>
    <row r="773" spans="1:12" ht="15" customHeight="1" x14ac:dyDescent="0.25">
      <c r="A773" s="65" t="s">
        <v>3021</v>
      </c>
      <c r="B773" s="65" t="s">
        <v>8140</v>
      </c>
      <c r="C773" s="65" t="s">
        <v>8141</v>
      </c>
      <c r="D773" s="65" t="s">
        <v>7343</v>
      </c>
      <c r="E773" s="65" t="s">
        <v>14</v>
      </c>
      <c r="F773" s="7">
        <v>5580</v>
      </c>
      <c r="G773" s="65" t="str">
        <f>IF(F773&gt;='Weight Category L_U Table'!$H$14,"ERROR",IF(F773&gt;'Weight Category L_U Table'!$G$14,"MEDIUM",IF(F773&gt;='Weight Category L_U Table'!$G$17,"SMALL",IF(F773&lt;'Weight Category L_U Table'!$G$18,"LIGHT"))))</f>
        <v>LIGHT</v>
      </c>
      <c r="H773" s="7" t="str">
        <f>IF(F773&gt;='Weight Category L_U Table'!$K$15,"ERROR",IF(F773&gt;'Weight Category L_U Table'!$J$15,"UPPER MEDIUM",IF(F773&gt;'Weight Category L_U Table'!$J$16,"LOWER MEDIUM",IF(F773&gt;='Weight Category L_U Table'!$J$17,"SMALL",IF(F773&lt;'Weight Category L_U Table'!$J$18,"LIGHT")))))</f>
        <v>LIGHT</v>
      </c>
      <c r="I773" s="6" t="s">
        <v>59</v>
      </c>
      <c r="J773" s="6"/>
      <c r="K773" s="6"/>
      <c r="L773" s="6"/>
    </row>
    <row r="774" spans="1:12" ht="15" customHeight="1" x14ac:dyDescent="0.25">
      <c r="A774" s="65" t="s">
        <v>3021</v>
      </c>
      <c r="B774" s="65" t="s">
        <v>8142</v>
      </c>
      <c r="C774" s="65" t="s">
        <v>8141</v>
      </c>
      <c r="D774" s="65" t="s">
        <v>7343</v>
      </c>
      <c r="E774" s="65" t="s">
        <v>14</v>
      </c>
      <c r="F774" s="7">
        <v>5580</v>
      </c>
      <c r="G774" s="65" t="str">
        <f>IF(F774&gt;='Weight Category L_U Table'!$H$14,"ERROR",IF(F774&gt;'Weight Category L_U Table'!$G$14,"MEDIUM",IF(F774&gt;='Weight Category L_U Table'!$G$17,"SMALL",IF(F774&lt;'Weight Category L_U Table'!$G$18,"LIGHT"))))</f>
        <v>LIGHT</v>
      </c>
      <c r="H774" s="7" t="str">
        <f>IF(F774&gt;='Weight Category L_U Table'!$K$15,"ERROR",IF(F774&gt;'Weight Category L_U Table'!$J$15,"UPPER MEDIUM",IF(F774&gt;'Weight Category L_U Table'!$J$16,"LOWER MEDIUM",IF(F774&gt;='Weight Category L_U Table'!$J$17,"SMALL",IF(F774&lt;'Weight Category L_U Table'!$J$18,"LIGHT")))))</f>
        <v>LIGHT</v>
      </c>
      <c r="I774" s="6" t="s">
        <v>59</v>
      </c>
      <c r="J774" s="6"/>
      <c r="K774" s="6"/>
      <c r="L774" s="6"/>
    </row>
    <row r="775" spans="1:12" ht="15" customHeight="1" x14ac:dyDescent="0.25">
      <c r="A775" s="66" t="s">
        <v>3021</v>
      </c>
      <c r="B775" s="66" t="s">
        <v>8143</v>
      </c>
      <c r="C775" s="66" t="s">
        <v>8143</v>
      </c>
      <c r="D775" s="65" t="s">
        <v>7343</v>
      </c>
      <c r="E775" s="66" t="s">
        <v>14</v>
      </c>
      <c r="F775" s="43">
        <v>5800</v>
      </c>
      <c r="G775" s="66" t="str">
        <f>IF(F775&gt;='Weight Category L_U Table'!$H$14,"ERROR",IF(F775&gt;'Weight Category L_U Table'!$G$14,"MEDIUM",IF(F775&gt;='Weight Category L_U Table'!$G$17,"SMALL",IF(F775&lt;'Weight Category L_U Table'!$G$18,"LIGHT"))))</f>
        <v>LIGHT</v>
      </c>
      <c r="H775" s="43" t="str">
        <f>IF(F775&gt;='Weight Category L_U Table'!$K$15,"ERROR",IF(F775&gt;'Weight Category L_U Table'!$J$15,"UPPER MEDIUM",IF(F775&gt;'Weight Category L_U Table'!$J$16,"LOWER MEDIUM",IF(F775&gt;='Weight Category L_U Table'!$J$17,"SMALL",IF(F775&lt;'Weight Category L_U Table'!$J$18,"LIGHT")))))</f>
        <v>LIGHT</v>
      </c>
      <c r="I775" s="45" t="s">
        <v>8144</v>
      </c>
      <c r="J775" s="45"/>
      <c r="K775" s="45"/>
      <c r="L775" s="46" t="s">
        <v>8145</v>
      </c>
    </row>
    <row r="776" spans="1:12" ht="15" customHeight="1" x14ac:dyDescent="0.25">
      <c r="A776" s="65" t="s">
        <v>7117</v>
      </c>
      <c r="B776" s="65">
        <v>30</v>
      </c>
      <c r="C776" s="65" t="s">
        <v>8146</v>
      </c>
      <c r="D776" s="65" t="s">
        <v>7343</v>
      </c>
      <c r="E776" s="65" t="s">
        <v>14</v>
      </c>
      <c r="F776" s="7">
        <v>5806</v>
      </c>
      <c r="G776" s="65" t="str">
        <f>IF(F776&gt;='Weight Category L_U Table'!$H$14,"ERROR",IF(F776&gt;'Weight Category L_U Table'!$G$14,"MEDIUM",IF(F776&gt;='Weight Category L_U Table'!$G$17,"SMALL",IF(F776&lt;'Weight Category L_U Table'!$G$18,"LIGHT"))))</f>
        <v>LIGHT</v>
      </c>
      <c r="H776" s="7" t="str">
        <f>IF(F776&gt;='Weight Category L_U Table'!$K$15,"ERROR",IF(F776&gt;'Weight Category L_U Table'!$J$15,"UPPER MEDIUM",IF(F776&gt;'Weight Category L_U Table'!$J$16,"LOWER MEDIUM",IF(F776&gt;='Weight Category L_U Table'!$J$17,"SMALL",IF(F776&lt;'Weight Category L_U Table'!$J$18,"LIGHT")))))</f>
        <v>LIGHT</v>
      </c>
      <c r="I776" s="6" t="s">
        <v>37</v>
      </c>
      <c r="J776" s="6" t="s">
        <v>8147</v>
      </c>
      <c r="K776" s="6">
        <v>7</v>
      </c>
      <c r="L776" s="6"/>
    </row>
    <row r="777" spans="1:12" ht="15" customHeight="1" x14ac:dyDescent="0.25">
      <c r="A777" s="65" t="s">
        <v>7117</v>
      </c>
      <c r="B777" s="65" t="s">
        <v>8148</v>
      </c>
      <c r="C777" s="65" t="s">
        <v>8146</v>
      </c>
      <c r="D777" s="65" t="s">
        <v>7343</v>
      </c>
      <c r="E777" s="65" t="s">
        <v>14</v>
      </c>
      <c r="F777" s="7">
        <v>5806</v>
      </c>
      <c r="G777" s="65" t="str">
        <f>IF(F777&gt;='Weight Category L_U Table'!$H$14,"ERROR",IF(F777&gt;'Weight Category L_U Table'!$G$14,"MEDIUM",IF(F777&gt;='Weight Category L_U Table'!$G$17,"SMALL",IF(F777&lt;'Weight Category L_U Table'!$G$18,"LIGHT"))))</f>
        <v>LIGHT</v>
      </c>
      <c r="H777" s="7" t="str">
        <f>IF(F777&gt;='Weight Category L_U Table'!$K$15,"ERROR",IF(F777&gt;'Weight Category L_U Table'!$J$15,"UPPER MEDIUM",IF(F777&gt;'Weight Category L_U Table'!$J$16,"LOWER MEDIUM",IF(F777&gt;='Weight Category L_U Table'!$J$17,"SMALL",IF(F777&lt;'Weight Category L_U Table'!$J$18,"LIGHT")))))</f>
        <v>LIGHT</v>
      </c>
      <c r="I777" s="6" t="s">
        <v>37</v>
      </c>
      <c r="J777" s="46" t="s">
        <v>8147</v>
      </c>
      <c r="K777" s="6">
        <v>7</v>
      </c>
      <c r="L777" s="6"/>
    </row>
    <row r="778" spans="1:12" ht="15" customHeight="1" x14ac:dyDescent="0.25">
      <c r="A778" s="65" t="s">
        <v>7453</v>
      </c>
      <c r="B778" s="65" t="s">
        <v>8149</v>
      </c>
      <c r="C778" s="65" t="s">
        <v>8150</v>
      </c>
      <c r="D778" s="65" t="s">
        <v>7343</v>
      </c>
      <c r="E778" s="65" t="s">
        <v>14</v>
      </c>
      <c r="F778" s="7">
        <v>5897</v>
      </c>
      <c r="G778" s="65" t="str">
        <f>IF(F778&gt;='Weight Category L_U Table'!$H$14,"ERROR",IF(F778&gt;'Weight Category L_U Table'!$G$14,"MEDIUM",IF(F778&gt;='Weight Category L_U Table'!$G$17,"SMALL",IF(F778&lt;'Weight Category L_U Table'!$G$18,"LIGHT"))))</f>
        <v>LIGHT</v>
      </c>
      <c r="H778" s="7" t="str">
        <f>IF(F778&gt;='Weight Category L_U Table'!$K$15,"ERROR",IF(F778&gt;'Weight Category L_U Table'!$J$15,"UPPER MEDIUM",IF(F778&gt;'Weight Category L_U Table'!$J$16,"LOWER MEDIUM",IF(F778&gt;='Weight Category L_U Table'!$J$17,"SMALL",IF(F778&lt;'Weight Category L_U Table'!$J$18,"LIGHT")))))</f>
        <v>LIGHT</v>
      </c>
      <c r="I778" s="6" t="s">
        <v>89</v>
      </c>
      <c r="J778" s="6" t="s">
        <v>8151</v>
      </c>
      <c r="K778" s="6">
        <v>2</v>
      </c>
      <c r="L778" s="6"/>
    </row>
    <row r="779" spans="1:12" ht="15" customHeight="1" x14ac:dyDescent="0.25">
      <c r="A779" s="65" t="s">
        <v>7453</v>
      </c>
      <c r="B779" s="65" t="s">
        <v>8152</v>
      </c>
      <c r="C779" s="65" t="s">
        <v>8150</v>
      </c>
      <c r="D779" s="65" t="s">
        <v>7343</v>
      </c>
      <c r="E779" s="65" t="s">
        <v>14</v>
      </c>
      <c r="F779" s="7">
        <v>5897</v>
      </c>
      <c r="G779" s="65" t="str">
        <f>IF(F779&gt;='Weight Category L_U Table'!$H$14,"ERROR",IF(F779&gt;'Weight Category L_U Table'!$G$14,"MEDIUM",IF(F779&gt;='Weight Category L_U Table'!$G$17,"SMALL",IF(F779&lt;'Weight Category L_U Table'!$G$18,"LIGHT"))))</f>
        <v>LIGHT</v>
      </c>
      <c r="H779" s="7" t="str">
        <f>IF(F779&gt;='Weight Category L_U Table'!$K$15,"ERROR",IF(F779&gt;'Weight Category L_U Table'!$J$15,"UPPER MEDIUM",IF(F779&gt;'Weight Category L_U Table'!$J$16,"LOWER MEDIUM",IF(F779&gt;='Weight Category L_U Table'!$J$17,"SMALL",IF(F779&lt;'Weight Category L_U Table'!$J$18,"LIGHT")))))</f>
        <v>LIGHT</v>
      </c>
      <c r="I779" s="6" t="s">
        <v>89</v>
      </c>
      <c r="J779" s="6" t="s">
        <v>8151</v>
      </c>
      <c r="K779" s="6">
        <v>2</v>
      </c>
      <c r="L779" s="6"/>
    </row>
    <row r="780" spans="1:12" ht="15" customHeight="1" x14ac:dyDescent="0.25">
      <c r="A780" s="65" t="s">
        <v>7453</v>
      </c>
      <c r="B780" s="65" t="s">
        <v>8153</v>
      </c>
      <c r="C780" s="65" t="s">
        <v>8150</v>
      </c>
      <c r="D780" s="65" t="s">
        <v>7343</v>
      </c>
      <c r="E780" s="65" t="s">
        <v>14</v>
      </c>
      <c r="F780" s="7">
        <v>5897</v>
      </c>
      <c r="G780" s="65" t="str">
        <f>IF(F780&gt;='Weight Category L_U Table'!$H$14,"ERROR",IF(F780&gt;'Weight Category L_U Table'!$G$14,"MEDIUM",IF(F780&gt;='Weight Category L_U Table'!$G$17,"SMALL",IF(F780&lt;'Weight Category L_U Table'!$G$18,"LIGHT"))))</f>
        <v>LIGHT</v>
      </c>
      <c r="H780" s="7" t="str">
        <f>IF(F780&gt;='Weight Category L_U Table'!$K$15,"ERROR",IF(F780&gt;'Weight Category L_U Table'!$J$15,"UPPER MEDIUM",IF(F780&gt;'Weight Category L_U Table'!$J$16,"LOWER MEDIUM",IF(F780&gt;='Weight Category L_U Table'!$J$17,"SMALL",IF(F780&lt;'Weight Category L_U Table'!$J$18,"LIGHT")))))</f>
        <v>LIGHT</v>
      </c>
      <c r="I780" s="6" t="s">
        <v>89</v>
      </c>
      <c r="J780" s="6" t="s">
        <v>8151</v>
      </c>
      <c r="K780" s="6">
        <v>2</v>
      </c>
      <c r="L780" s="6"/>
    </row>
    <row r="781" spans="1:12" ht="15" customHeight="1" x14ac:dyDescent="0.25">
      <c r="A781" s="65" t="s">
        <v>7453</v>
      </c>
      <c r="B781" s="65" t="s">
        <v>8154</v>
      </c>
      <c r="C781" s="65" t="s">
        <v>8150</v>
      </c>
      <c r="D781" s="65" t="s">
        <v>7343</v>
      </c>
      <c r="E781" s="65" t="s">
        <v>14</v>
      </c>
      <c r="F781" s="7">
        <v>5897</v>
      </c>
      <c r="G781" s="65" t="str">
        <f>IF(F781&gt;='Weight Category L_U Table'!$H$14,"ERROR",IF(F781&gt;'Weight Category L_U Table'!$G$14,"MEDIUM",IF(F781&gt;='Weight Category L_U Table'!$G$17,"SMALL",IF(F781&lt;'Weight Category L_U Table'!$G$18,"LIGHT"))))</f>
        <v>LIGHT</v>
      </c>
      <c r="H781" s="7" t="str">
        <f>IF(F781&gt;='Weight Category L_U Table'!$K$15,"ERROR",IF(F781&gt;'Weight Category L_U Table'!$J$15,"UPPER MEDIUM",IF(F781&gt;'Weight Category L_U Table'!$J$16,"LOWER MEDIUM",IF(F781&gt;='Weight Category L_U Table'!$J$17,"SMALL",IF(F781&lt;'Weight Category L_U Table'!$J$18,"LIGHT")))))</f>
        <v>LIGHT</v>
      </c>
      <c r="I781" s="6" t="s">
        <v>89</v>
      </c>
      <c r="J781" s="6" t="s">
        <v>8151</v>
      </c>
      <c r="K781" s="6">
        <v>2</v>
      </c>
      <c r="L781" s="6"/>
    </row>
    <row r="782" spans="1:12" ht="15" customHeight="1" x14ac:dyDescent="0.25">
      <c r="A782" s="65" t="s">
        <v>7453</v>
      </c>
      <c r="B782" s="65" t="s">
        <v>8155</v>
      </c>
      <c r="C782" s="65" t="s">
        <v>8150</v>
      </c>
      <c r="D782" s="65" t="s">
        <v>7343</v>
      </c>
      <c r="E782" s="65" t="s">
        <v>14</v>
      </c>
      <c r="F782" s="7">
        <v>5897</v>
      </c>
      <c r="G782" s="65" t="str">
        <f>IF(F782&gt;='Weight Category L_U Table'!$H$14,"ERROR",IF(F782&gt;'Weight Category L_U Table'!$G$14,"MEDIUM",IF(F782&gt;='Weight Category L_U Table'!$G$17,"SMALL",IF(F782&lt;'Weight Category L_U Table'!$G$18,"LIGHT"))))</f>
        <v>LIGHT</v>
      </c>
      <c r="H782" s="7" t="str">
        <f>IF(F782&gt;='Weight Category L_U Table'!$K$15,"ERROR",IF(F782&gt;'Weight Category L_U Table'!$J$15,"UPPER MEDIUM",IF(F782&gt;'Weight Category L_U Table'!$J$16,"LOWER MEDIUM",IF(F782&gt;='Weight Category L_U Table'!$J$17,"SMALL",IF(F782&lt;'Weight Category L_U Table'!$J$18,"LIGHT")))))</f>
        <v>LIGHT</v>
      </c>
      <c r="I782" s="6" t="s">
        <v>89</v>
      </c>
      <c r="J782" s="6" t="s">
        <v>8151</v>
      </c>
      <c r="K782" s="6">
        <v>2</v>
      </c>
      <c r="L782" s="6"/>
    </row>
    <row r="783" spans="1:12" ht="15" customHeight="1" x14ac:dyDescent="0.25">
      <c r="A783" s="65" t="s">
        <v>7453</v>
      </c>
      <c r="B783" s="65" t="s">
        <v>8156</v>
      </c>
      <c r="C783" s="65" t="s">
        <v>8150</v>
      </c>
      <c r="D783" s="65" t="s">
        <v>7343</v>
      </c>
      <c r="E783" s="65" t="s">
        <v>14</v>
      </c>
      <c r="F783" s="7">
        <v>5897</v>
      </c>
      <c r="G783" s="65" t="str">
        <f>IF(F783&gt;='Weight Category L_U Table'!$H$14,"ERROR",IF(F783&gt;'Weight Category L_U Table'!$G$14,"MEDIUM",IF(F783&gt;='Weight Category L_U Table'!$G$17,"SMALL",IF(F783&lt;'Weight Category L_U Table'!$G$18,"LIGHT"))))</f>
        <v>LIGHT</v>
      </c>
      <c r="H783" s="7" t="str">
        <f>IF(F783&gt;='Weight Category L_U Table'!$K$15,"ERROR",IF(F783&gt;'Weight Category L_U Table'!$J$15,"UPPER MEDIUM",IF(F783&gt;'Weight Category L_U Table'!$J$16,"LOWER MEDIUM",IF(F783&gt;='Weight Category L_U Table'!$J$17,"SMALL",IF(F783&lt;'Weight Category L_U Table'!$J$18,"LIGHT")))))</f>
        <v>LIGHT</v>
      </c>
      <c r="I783" s="6" t="s">
        <v>89</v>
      </c>
      <c r="J783" s="6" t="s">
        <v>8151</v>
      </c>
      <c r="K783" s="6">
        <v>2</v>
      </c>
      <c r="L783" s="6"/>
    </row>
    <row r="784" spans="1:12" ht="15" customHeight="1" x14ac:dyDescent="0.25">
      <c r="A784" s="65" t="s">
        <v>7453</v>
      </c>
      <c r="B784" s="65" t="s">
        <v>8157</v>
      </c>
      <c r="C784" s="65" t="s">
        <v>8150</v>
      </c>
      <c r="D784" s="65" t="s">
        <v>7343</v>
      </c>
      <c r="E784" s="65" t="s">
        <v>14</v>
      </c>
      <c r="F784" s="7">
        <v>5897</v>
      </c>
      <c r="G784" s="65" t="str">
        <f>IF(F784&gt;='Weight Category L_U Table'!$H$14,"ERROR",IF(F784&gt;'Weight Category L_U Table'!$G$14,"MEDIUM",IF(F784&gt;='Weight Category L_U Table'!$G$17,"SMALL",IF(F784&lt;'Weight Category L_U Table'!$G$18,"LIGHT"))))</f>
        <v>LIGHT</v>
      </c>
      <c r="H784" s="7" t="str">
        <f>IF(F784&gt;='Weight Category L_U Table'!$K$15,"ERROR",IF(F784&gt;'Weight Category L_U Table'!$J$15,"UPPER MEDIUM",IF(F784&gt;'Weight Category L_U Table'!$J$16,"LOWER MEDIUM",IF(F784&gt;='Weight Category L_U Table'!$J$17,"SMALL",IF(F784&lt;'Weight Category L_U Table'!$J$18,"LIGHT")))))</f>
        <v>LIGHT</v>
      </c>
      <c r="I784" s="6" t="s">
        <v>89</v>
      </c>
      <c r="J784" s="6" t="s">
        <v>8151</v>
      </c>
      <c r="K784" s="6">
        <v>2</v>
      </c>
      <c r="L784" s="6"/>
    </row>
    <row r="785" spans="1:12" ht="15" customHeight="1" x14ac:dyDescent="0.25">
      <c r="A785" s="65" t="s">
        <v>7453</v>
      </c>
      <c r="B785" s="65" t="s">
        <v>8158</v>
      </c>
      <c r="C785" s="65" t="s">
        <v>8150</v>
      </c>
      <c r="D785" s="65" t="s">
        <v>7343</v>
      </c>
      <c r="E785" s="65" t="s">
        <v>14</v>
      </c>
      <c r="F785" s="7">
        <v>5897</v>
      </c>
      <c r="G785" s="65" t="str">
        <f>IF(F785&gt;='Weight Category L_U Table'!$H$14,"ERROR",IF(F785&gt;'Weight Category L_U Table'!$G$14,"MEDIUM",IF(F785&gt;='Weight Category L_U Table'!$G$17,"SMALL",IF(F785&lt;'Weight Category L_U Table'!$G$18,"LIGHT"))))</f>
        <v>LIGHT</v>
      </c>
      <c r="H785" s="7" t="str">
        <f>IF(F785&gt;='Weight Category L_U Table'!$K$15,"ERROR",IF(F785&gt;'Weight Category L_U Table'!$J$15,"UPPER MEDIUM",IF(F785&gt;'Weight Category L_U Table'!$J$16,"LOWER MEDIUM",IF(F785&gt;='Weight Category L_U Table'!$J$17,"SMALL",IF(F785&lt;'Weight Category L_U Table'!$J$18,"LIGHT")))))</f>
        <v>LIGHT</v>
      </c>
      <c r="I785" s="6" t="s">
        <v>89</v>
      </c>
      <c r="J785" s="6" t="s">
        <v>8151</v>
      </c>
      <c r="K785" s="6">
        <v>2</v>
      </c>
      <c r="L785" s="6"/>
    </row>
    <row r="786" spans="1:12" ht="15" customHeight="1" x14ac:dyDescent="0.25">
      <c r="A786" s="65" t="s">
        <v>7453</v>
      </c>
      <c r="B786" s="65" t="s">
        <v>8159</v>
      </c>
      <c r="C786" s="65" t="s">
        <v>8150</v>
      </c>
      <c r="D786" s="65" t="s">
        <v>7343</v>
      </c>
      <c r="E786" s="65" t="s">
        <v>14</v>
      </c>
      <c r="F786" s="7">
        <v>5897</v>
      </c>
      <c r="G786" s="65" t="str">
        <f>IF(F786&gt;='Weight Category L_U Table'!$H$14,"ERROR",IF(F786&gt;'Weight Category L_U Table'!$G$14,"MEDIUM",IF(F786&gt;='Weight Category L_U Table'!$G$17,"SMALL",IF(F786&lt;'Weight Category L_U Table'!$G$18,"LIGHT"))))</f>
        <v>LIGHT</v>
      </c>
      <c r="H786" s="7" t="str">
        <f>IF(F786&gt;='Weight Category L_U Table'!$K$15,"ERROR",IF(F786&gt;'Weight Category L_U Table'!$J$15,"UPPER MEDIUM",IF(F786&gt;'Weight Category L_U Table'!$J$16,"LOWER MEDIUM",IF(F786&gt;='Weight Category L_U Table'!$J$17,"SMALL",IF(F786&lt;'Weight Category L_U Table'!$J$18,"LIGHT")))))</f>
        <v>LIGHT</v>
      </c>
      <c r="I786" s="6" t="s">
        <v>89</v>
      </c>
      <c r="J786" s="6" t="s">
        <v>8151</v>
      </c>
      <c r="K786" s="6">
        <v>2</v>
      </c>
      <c r="L786" s="6"/>
    </row>
    <row r="787" spans="1:12" ht="15" customHeight="1" x14ac:dyDescent="0.25">
      <c r="A787" s="65" t="s">
        <v>7453</v>
      </c>
      <c r="B787" s="65" t="s">
        <v>8160</v>
      </c>
      <c r="C787" s="65" t="s">
        <v>8150</v>
      </c>
      <c r="D787" s="65" t="s">
        <v>7343</v>
      </c>
      <c r="E787" s="65" t="s">
        <v>14</v>
      </c>
      <c r="F787" s="7">
        <v>5897</v>
      </c>
      <c r="G787" s="65" t="str">
        <f>IF(F787&gt;='Weight Category L_U Table'!$H$14,"ERROR",IF(F787&gt;'Weight Category L_U Table'!$G$14,"MEDIUM",IF(F787&gt;='Weight Category L_U Table'!$G$17,"SMALL",IF(F787&lt;'Weight Category L_U Table'!$G$18,"LIGHT"))))</f>
        <v>LIGHT</v>
      </c>
      <c r="H787" s="7" t="str">
        <f>IF(F787&gt;='Weight Category L_U Table'!$K$15,"ERROR",IF(F787&gt;'Weight Category L_U Table'!$J$15,"UPPER MEDIUM",IF(F787&gt;'Weight Category L_U Table'!$J$16,"LOWER MEDIUM",IF(F787&gt;='Weight Category L_U Table'!$J$17,"SMALL",IF(F787&lt;'Weight Category L_U Table'!$J$18,"LIGHT")))))</f>
        <v>LIGHT</v>
      </c>
      <c r="I787" s="6" t="s">
        <v>89</v>
      </c>
      <c r="J787" s="6" t="s">
        <v>8151</v>
      </c>
      <c r="K787" s="6">
        <v>2</v>
      </c>
      <c r="L787" s="6"/>
    </row>
    <row r="788" spans="1:12" ht="15" customHeight="1" x14ac:dyDescent="0.25">
      <c r="A788" s="65" t="s">
        <v>7453</v>
      </c>
      <c r="B788" s="65" t="s">
        <v>8161</v>
      </c>
      <c r="C788" s="65" t="s">
        <v>8150</v>
      </c>
      <c r="D788" s="65" t="s">
        <v>7343</v>
      </c>
      <c r="E788" s="65" t="s">
        <v>14</v>
      </c>
      <c r="F788" s="7">
        <v>5897</v>
      </c>
      <c r="G788" s="65" t="str">
        <f>IF(F788&gt;='Weight Category L_U Table'!$H$14,"ERROR",IF(F788&gt;'Weight Category L_U Table'!$G$14,"MEDIUM",IF(F788&gt;='Weight Category L_U Table'!$G$17,"SMALL",IF(F788&lt;'Weight Category L_U Table'!$G$18,"LIGHT"))))</f>
        <v>LIGHT</v>
      </c>
      <c r="H788" s="7" t="str">
        <f>IF(F788&gt;='Weight Category L_U Table'!$K$15,"ERROR",IF(F788&gt;'Weight Category L_U Table'!$J$15,"UPPER MEDIUM",IF(F788&gt;'Weight Category L_U Table'!$J$16,"LOWER MEDIUM",IF(F788&gt;='Weight Category L_U Table'!$J$17,"SMALL",IF(F788&lt;'Weight Category L_U Table'!$J$18,"LIGHT")))))</f>
        <v>LIGHT</v>
      </c>
      <c r="I788" s="6" t="s">
        <v>89</v>
      </c>
      <c r="J788" s="6" t="s">
        <v>8151</v>
      </c>
      <c r="K788" s="6">
        <v>2</v>
      </c>
      <c r="L788" s="6"/>
    </row>
    <row r="789" spans="1:12" s="20" customFormat="1" ht="15" customHeight="1" x14ac:dyDescent="0.25">
      <c r="A789" s="65" t="s">
        <v>7453</v>
      </c>
      <c r="B789" s="65" t="s">
        <v>8162</v>
      </c>
      <c r="C789" s="65" t="s">
        <v>8150</v>
      </c>
      <c r="D789" s="65" t="s">
        <v>7343</v>
      </c>
      <c r="E789" s="65" t="s">
        <v>14</v>
      </c>
      <c r="F789" s="7">
        <v>5897</v>
      </c>
      <c r="G789" s="65" t="str">
        <f>IF(F789&gt;='Weight Category L_U Table'!$H$14,"ERROR",IF(F789&gt;'Weight Category L_U Table'!$G$14,"MEDIUM",IF(F789&gt;='Weight Category L_U Table'!$G$17,"SMALL",IF(F789&lt;'Weight Category L_U Table'!$G$18,"LIGHT"))))</f>
        <v>LIGHT</v>
      </c>
      <c r="H789" s="7" t="str">
        <f>IF(F789&gt;='Weight Category L_U Table'!$K$15,"ERROR",IF(F789&gt;'Weight Category L_U Table'!$J$15,"UPPER MEDIUM",IF(F789&gt;'Weight Category L_U Table'!$J$16,"LOWER MEDIUM",IF(F789&gt;='Weight Category L_U Table'!$J$17,"SMALL",IF(F789&lt;'Weight Category L_U Table'!$J$18,"LIGHT")))))</f>
        <v>LIGHT</v>
      </c>
      <c r="I789" s="6" t="s">
        <v>89</v>
      </c>
      <c r="J789" s="6" t="s">
        <v>8151</v>
      </c>
      <c r="K789" s="6">
        <v>2</v>
      </c>
      <c r="L789" s="6"/>
    </row>
    <row r="790" spans="1:12" s="20" customFormat="1" ht="15" customHeight="1" x14ac:dyDescent="0.25">
      <c r="A790" s="65" t="s">
        <v>7453</v>
      </c>
      <c r="B790" s="65" t="s">
        <v>8163</v>
      </c>
      <c r="C790" s="65" t="s">
        <v>8150</v>
      </c>
      <c r="D790" s="65" t="s">
        <v>7343</v>
      </c>
      <c r="E790" s="65" t="s">
        <v>14</v>
      </c>
      <c r="F790" s="7">
        <v>5897</v>
      </c>
      <c r="G790" s="65" t="str">
        <f>IF(F790&gt;='Weight Category L_U Table'!$H$14,"ERROR",IF(F790&gt;'Weight Category L_U Table'!$G$14,"MEDIUM",IF(F790&gt;='Weight Category L_U Table'!$G$17,"SMALL",IF(F790&lt;'Weight Category L_U Table'!$G$18,"LIGHT"))))</f>
        <v>LIGHT</v>
      </c>
      <c r="H790" s="7" t="str">
        <f>IF(F790&gt;='Weight Category L_U Table'!$K$15,"ERROR",IF(F790&gt;'Weight Category L_U Table'!$J$15,"UPPER MEDIUM",IF(F790&gt;'Weight Category L_U Table'!$J$16,"LOWER MEDIUM",IF(F790&gt;='Weight Category L_U Table'!$J$17,"SMALL",IF(F790&lt;'Weight Category L_U Table'!$J$18,"LIGHT")))))</f>
        <v>LIGHT</v>
      </c>
      <c r="I790" s="6" t="s">
        <v>89</v>
      </c>
      <c r="J790" s="6" t="s">
        <v>8151</v>
      </c>
      <c r="K790" s="6">
        <v>2</v>
      </c>
      <c r="L790" s="6"/>
    </row>
    <row r="791" spans="1:12" ht="15" customHeight="1" x14ac:dyDescent="0.25">
      <c r="A791" s="65" t="s">
        <v>6353</v>
      </c>
      <c r="B791" s="65" t="s">
        <v>8156</v>
      </c>
      <c r="C791" s="65" t="s">
        <v>8150</v>
      </c>
      <c r="D791" s="65" t="s">
        <v>7343</v>
      </c>
      <c r="E791" s="65" t="s">
        <v>14</v>
      </c>
      <c r="F791" s="7">
        <v>5897</v>
      </c>
      <c r="G791" s="65" t="str">
        <f>IF(F791&gt;='Weight Category L_U Table'!$H$14,"ERROR",IF(F791&gt;'Weight Category L_U Table'!$G$14,"MEDIUM",IF(F791&gt;='Weight Category L_U Table'!$G$17,"SMALL",IF(F791&lt;'Weight Category L_U Table'!$G$18,"LIGHT"))))</f>
        <v>LIGHT</v>
      </c>
      <c r="H791" s="7" t="str">
        <f>IF(F791&gt;='Weight Category L_U Table'!$K$15,"ERROR",IF(F791&gt;'Weight Category L_U Table'!$J$15,"UPPER MEDIUM",IF(F791&gt;'Weight Category L_U Table'!$J$16,"LOWER MEDIUM",IF(F791&gt;='Weight Category L_U Table'!$J$17,"SMALL",IF(F791&lt;'Weight Category L_U Table'!$J$18,"LIGHT")))))</f>
        <v>LIGHT</v>
      </c>
      <c r="I791" s="6" t="s">
        <v>89</v>
      </c>
      <c r="J791" s="6" t="s">
        <v>8151</v>
      </c>
      <c r="K791" s="6">
        <v>2</v>
      </c>
      <c r="L791" s="6"/>
    </row>
    <row r="792" spans="1:12" ht="15" customHeight="1" x14ac:dyDescent="0.25">
      <c r="A792" s="65" t="s">
        <v>7453</v>
      </c>
      <c r="B792" s="65" t="s">
        <v>8164</v>
      </c>
      <c r="C792" s="65" t="s">
        <v>8165</v>
      </c>
      <c r="D792" s="65" t="s">
        <v>7343</v>
      </c>
      <c r="E792" s="65" t="s">
        <v>14</v>
      </c>
      <c r="F792" s="7">
        <v>5900</v>
      </c>
      <c r="G792" s="65" t="str">
        <f>IF(F792&gt;='Weight Category L_U Table'!$H$14,"ERROR",IF(F792&gt;'Weight Category L_U Table'!$G$14,"MEDIUM",IF(F792&gt;='Weight Category L_U Table'!$G$17,"SMALL",IF(F792&lt;'Weight Category L_U Table'!$G$18,"LIGHT"))))</f>
        <v>LIGHT</v>
      </c>
      <c r="H792" s="7" t="str">
        <f>IF(F792&gt;='Weight Category L_U Table'!$K$15,"ERROR",IF(F792&gt;'Weight Category L_U Table'!$J$15,"UPPER MEDIUM",IF(F792&gt;'Weight Category L_U Table'!$J$16,"LOWER MEDIUM",IF(F792&gt;='Weight Category L_U Table'!$J$17,"SMALL",IF(F792&lt;'Weight Category L_U Table'!$J$18,"LIGHT")))))</f>
        <v>LIGHT</v>
      </c>
      <c r="I792" s="6" t="s">
        <v>89</v>
      </c>
      <c r="J792" s="6" t="s">
        <v>8151</v>
      </c>
      <c r="K792" s="6">
        <v>2</v>
      </c>
      <c r="L792" s="6"/>
    </row>
    <row r="793" spans="1:12" ht="15" customHeight="1" x14ac:dyDescent="0.25">
      <c r="A793" s="65" t="s">
        <v>7453</v>
      </c>
      <c r="B793" s="65" t="s">
        <v>8166</v>
      </c>
      <c r="C793" s="65" t="s">
        <v>8165</v>
      </c>
      <c r="D793" s="65" t="s">
        <v>7343</v>
      </c>
      <c r="E793" s="65" t="s">
        <v>14</v>
      </c>
      <c r="F793" s="7">
        <v>5900</v>
      </c>
      <c r="G793" s="65" t="str">
        <f>IF(F793&gt;='Weight Category L_U Table'!$H$14,"ERROR",IF(F793&gt;'Weight Category L_U Table'!$G$14,"MEDIUM",IF(F793&gt;='Weight Category L_U Table'!$G$17,"SMALL",IF(F793&lt;'Weight Category L_U Table'!$G$18,"LIGHT"))))</f>
        <v>LIGHT</v>
      </c>
      <c r="H793" s="7" t="str">
        <f>IF(F793&gt;='Weight Category L_U Table'!$K$15,"ERROR",IF(F793&gt;'Weight Category L_U Table'!$J$15,"UPPER MEDIUM",IF(F793&gt;'Weight Category L_U Table'!$J$16,"LOWER MEDIUM",IF(F793&gt;='Weight Category L_U Table'!$J$17,"SMALL",IF(F793&lt;'Weight Category L_U Table'!$J$18,"LIGHT")))))</f>
        <v>LIGHT</v>
      </c>
      <c r="I793" s="6" t="s">
        <v>89</v>
      </c>
      <c r="J793" s="6" t="s">
        <v>8151</v>
      </c>
      <c r="K793" s="6">
        <v>2</v>
      </c>
      <c r="L793" s="6"/>
    </row>
    <row r="794" spans="1:12" ht="15" customHeight="1" x14ac:dyDescent="0.25">
      <c r="A794" s="65" t="s">
        <v>7453</v>
      </c>
      <c r="B794" s="65" t="s">
        <v>8167</v>
      </c>
      <c r="C794" s="65" t="s">
        <v>8165</v>
      </c>
      <c r="D794" s="65" t="s">
        <v>7343</v>
      </c>
      <c r="E794" s="65" t="s">
        <v>14</v>
      </c>
      <c r="F794" s="7">
        <v>5900</v>
      </c>
      <c r="G794" s="65" t="str">
        <f>IF(F794&gt;='Weight Category L_U Table'!$H$14,"ERROR",IF(F794&gt;'Weight Category L_U Table'!$G$14,"MEDIUM",IF(F794&gt;='Weight Category L_U Table'!$G$17,"SMALL",IF(F794&lt;'Weight Category L_U Table'!$G$18,"LIGHT"))))</f>
        <v>LIGHT</v>
      </c>
      <c r="H794" s="7" t="str">
        <f>IF(F794&gt;='Weight Category L_U Table'!$K$15,"ERROR",IF(F794&gt;'Weight Category L_U Table'!$J$15,"UPPER MEDIUM",IF(F794&gt;'Weight Category L_U Table'!$J$16,"LOWER MEDIUM",IF(F794&gt;='Weight Category L_U Table'!$J$17,"SMALL",IF(F794&lt;'Weight Category L_U Table'!$J$18,"LIGHT")))))</f>
        <v>LIGHT</v>
      </c>
      <c r="I794" s="6" t="s">
        <v>89</v>
      </c>
      <c r="J794" s="6" t="s">
        <v>8151</v>
      </c>
      <c r="K794" s="6">
        <v>2</v>
      </c>
      <c r="L794" s="6"/>
    </row>
    <row r="795" spans="1:12" ht="15" customHeight="1" x14ac:dyDescent="0.25">
      <c r="A795" s="63" t="s">
        <v>7788</v>
      </c>
      <c r="B795" s="63" t="s">
        <v>8168</v>
      </c>
      <c r="C795" s="63" t="s">
        <v>8169</v>
      </c>
      <c r="D795" s="65" t="s">
        <v>7343</v>
      </c>
      <c r="E795" s="63" t="s">
        <v>14</v>
      </c>
      <c r="F795" s="39">
        <v>6000</v>
      </c>
      <c r="G795" s="63" t="str">
        <f>IF(F795&gt;='Weight Category L_U Table'!$H$14,"ERROR",IF(F795&gt;'Weight Category L_U Table'!$G$14,"MEDIUM",IF(F795&gt;='Weight Category L_U Table'!$G$17,"SMALL",IF(F795&lt;'Weight Category L_U Table'!$G$18,"LIGHT"))))</f>
        <v>LIGHT</v>
      </c>
      <c r="H795" s="39" t="str">
        <f>IF(F795&gt;='Weight Category L_U Table'!$K$15,"ERROR",IF(F795&gt;'Weight Category L_U Table'!$J$15,"UPPER MEDIUM",IF(F795&gt;'Weight Category L_U Table'!$J$16,"LOWER MEDIUM",IF(F795&gt;='Weight Category L_U Table'!$J$17,"SMALL",IF(F795&lt;'Weight Category L_U Table'!$J$18,"LIGHT")))))</f>
        <v>LIGHT</v>
      </c>
      <c r="I795" s="41" t="s">
        <v>570</v>
      </c>
      <c r="J795" s="41"/>
      <c r="K795" s="41"/>
      <c r="L795" s="42"/>
    </row>
    <row r="796" spans="1:12" ht="15" customHeight="1" x14ac:dyDescent="0.25">
      <c r="A796" s="65" t="s">
        <v>7668</v>
      </c>
      <c r="B796" s="65" t="s">
        <v>8170</v>
      </c>
      <c r="C796" s="65" t="s">
        <v>8171</v>
      </c>
      <c r="D796" s="65" t="s">
        <v>7343</v>
      </c>
      <c r="E796" s="65" t="s">
        <v>14</v>
      </c>
      <c r="F796" s="43">
        <v>6100</v>
      </c>
      <c r="G796" s="66" t="str">
        <f>IF(F796&gt;='Weight Category L_U Table'!$H$14,"ERROR",IF(F796&gt;'Weight Category L_U Table'!$G$14,"MEDIUM",IF(F796&gt;='Weight Category L_U Table'!$G$17,"SMALL",IF(F796&lt;'Weight Category L_U Table'!$G$18,"LIGHT"))))</f>
        <v>LIGHT</v>
      </c>
      <c r="H796" s="43" t="str">
        <f>IF(F796&gt;='Weight Category L_U Table'!$K$15,"ERROR",IF(F796&gt;'Weight Category L_U Table'!$J$15,"UPPER MEDIUM",IF(F796&gt;'Weight Category L_U Table'!$J$16,"LOWER MEDIUM",IF(F796&gt;='Weight Category L_U Table'!$J$17,"SMALL",IF(F796&lt;'Weight Category L_U Table'!$J$18,"LIGHT")))))</f>
        <v>LIGHT</v>
      </c>
      <c r="I796" s="46" t="s">
        <v>89</v>
      </c>
      <c r="J796" s="97" t="s">
        <v>8172</v>
      </c>
      <c r="K796" s="6">
        <v>4</v>
      </c>
      <c r="L796" s="58"/>
    </row>
    <row r="797" spans="1:12" ht="15" customHeight="1" x14ac:dyDescent="0.25">
      <c r="A797" s="66" t="s">
        <v>7117</v>
      </c>
      <c r="B797" s="66" t="s">
        <v>8173</v>
      </c>
      <c r="C797" s="66" t="s">
        <v>8174</v>
      </c>
      <c r="D797" s="65" t="s">
        <v>7343</v>
      </c>
      <c r="E797" s="66" t="s">
        <v>14</v>
      </c>
      <c r="F797" s="43">
        <v>6169</v>
      </c>
      <c r="G797" s="66" t="str">
        <f>IF(F797&gt;='Weight Category L_U Table'!$H$14,"ERROR",IF(F797&gt;'Weight Category L_U Table'!$G$14,"MEDIUM",IF(F797&gt;='Weight Category L_U Table'!$G$17,"SMALL",IF(F797&lt;'Weight Category L_U Table'!$G$18,"LIGHT"))))</f>
        <v>LIGHT</v>
      </c>
      <c r="H797" s="43" t="str">
        <f>IF(F797&gt;='Weight Category L_U Table'!$K$15,"ERROR",IF(F797&gt;'Weight Category L_U Table'!$J$15,"UPPER MEDIUM",IF(F797&gt;'Weight Category L_U Table'!$J$16,"LOWER MEDIUM",IF(F797&gt;='Weight Category L_U Table'!$J$17,"SMALL",IF(F797&lt;'Weight Category L_U Table'!$J$18,"LIGHT")))))</f>
        <v>LIGHT</v>
      </c>
      <c r="I797" s="45" t="s">
        <v>59</v>
      </c>
      <c r="J797" s="45"/>
      <c r="K797" s="45"/>
      <c r="L797" s="54"/>
    </row>
    <row r="798" spans="1:12" ht="15" customHeight="1" x14ac:dyDescent="0.25">
      <c r="A798" s="66" t="s">
        <v>7117</v>
      </c>
      <c r="B798" s="66" t="s">
        <v>8175</v>
      </c>
      <c r="C798" s="66" t="s">
        <v>8174</v>
      </c>
      <c r="D798" s="65" t="s">
        <v>7343</v>
      </c>
      <c r="E798" s="66" t="s">
        <v>14</v>
      </c>
      <c r="F798" s="43">
        <v>6169</v>
      </c>
      <c r="G798" s="66" t="str">
        <f>IF(F798&gt;='Weight Category L_U Table'!$H$14,"ERROR",IF(F798&gt;'Weight Category L_U Table'!$G$14,"MEDIUM",IF(F798&gt;='Weight Category L_U Table'!$G$17,"SMALL",IF(F798&lt;'Weight Category L_U Table'!$G$18,"LIGHT"))))</f>
        <v>LIGHT</v>
      </c>
      <c r="H798" s="43" t="str">
        <f>IF(F798&gt;='Weight Category L_U Table'!$K$15,"ERROR",IF(F798&gt;'Weight Category L_U Table'!$J$15,"UPPER MEDIUM",IF(F798&gt;'Weight Category L_U Table'!$J$16,"LOWER MEDIUM",IF(F798&gt;='Weight Category L_U Table'!$J$17,"SMALL",IF(F798&lt;'Weight Category L_U Table'!$J$18,"LIGHT")))))</f>
        <v>LIGHT</v>
      </c>
      <c r="I798" s="45" t="s">
        <v>59</v>
      </c>
      <c r="J798" s="45"/>
      <c r="K798" s="45"/>
      <c r="L798" s="54"/>
    </row>
    <row r="799" spans="1:12" ht="15" customHeight="1" x14ac:dyDescent="0.25">
      <c r="A799" s="65" t="s">
        <v>5248</v>
      </c>
      <c r="B799" s="65" t="s">
        <v>8176</v>
      </c>
      <c r="C799" s="65" t="s">
        <v>8177</v>
      </c>
      <c r="D799" s="65" t="s">
        <v>7343</v>
      </c>
      <c r="E799" s="65" t="s">
        <v>14</v>
      </c>
      <c r="F799" s="7">
        <v>6400</v>
      </c>
      <c r="G799" s="65" t="str">
        <f>IF(F799&gt;='Weight Category L_U Table'!$H$14,"ERROR",IF(F799&gt;'Weight Category L_U Table'!$G$14,"MEDIUM",IF(F799&gt;='Weight Category L_U Table'!$G$17,"SMALL",IF(F799&lt;'Weight Category L_U Table'!$G$18,"LIGHT"))))</f>
        <v>LIGHT</v>
      </c>
      <c r="H799" s="7" t="str">
        <f>IF(F799&gt;='Weight Category L_U Table'!$K$15,"ERROR",IF(F799&gt;'Weight Category L_U Table'!$J$15,"UPPER MEDIUM",IF(F799&gt;'Weight Category L_U Table'!$J$16,"LOWER MEDIUM",IF(F799&gt;='Weight Category L_U Table'!$J$17,"SMALL",IF(F799&lt;'Weight Category L_U Table'!$J$18,"LIGHT")))))</f>
        <v>LIGHT</v>
      </c>
      <c r="I799" s="6" t="s">
        <v>89</v>
      </c>
      <c r="J799" s="6" t="s">
        <v>8178</v>
      </c>
      <c r="K799" s="6">
        <v>3</v>
      </c>
      <c r="L799" s="6"/>
    </row>
    <row r="800" spans="1:12" ht="15" customHeight="1" x14ac:dyDescent="0.25">
      <c r="A800" s="65" t="s">
        <v>5248</v>
      </c>
      <c r="B800" s="65" t="s">
        <v>8179</v>
      </c>
      <c r="C800" s="65" t="s">
        <v>8177</v>
      </c>
      <c r="D800" s="65" t="s">
        <v>7343</v>
      </c>
      <c r="E800" s="65" t="s">
        <v>14</v>
      </c>
      <c r="F800" s="7">
        <v>6400</v>
      </c>
      <c r="G800" s="65" t="str">
        <f>IF(F800&gt;='Weight Category L_U Table'!$H$14,"ERROR",IF(F800&gt;'Weight Category L_U Table'!$G$14,"MEDIUM",IF(F800&gt;='Weight Category L_U Table'!$G$17,"SMALL",IF(F800&lt;'Weight Category L_U Table'!$G$18,"LIGHT"))))</f>
        <v>LIGHT</v>
      </c>
      <c r="H800" s="7" t="str">
        <f>IF(F800&gt;='Weight Category L_U Table'!$K$15,"ERROR",IF(F800&gt;'Weight Category L_U Table'!$J$15,"UPPER MEDIUM",IF(F800&gt;'Weight Category L_U Table'!$J$16,"LOWER MEDIUM",IF(F800&gt;='Weight Category L_U Table'!$J$17,"SMALL",IF(F800&lt;'Weight Category L_U Table'!$J$18,"LIGHT")))))</f>
        <v>LIGHT</v>
      </c>
      <c r="I800" s="6" t="s">
        <v>89</v>
      </c>
      <c r="J800" s="6" t="s">
        <v>8178</v>
      </c>
      <c r="K800" s="6">
        <v>3</v>
      </c>
      <c r="L800" s="6"/>
    </row>
    <row r="801" spans="1:12" ht="15" customHeight="1" x14ac:dyDescent="0.25">
      <c r="A801" s="65" t="s">
        <v>5248</v>
      </c>
      <c r="B801" s="65" t="s">
        <v>8180</v>
      </c>
      <c r="C801" s="65" t="s">
        <v>8177</v>
      </c>
      <c r="D801" s="65" t="s">
        <v>7343</v>
      </c>
      <c r="E801" s="65" t="s">
        <v>14</v>
      </c>
      <c r="F801" s="7">
        <v>6400</v>
      </c>
      <c r="G801" s="65" t="str">
        <f>IF(F801&gt;='Weight Category L_U Table'!$H$14,"ERROR",IF(F801&gt;'Weight Category L_U Table'!$G$14,"MEDIUM",IF(F801&gt;='Weight Category L_U Table'!$G$17,"SMALL",IF(F801&lt;'Weight Category L_U Table'!$G$18,"LIGHT"))))</f>
        <v>LIGHT</v>
      </c>
      <c r="H801" s="7" t="str">
        <f>IF(F801&gt;='Weight Category L_U Table'!$K$15,"ERROR",IF(F801&gt;'Weight Category L_U Table'!$J$15,"UPPER MEDIUM",IF(F801&gt;'Weight Category L_U Table'!$J$16,"LOWER MEDIUM",IF(F801&gt;='Weight Category L_U Table'!$J$17,"SMALL",IF(F801&lt;'Weight Category L_U Table'!$J$18,"LIGHT")))))</f>
        <v>LIGHT</v>
      </c>
      <c r="I801" s="6" t="s">
        <v>89</v>
      </c>
      <c r="J801" s="6" t="s">
        <v>8178</v>
      </c>
      <c r="K801" s="6">
        <v>3</v>
      </c>
      <c r="L801" s="6"/>
    </row>
    <row r="802" spans="1:12" ht="15" customHeight="1" x14ac:dyDescent="0.25">
      <c r="A802" s="65" t="s">
        <v>5248</v>
      </c>
      <c r="B802" s="65" t="s">
        <v>8181</v>
      </c>
      <c r="C802" s="65" t="s">
        <v>8177</v>
      </c>
      <c r="D802" s="65" t="s">
        <v>7343</v>
      </c>
      <c r="E802" s="65" t="s">
        <v>14</v>
      </c>
      <c r="F802" s="7">
        <v>6400</v>
      </c>
      <c r="G802" s="65" t="str">
        <f>IF(F802&gt;='Weight Category L_U Table'!$H$14,"ERROR",IF(F802&gt;'Weight Category L_U Table'!$G$14,"MEDIUM",IF(F802&gt;='Weight Category L_U Table'!$G$17,"SMALL",IF(F802&lt;'Weight Category L_U Table'!$G$18,"LIGHT"))))</f>
        <v>LIGHT</v>
      </c>
      <c r="H802" s="7" t="str">
        <f>IF(F802&gt;='Weight Category L_U Table'!$K$15,"ERROR",IF(F802&gt;'Weight Category L_U Table'!$J$15,"UPPER MEDIUM",IF(F802&gt;'Weight Category L_U Table'!$J$16,"LOWER MEDIUM",IF(F802&gt;='Weight Category L_U Table'!$J$17,"SMALL",IF(F802&lt;'Weight Category L_U Table'!$J$18,"LIGHT")))))</f>
        <v>LIGHT</v>
      </c>
      <c r="I802" s="6" t="s">
        <v>89</v>
      </c>
      <c r="J802" s="6" t="s">
        <v>8178</v>
      </c>
      <c r="K802" s="6">
        <v>3</v>
      </c>
      <c r="L802" s="6"/>
    </row>
    <row r="803" spans="1:12" ht="15" customHeight="1" x14ac:dyDescent="0.25">
      <c r="A803" s="65" t="s">
        <v>5248</v>
      </c>
      <c r="B803" s="65" t="s">
        <v>8182</v>
      </c>
      <c r="C803" s="65" t="s">
        <v>8177</v>
      </c>
      <c r="D803" s="65" t="s">
        <v>7343</v>
      </c>
      <c r="E803" s="65" t="s">
        <v>14</v>
      </c>
      <c r="F803" s="7">
        <v>6400</v>
      </c>
      <c r="G803" s="65" t="str">
        <f>IF(F803&gt;='Weight Category L_U Table'!$H$14,"ERROR",IF(F803&gt;'Weight Category L_U Table'!$G$14,"MEDIUM",IF(F803&gt;='Weight Category L_U Table'!$G$17,"SMALL",IF(F803&lt;'Weight Category L_U Table'!$G$18,"LIGHT"))))</f>
        <v>LIGHT</v>
      </c>
      <c r="H803" s="7" t="str">
        <f>IF(F803&gt;='Weight Category L_U Table'!$K$15,"ERROR",IF(F803&gt;'Weight Category L_U Table'!$J$15,"UPPER MEDIUM",IF(F803&gt;'Weight Category L_U Table'!$J$16,"LOWER MEDIUM",IF(F803&gt;='Weight Category L_U Table'!$J$17,"SMALL",IF(F803&lt;'Weight Category L_U Table'!$J$18,"LIGHT")))))</f>
        <v>LIGHT</v>
      </c>
      <c r="I803" s="6" t="s">
        <v>89</v>
      </c>
      <c r="J803" s="6" t="s">
        <v>8178</v>
      </c>
      <c r="K803" s="6">
        <v>3</v>
      </c>
      <c r="L803" s="6"/>
    </row>
    <row r="804" spans="1:12" ht="15" customHeight="1" x14ac:dyDescent="0.25">
      <c r="A804" s="65" t="s">
        <v>5248</v>
      </c>
      <c r="B804" s="65" t="s">
        <v>8183</v>
      </c>
      <c r="C804" s="65" t="s">
        <v>8177</v>
      </c>
      <c r="D804" s="65" t="s">
        <v>7343</v>
      </c>
      <c r="E804" s="65" t="s">
        <v>14</v>
      </c>
      <c r="F804" s="7">
        <v>6400</v>
      </c>
      <c r="G804" s="65" t="str">
        <f>IF(F804&gt;='Weight Category L_U Table'!$H$14,"ERROR",IF(F804&gt;'Weight Category L_U Table'!$G$14,"MEDIUM",IF(F804&gt;='Weight Category L_U Table'!$G$17,"SMALL",IF(F804&lt;'Weight Category L_U Table'!$G$18,"LIGHT"))))</f>
        <v>LIGHT</v>
      </c>
      <c r="H804" s="7" t="str">
        <f>IF(F804&gt;='Weight Category L_U Table'!$K$15,"ERROR",IF(F804&gt;'Weight Category L_U Table'!$J$15,"UPPER MEDIUM",IF(F804&gt;'Weight Category L_U Table'!$J$16,"LOWER MEDIUM",IF(F804&gt;='Weight Category L_U Table'!$J$17,"SMALL",IF(F804&lt;'Weight Category L_U Table'!$J$18,"LIGHT")))))</f>
        <v>LIGHT</v>
      </c>
      <c r="I804" s="6" t="s">
        <v>89</v>
      </c>
      <c r="J804" s="6" t="s">
        <v>8178</v>
      </c>
      <c r="K804" s="6">
        <v>3</v>
      </c>
      <c r="L804" s="6"/>
    </row>
    <row r="805" spans="1:12" ht="15" customHeight="1" x14ac:dyDescent="0.25">
      <c r="A805" s="65" t="s">
        <v>5248</v>
      </c>
      <c r="B805" s="65" t="s">
        <v>8184</v>
      </c>
      <c r="C805" s="65" t="s">
        <v>8177</v>
      </c>
      <c r="D805" s="65" t="s">
        <v>7343</v>
      </c>
      <c r="E805" s="65" t="s">
        <v>14</v>
      </c>
      <c r="F805" s="7">
        <v>6400</v>
      </c>
      <c r="G805" s="65" t="str">
        <f>IF(F805&gt;='Weight Category L_U Table'!$H$14,"ERROR",IF(F805&gt;'Weight Category L_U Table'!$G$14,"MEDIUM",IF(F805&gt;='Weight Category L_U Table'!$G$17,"SMALL",IF(F805&lt;'Weight Category L_U Table'!$G$18,"LIGHT"))))</f>
        <v>LIGHT</v>
      </c>
      <c r="H805" s="7" t="str">
        <f>IF(F805&gt;='Weight Category L_U Table'!$K$15,"ERROR",IF(F805&gt;'Weight Category L_U Table'!$J$15,"UPPER MEDIUM",IF(F805&gt;'Weight Category L_U Table'!$J$16,"LOWER MEDIUM",IF(F805&gt;='Weight Category L_U Table'!$J$17,"SMALL",IF(F805&lt;'Weight Category L_U Table'!$J$18,"LIGHT")))))</f>
        <v>LIGHT</v>
      </c>
      <c r="I805" s="6" t="s">
        <v>89</v>
      </c>
      <c r="J805" s="6" t="s">
        <v>8178</v>
      </c>
      <c r="K805" s="6">
        <v>3</v>
      </c>
      <c r="L805" s="6"/>
    </row>
    <row r="806" spans="1:12" ht="15" customHeight="1" x14ac:dyDescent="0.25">
      <c r="A806" s="65" t="s">
        <v>5248</v>
      </c>
      <c r="B806" s="65" t="s">
        <v>8185</v>
      </c>
      <c r="C806" s="65" t="s">
        <v>8177</v>
      </c>
      <c r="D806" s="65" t="s">
        <v>7343</v>
      </c>
      <c r="E806" s="65" t="s">
        <v>14</v>
      </c>
      <c r="F806" s="7">
        <v>6400</v>
      </c>
      <c r="G806" s="65" t="str">
        <f>IF(F806&gt;='Weight Category L_U Table'!$H$14,"ERROR",IF(F806&gt;'Weight Category L_U Table'!$G$14,"MEDIUM",IF(F806&gt;='Weight Category L_U Table'!$G$17,"SMALL",IF(F806&lt;'Weight Category L_U Table'!$G$18,"LIGHT"))))</f>
        <v>LIGHT</v>
      </c>
      <c r="H806" s="7" t="str">
        <f>IF(F806&gt;='Weight Category L_U Table'!$K$15,"ERROR",IF(F806&gt;'Weight Category L_U Table'!$J$15,"UPPER MEDIUM",IF(F806&gt;'Weight Category L_U Table'!$J$16,"LOWER MEDIUM",IF(F806&gt;='Weight Category L_U Table'!$J$17,"SMALL",IF(F806&lt;'Weight Category L_U Table'!$J$18,"LIGHT")))))</f>
        <v>LIGHT</v>
      </c>
      <c r="I806" s="6" t="s">
        <v>89</v>
      </c>
      <c r="J806" s="6" t="s">
        <v>8178</v>
      </c>
      <c r="K806" s="6">
        <v>3</v>
      </c>
      <c r="L806" s="6"/>
    </row>
    <row r="807" spans="1:12" ht="15" customHeight="1" x14ac:dyDescent="0.25">
      <c r="A807" s="65" t="s">
        <v>5248</v>
      </c>
      <c r="B807" s="65" t="s">
        <v>8186</v>
      </c>
      <c r="C807" s="65" t="s">
        <v>8177</v>
      </c>
      <c r="D807" s="65" t="s">
        <v>7343</v>
      </c>
      <c r="E807" s="65" t="s">
        <v>14</v>
      </c>
      <c r="F807" s="7">
        <v>6400</v>
      </c>
      <c r="G807" s="65" t="str">
        <f>IF(F807&gt;='Weight Category L_U Table'!$H$14,"ERROR",IF(F807&gt;'Weight Category L_U Table'!$G$14,"MEDIUM",IF(F807&gt;='Weight Category L_U Table'!$G$17,"SMALL",IF(F807&lt;'Weight Category L_U Table'!$G$18,"LIGHT"))))</f>
        <v>LIGHT</v>
      </c>
      <c r="H807" s="7" t="str">
        <f>IF(F807&gt;='Weight Category L_U Table'!$K$15,"ERROR",IF(F807&gt;'Weight Category L_U Table'!$J$15,"UPPER MEDIUM",IF(F807&gt;'Weight Category L_U Table'!$J$16,"LOWER MEDIUM",IF(F807&gt;='Weight Category L_U Table'!$J$17,"SMALL",IF(F807&lt;'Weight Category L_U Table'!$J$18,"LIGHT")))))</f>
        <v>LIGHT</v>
      </c>
      <c r="I807" s="6" t="s">
        <v>89</v>
      </c>
      <c r="J807" s="6" t="s">
        <v>8178</v>
      </c>
      <c r="K807" s="6">
        <v>3</v>
      </c>
      <c r="L807" s="6"/>
    </row>
    <row r="808" spans="1:12" ht="15" customHeight="1" x14ac:dyDescent="0.25">
      <c r="A808" s="65" t="s">
        <v>5248</v>
      </c>
      <c r="B808" s="65" t="s">
        <v>8187</v>
      </c>
      <c r="C808" s="65" t="s">
        <v>8177</v>
      </c>
      <c r="D808" s="65" t="s">
        <v>7343</v>
      </c>
      <c r="E808" s="65" t="s">
        <v>14</v>
      </c>
      <c r="F808" s="7">
        <v>6400</v>
      </c>
      <c r="G808" s="65" t="str">
        <f>IF(F808&gt;='Weight Category L_U Table'!$H$14,"ERROR",IF(F808&gt;'Weight Category L_U Table'!$G$14,"MEDIUM",IF(F808&gt;='Weight Category L_U Table'!$G$17,"SMALL",IF(F808&lt;'Weight Category L_U Table'!$G$18,"LIGHT"))))</f>
        <v>LIGHT</v>
      </c>
      <c r="H808" s="7" t="str">
        <f>IF(F808&gt;='Weight Category L_U Table'!$K$15,"ERROR",IF(F808&gt;'Weight Category L_U Table'!$J$15,"UPPER MEDIUM",IF(F808&gt;'Weight Category L_U Table'!$J$16,"LOWER MEDIUM",IF(F808&gt;='Weight Category L_U Table'!$J$17,"SMALL",IF(F808&lt;'Weight Category L_U Table'!$J$18,"LIGHT")))))</f>
        <v>LIGHT</v>
      </c>
      <c r="I808" s="6" t="s">
        <v>89</v>
      </c>
      <c r="J808" s="6" t="s">
        <v>8178</v>
      </c>
      <c r="K808" s="6">
        <v>3</v>
      </c>
      <c r="L808" s="6"/>
    </row>
    <row r="809" spans="1:12" ht="15" customHeight="1" x14ac:dyDescent="0.25">
      <c r="A809" s="65" t="s">
        <v>5248</v>
      </c>
      <c r="B809" s="65" t="s">
        <v>8188</v>
      </c>
      <c r="C809" s="65" t="s">
        <v>8177</v>
      </c>
      <c r="D809" s="65" t="s">
        <v>7343</v>
      </c>
      <c r="E809" s="65" t="s">
        <v>14</v>
      </c>
      <c r="F809" s="7">
        <v>6400</v>
      </c>
      <c r="G809" s="65" t="str">
        <f>IF(F809&gt;='Weight Category L_U Table'!$H$14,"ERROR",IF(F809&gt;'Weight Category L_U Table'!$G$14,"MEDIUM",IF(F809&gt;='Weight Category L_U Table'!$G$17,"SMALL",IF(F809&lt;'Weight Category L_U Table'!$G$18,"LIGHT"))))</f>
        <v>LIGHT</v>
      </c>
      <c r="H809" s="7" t="str">
        <f>IF(F809&gt;='Weight Category L_U Table'!$K$15,"ERROR",IF(F809&gt;'Weight Category L_U Table'!$J$15,"UPPER MEDIUM",IF(F809&gt;'Weight Category L_U Table'!$J$16,"LOWER MEDIUM",IF(F809&gt;='Weight Category L_U Table'!$J$17,"SMALL",IF(F809&lt;'Weight Category L_U Table'!$J$18,"LIGHT")))))</f>
        <v>LIGHT</v>
      </c>
      <c r="I809" s="6" t="s">
        <v>89</v>
      </c>
      <c r="J809" s="6" t="s">
        <v>8178</v>
      </c>
      <c r="K809" s="6">
        <v>3</v>
      </c>
      <c r="L809" s="6"/>
    </row>
    <row r="810" spans="1:12" ht="15" customHeight="1" x14ac:dyDescent="0.25">
      <c r="A810" s="65" t="s">
        <v>5248</v>
      </c>
      <c r="B810" s="65" t="s">
        <v>8189</v>
      </c>
      <c r="C810" s="65" t="s">
        <v>8177</v>
      </c>
      <c r="D810" s="65" t="s">
        <v>7343</v>
      </c>
      <c r="E810" s="65" t="s">
        <v>14</v>
      </c>
      <c r="F810" s="7">
        <v>6400</v>
      </c>
      <c r="G810" s="65" t="str">
        <f>IF(F810&gt;='Weight Category L_U Table'!$H$14,"ERROR",IF(F810&gt;'Weight Category L_U Table'!$G$14,"MEDIUM",IF(F810&gt;='Weight Category L_U Table'!$G$17,"SMALL",IF(F810&lt;'Weight Category L_U Table'!$G$18,"LIGHT"))))</f>
        <v>LIGHT</v>
      </c>
      <c r="H810" s="7" t="str">
        <f>IF(F810&gt;='Weight Category L_U Table'!$K$15,"ERROR",IF(F810&gt;'Weight Category L_U Table'!$J$15,"UPPER MEDIUM",IF(F810&gt;'Weight Category L_U Table'!$J$16,"LOWER MEDIUM",IF(F810&gt;='Weight Category L_U Table'!$J$17,"SMALL",IF(F810&lt;'Weight Category L_U Table'!$J$18,"LIGHT")))))</f>
        <v>LIGHT</v>
      </c>
      <c r="I810" s="6" t="s">
        <v>89</v>
      </c>
      <c r="J810" s="6" t="s">
        <v>8178</v>
      </c>
      <c r="K810" s="6">
        <v>3</v>
      </c>
      <c r="L810" s="6"/>
    </row>
    <row r="811" spans="1:12" ht="15" customHeight="1" x14ac:dyDescent="0.25">
      <c r="A811" s="65" t="s">
        <v>5248</v>
      </c>
      <c r="B811" s="65" t="s">
        <v>8190</v>
      </c>
      <c r="C811" s="65" t="s">
        <v>8177</v>
      </c>
      <c r="D811" s="65" t="s">
        <v>7343</v>
      </c>
      <c r="E811" s="65" t="s">
        <v>14</v>
      </c>
      <c r="F811" s="7">
        <v>6400</v>
      </c>
      <c r="G811" s="65" t="str">
        <f>IF(F811&gt;='Weight Category L_U Table'!$H$14,"ERROR",IF(F811&gt;'Weight Category L_U Table'!$G$14,"MEDIUM",IF(F811&gt;='Weight Category L_U Table'!$G$17,"SMALL",IF(F811&lt;'Weight Category L_U Table'!$G$18,"LIGHT"))))</f>
        <v>LIGHT</v>
      </c>
      <c r="H811" s="7" t="str">
        <f>IF(F811&gt;='Weight Category L_U Table'!$K$15,"ERROR",IF(F811&gt;'Weight Category L_U Table'!$J$15,"UPPER MEDIUM",IF(F811&gt;'Weight Category L_U Table'!$J$16,"LOWER MEDIUM",IF(F811&gt;='Weight Category L_U Table'!$J$17,"SMALL",IF(F811&lt;'Weight Category L_U Table'!$J$18,"LIGHT")))))</f>
        <v>LIGHT</v>
      </c>
      <c r="I811" s="6" t="s">
        <v>89</v>
      </c>
      <c r="J811" s="6" t="s">
        <v>8178</v>
      </c>
      <c r="K811" s="6">
        <v>3</v>
      </c>
      <c r="L811" s="6"/>
    </row>
    <row r="812" spans="1:12" ht="15" customHeight="1" x14ac:dyDescent="0.25">
      <c r="A812" s="65" t="s">
        <v>5248</v>
      </c>
      <c r="B812" s="65" t="s">
        <v>8191</v>
      </c>
      <c r="C812" s="65" t="s">
        <v>8177</v>
      </c>
      <c r="D812" s="65" t="s">
        <v>7343</v>
      </c>
      <c r="E812" s="65" t="s">
        <v>14</v>
      </c>
      <c r="F812" s="7">
        <v>6400</v>
      </c>
      <c r="G812" s="65" t="str">
        <f>IF(F812&gt;='Weight Category L_U Table'!$H$14,"ERROR",IF(F812&gt;'Weight Category L_U Table'!$G$14,"MEDIUM",IF(F812&gt;='Weight Category L_U Table'!$G$17,"SMALL",IF(F812&lt;'Weight Category L_U Table'!$G$18,"LIGHT"))))</f>
        <v>LIGHT</v>
      </c>
      <c r="H812" s="7" t="str">
        <f>IF(F812&gt;='Weight Category L_U Table'!$K$15,"ERROR",IF(F812&gt;'Weight Category L_U Table'!$J$15,"UPPER MEDIUM",IF(F812&gt;'Weight Category L_U Table'!$J$16,"LOWER MEDIUM",IF(F812&gt;='Weight Category L_U Table'!$J$17,"SMALL",IF(F812&lt;'Weight Category L_U Table'!$J$18,"LIGHT")))))</f>
        <v>LIGHT</v>
      </c>
      <c r="I812" s="6" t="s">
        <v>89</v>
      </c>
      <c r="J812" s="6" t="s">
        <v>8178</v>
      </c>
      <c r="K812" s="6">
        <v>3</v>
      </c>
      <c r="L812" s="6"/>
    </row>
    <row r="813" spans="1:12" ht="15" customHeight="1" x14ac:dyDescent="0.25">
      <c r="A813" s="65" t="s">
        <v>5248</v>
      </c>
      <c r="B813" s="65" t="s">
        <v>8192</v>
      </c>
      <c r="C813" s="65" t="s">
        <v>8177</v>
      </c>
      <c r="D813" s="65" t="s">
        <v>7343</v>
      </c>
      <c r="E813" s="65" t="s">
        <v>14</v>
      </c>
      <c r="F813" s="7">
        <v>6400</v>
      </c>
      <c r="G813" s="65" t="str">
        <f>IF(F813&gt;='Weight Category L_U Table'!$H$14,"ERROR",IF(F813&gt;'Weight Category L_U Table'!$G$14,"MEDIUM",IF(F813&gt;='Weight Category L_U Table'!$G$17,"SMALL",IF(F813&lt;'Weight Category L_U Table'!$G$18,"LIGHT"))))</f>
        <v>LIGHT</v>
      </c>
      <c r="H813" s="7" t="str">
        <f>IF(F813&gt;='Weight Category L_U Table'!$K$15,"ERROR",IF(F813&gt;'Weight Category L_U Table'!$J$15,"UPPER MEDIUM",IF(F813&gt;'Weight Category L_U Table'!$J$16,"LOWER MEDIUM",IF(F813&gt;='Weight Category L_U Table'!$J$17,"SMALL",IF(F813&lt;'Weight Category L_U Table'!$J$18,"LIGHT")))))</f>
        <v>LIGHT</v>
      </c>
      <c r="I813" s="6" t="s">
        <v>89</v>
      </c>
      <c r="J813" s="6" t="s">
        <v>8178</v>
      </c>
      <c r="K813" s="6">
        <v>3</v>
      </c>
      <c r="L813" s="6"/>
    </row>
    <row r="814" spans="1:12" ht="15" customHeight="1" x14ac:dyDescent="0.25">
      <c r="A814" s="65" t="s">
        <v>7868</v>
      </c>
      <c r="B814" s="65" t="s">
        <v>8193</v>
      </c>
      <c r="C814" s="65" t="s">
        <v>8194</v>
      </c>
      <c r="D814" s="65" t="s">
        <v>7343</v>
      </c>
      <c r="E814" s="65" t="s">
        <v>14</v>
      </c>
      <c r="F814" s="7">
        <v>6441</v>
      </c>
      <c r="G814" s="65" t="str">
        <f>IF(F814&gt;='Weight Category L_U Table'!$H$14,"ERROR",IF(F814&gt;'Weight Category L_U Table'!$G$14,"MEDIUM",IF(F814&gt;='Weight Category L_U Table'!$G$17,"SMALL",IF(F814&lt;'Weight Category L_U Table'!$G$18,"LIGHT"))))</f>
        <v>LIGHT</v>
      </c>
      <c r="H814" s="7" t="str">
        <f>IF(F814&gt;='Weight Category L_U Table'!$K$15,"ERROR",IF(F814&gt;'Weight Category L_U Table'!$J$15,"UPPER MEDIUM",IF(F814&gt;'Weight Category L_U Table'!$J$16,"LOWER MEDIUM",IF(F814&gt;='Weight Category L_U Table'!$J$17,"SMALL",IF(F814&lt;'Weight Category L_U Table'!$J$18,"LIGHT")))))</f>
        <v>LIGHT</v>
      </c>
      <c r="I814" s="6" t="s">
        <v>59</v>
      </c>
      <c r="J814" s="6"/>
      <c r="K814" s="6"/>
      <c r="L814" s="6"/>
    </row>
    <row r="815" spans="1:12" ht="15" customHeight="1" x14ac:dyDescent="0.25">
      <c r="A815" s="65" t="s">
        <v>7868</v>
      </c>
      <c r="B815" s="65" t="s">
        <v>8195</v>
      </c>
      <c r="C815" s="65" t="s">
        <v>8194</v>
      </c>
      <c r="D815" s="65" t="s">
        <v>7343</v>
      </c>
      <c r="E815" s="65" t="s">
        <v>14</v>
      </c>
      <c r="F815" s="7">
        <v>6441</v>
      </c>
      <c r="G815" s="65" t="str">
        <f>IF(F815&gt;='Weight Category L_U Table'!$H$14,"ERROR",IF(F815&gt;'Weight Category L_U Table'!$G$14,"MEDIUM",IF(F815&gt;='Weight Category L_U Table'!$G$17,"SMALL",IF(F815&lt;'Weight Category L_U Table'!$G$18,"LIGHT"))))</f>
        <v>LIGHT</v>
      </c>
      <c r="H815" s="7" t="str">
        <f>IF(F815&gt;='Weight Category L_U Table'!$K$15,"ERROR",IF(F815&gt;'Weight Category L_U Table'!$J$15,"UPPER MEDIUM",IF(F815&gt;'Weight Category L_U Table'!$J$16,"LOWER MEDIUM",IF(F815&gt;='Weight Category L_U Table'!$J$17,"SMALL",IF(F815&lt;'Weight Category L_U Table'!$J$18,"LIGHT")))))</f>
        <v>LIGHT</v>
      </c>
      <c r="I815" s="6" t="s">
        <v>59</v>
      </c>
      <c r="J815" s="6"/>
      <c r="K815" s="6"/>
      <c r="L815" s="6"/>
    </row>
    <row r="816" spans="1:12" ht="15" customHeight="1" x14ac:dyDescent="0.25">
      <c r="A816" s="65" t="s">
        <v>7868</v>
      </c>
      <c r="B816" s="65" t="s">
        <v>8196</v>
      </c>
      <c r="C816" s="65" t="s">
        <v>8194</v>
      </c>
      <c r="D816" s="65" t="s">
        <v>7343</v>
      </c>
      <c r="E816" s="65" t="s">
        <v>14</v>
      </c>
      <c r="F816" s="7">
        <v>6441</v>
      </c>
      <c r="G816" s="65" t="str">
        <f>IF(F816&gt;='Weight Category L_U Table'!$H$14,"ERROR",IF(F816&gt;'Weight Category L_U Table'!$G$14,"MEDIUM",IF(F816&gt;='Weight Category L_U Table'!$G$17,"SMALL",IF(F816&lt;'Weight Category L_U Table'!$G$18,"LIGHT"))))</f>
        <v>LIGHT</v>
      </c>
      <c r="H816" s="7" t="str">
        <f>IF(F816&gt;='Weight Category L_U Table'!$K$15,"ERROR",IF(F816&gt;'Weight Category L_U Table'!$J$15,"UPPER MEDIUM",IF(F816&gt;'Weight Category L_U Table'!$J$16,"LOWER MEDIUM",IF(F816&gt;='Weight Category L_U Table'!$J$17,"SMALL",IF(F816&lt;'Weight Category L_U Table'!$J$18,"LIGHT")))))</f>
        <v>LIGHT</v>
      </c>
      <c r="I816" s="6" t="s">
        <v>59</v>
      </c>
      <c r="J816" s="6"/>
      <c r="K816" s="6"/>
      <c r="L816" s="6"/>
    </row>
    <row r="817" spans="1:12" ht="15" customHeight="1" x14ac:dyDescent="0.25">
      <c r="A817" s="65" t="s">
        <v>7868</v>
      </c>
      <c r="B817" s="65" t="s">
        <v>8197</v>
      </c>
      <c r="C817" s="65" t="s">
        <v>8194</v>
      </c>
      <c r="D817" s="65" t="s">
        <v>7343</v>
      </c>
      <c r="E817" s="65" t="s">
        <v>14</v>
      </c>
      <c r="F817" s="7">
        <v>6441</v>
      </c>
      <c r="G817" s="65" t="str">
        <f>IF(F817&gt;='Weight Category L_U Table'!$H$14,"ERROR",IF(F817&gt;'Weight Category L_U Table'!$G$14,"MEDIUM",IF(F817&gt;='Weight Category L_U Table'!$G$17,"SMALL",IF(F817&lt;'Weight Category L_U Table'!$G$18,"LIGHT"))))</f>
        <v>LIGHT</v>
      </c>
      <c r="H817" s="7" t="str">
        <f>IF(F817&gt;='Weight Category L_U Table'!$K$15,"ERROR",IF(F817&gt;'Weight Category L_U Table'!$J$15,"UPPER MEDIUM",IF(F817&gt;'Weight Category L_U Table'!$J$16,"LOWER MEDIUM",IF(F817&gt;='Weight Category L_U Table'!$J$17,"SMALL",IF(F817&lt;'Weight Category L_U Table'!$J$18,"LIGHT")))))</f>
        <v>LIGHT</v>
      </c>
      <c r="I817" s="6" t="s">
        <v>59</v>
      </c>
      <c r="J817" s="6"/>
      <c r="K817" s="6"/>
      <c r="L817" s="6"/>
    </row>
    <row r="818" spans="1:12" ht="15" customHeight="1" x14ac:dyDescent="0.25">
      <c r="A818" s="65" t="s">
        <v>7868</v>
      </c>
      <c r="B818" s="65" t="s">
        <v>8198</v>
      </c>
      <c r="C818" s="65" t="s">
        <v>8194</v>
      </c>
      <c r="D818" s="65" t="s">
        <v>7343</v>
      </c>
      <c r="E818" s="65" t="s">
        <v>14</v>
      </c>
      <c r="F818" s="7">
        <v>6441</v>
      </c>
      <c r="G818" s="65" t="str">
        <f>IF(F818&gt;='Weight Category L_U Table'!$H$14,"ERROR",IF(F818&gt;'Weight Category L_U Table'!$G$14,"MEDIUM",IF(F818&gt;='Weight Category L_U Table'!$G$17,"SMALL",IF(F818&lt;'Weight Category L_U Table'!$G$18,"LIGHT"))))</f>
        <v>LIGHT</v>
      </c>
      <c r="H818" s="7" t="str">
        <f>IF(F818&gt;='Weight Category L_U Table'!$K$15,"ERROR",IF(F818&gt;'Weight Category L_U Table'!$J$15,"UPPER MEDIUM",IF(F818&gt;'Weight Category L_U Table'!$J$16,"LOWER MEDIUM",IF(F818&gt;='Weight Category L_U Table'!$J$17,"SMALL",IF(F818&lt;'Weight Category L_U Table'!$J$18,"LIGHT")))))</f>
        <v>LIGHT</v>
      </c>
      <c r="I818" s="6" t="s">
        <v>59</v>
      </c>
      <c r="J818" s="6"/>
      <c r="K818" s="6"/>
      <c r="L818" s="6"/>
    </row>
    <row r="819" spans="1:12" ht="15" customHeight="1" x14ac:dyDescent="0.25">
      <c r="A819" s="65" t="s">
        <v>7868</v>
      </c>
      <c r="B819" s="65" t="s">
        <v>8199</v>
      </c>
      <c r="C819" s="65" t="s">
        <v>8194</v>
      </c>
      <c r="D819" s="65" t="s">
        <v>7343</v>
      </c>
      <c r="E819" s="65" t="s">
        <v>14</v>
      </c>
      <c r="F819" s="7">
        <v>6441</v>
      </c>
      <c r="G819" s="65" t="str">
        <f>IF(F819&gt;='Weight Category L_U Table'!$H$14,"ERROR",IF(F819&gt;'Weight Category L_U Table'!$G$14,"MEDIUM",IF(F819&gt;='Weight Category L_U Table'!$G$17,"SMALL",IF(F819&lt;'Weight Category L_U Table'!$G$18,"LIGHT"))))</f>
        <v>LIGHT</v>
      </c>
      <c r="H819" s="7" t="str">
        <f>IF(F819&gt;='Weight Category L_U Table'!$K$15,"ERROR",IF(F819&gt;'Weight Category L_U Table'!$J$15,"UPPER MEDIUM",IF(F819&gt;'Weight Category L_U Table'!$J$16,"LOWER MEDIUM",IF(F819&gt;='Weight Category L_U Table'!$J$17,"SMALL",IF(F819&lt;'Weight Category L_U Table'!$J$18,"LIGHT")))))</f>
        <v>LIGHT</v>
      </c>
      <c r="I819" s="6" t="s">
        <v>59</v>
      </c>
      <c r="J819" s="6"/>
      <c r="K819" s="6"/>
      <c r="L819" s="6"/>
    </row>
    <row r="820" spans="1:12" ht="15" customHeight="1" x14ac:dyDescent="0.25">
      <c r="A820" s="65" t="s">
        <v>7668</v>
      </c>
      <c r="B820" s="65" t="s">
        <v>8200</v>
      </c>
      <c r="C820" s="65" t="s">
        <v>8201</v>
      </c>
      <c r="D820" s="65" t="s">
        <v>7343</v>
      </c>
      <c r="E820" s="65" t="s">
        <v>14</v>
      </c>
      <c r="F820" s="7">
        <v>6600</v>
      </c>
      <c r="G820" s="65" t="str">
        <f>IF(F820&gt;='Weight Category L_U Table'!$H$14,"ERROR",IF(F820&gt;'Weight Category L_U Table'!$G$14,"MEDIUM",IF(F820&gt;='Weight Category L_U Table'!$G$17,"SMALL",IF(F820&lt;'Weight Category L_U Table'!$G$18,"LIGHT"))))</f>
        <v>LIGHT</v>
      </c>
      <c r="H820" s="7" t="str">
        <f>IF(F820&gt;='Weight Category L_U Table'!$K$15,"ERROR",IF(F820&gt;'Weight Category L_U Table'!$J$15,"UPPER MEDIUM",IF(F820&gt;'Weight Category L_U Table'!$J$16,"LOWER MEDIUM",IF(F820&gt;='Weight Category L_U Table'!$J$17,"SMALL",IF(F820&lt;'Weight Category L_U Table'!$J$18,"LIGHT")))))</f>
        <v>LIGHT</v>
      </c>
      <c r="I820" s="6" t="s">
        <v>23</v>
      </c>
      <c r="J820" s="6"/>
      <c r="K820" s="6"/>
      <c r="L820" s="6" t="s">
        <v>8202</v>
      </c>
    </row>
    <row r="821" spans="1:12" ht="15" customHeight="1" x14ac:dyDescent="0.25">
      <c r="A821" s="65" t="s">
        <v>7668</v>
      </c>
      <c r="B821" s="65" t="s">
        <v>8203</v>
      </c>
      <c r="C821" s="65" t="s">
        <v>8201</v>
      </c>
      <c r="D821" s="65" t="s">
        <v>7343</v>
      </c>
      <c r="E821" s="65" t="s">
        <v>14</v>
      </c>
      <c r="F821" s="7">
        <v>6600</v>
      </c>
      <c r="G821" s="65" t="str">
        <f>IF(F821&gt;='Weight Category L_U Table'!$H$14,"ERROR",IF(F821&gt;'Weight Category L_U Table'!$G$14,"MEDIUM",IF(F821&gt;='Weight Category L_U Table'!$G$17,"SMALL",IF(F821&lt;'Weight Category L_U Table'!$G$18,"LIGHT"))))</f>
        <v>LIGHT</v>
      </c>
      <c r="H821" s="7" t="str">
        <f>IF(F821&gt;='Weight Category L_U Table'!$K$15,"ERROR",IF(F821&gt;'Weight Category L_U Table'!$J$15,"UPPER MEDIUM",IF(F821&gt;'Weight Category L_U Table'!$J$16,"LOWER MEDIUM",IF(F821&gt;='Weight Category L_U Table'!$J$17,"SMALL",IF(F821&lt;'Weight Category L_U Table'!$J$18,"LIGHT")))))</f>
        <v>LIGHT</v>
      </c>
      <c r="I821" s="6" t="s">
        <v>23</v>
      </c>
      <c r="J821" s="6"/>
      <c r="K821" s="6"/>
      <c r="L821" s="6" t="s">
        <v>8202</v>
      </c>
    </row>
    <row r="822" spans="1:12" ht="15" customHeight="1" x14ac:dyDescent="0.25">
      <c r="A822" s="65" t="s">
        <v>7668</v>
      </c>
      <c r="B822" s="65" t="s">
        <v>8204</v>
      </c>
      <c r="C822" s="65" t="s">
        <v>8201</v>
      </c>
      <c r="D822" s="65" t="s">
        <v>7343</v>
      </c>
      <c r="E822" s="65" t="s">
        <v>14</v>
      </c>
      <c r="F822" s="7">
        <v>6600</v>
      </c>
      <c r="G822" s="65" t="str">
        <f>IF(F822&gt;='Weight Category L_U Table'!$H$14,"ERROR",IF(F822&gt;'Weight Category L_U Table'!$G$14,"MEDIUM",IF(F822&gt;='Weight Category L_U Table'!$G$17,"SMALL",IF(F822&lt;'Weight Category L_U Table'!$G$18,"LIGHT"))))</f>
        <v>LIGHT</v>
      </c>
      <c r="H822" s="7" t="str">
        <f>IF(F822&gt;='Weight Category L_U Table'!$K$15,"ERROR",IF(F822&gt;'Weight Category L_U Table'!$J$15,"UPPER MEDIUM",IF(F822&gt;'Weight Category L_U Table'!$J$16,"LOWER MEDIUM",IF(F822&gt;='Weight Category L_U Table'!$J$17,"SMALL",IF(F822&lt;'Weight Category L_U Table'!$J$18,"LIGHT")))))</f>
        <v>LIGHT</v>
      </c>
      <c r="I822" s="6" t="s">
        <v>23</v>
      </c>
      <c r="J822" s="6"/>
      <c r="K822" s="6"/>
      <c r="L822" s="6" t="s">
        <v>8202</v>
      </c>
    </row>
    <row r="823" spans="1:12" ht="15" customHeight="1" x14ac:dyDescent="0.25">
      <c r="A823" s="65" t="s">
        <v>7668</v>
      </c>
      <c r="B823" s="65" t="s">
        <v>8205</v>
      </c>
      <c r="C823" s="65" t="s">
        <v>8201</v>
      </c>
      <c r="D823" s="65" t="s">
        <v>7343</v>
      </c>
      <c r="E823" s="65" t="s">
        <v>14</v>
      </c>
      <c r="F823" s="7">
        <v>6600</v>
      </c>
      <c r="G823" s="65" t="str">
        <f>IF(F823&gt;='Weight Category L_U Table'!$H$14,"ERROR",IF(F823&gt;'Weight Category L_U Table'!$G$14,"MEDIUM",IF(F823&gt;='Weight Category L_U Table'!$G$17,"SMALL",IF(F823&lt;'Weight Category L_U Table'!$G$18,"LIGHT"))))</f>
        <v>LIGHT</v>
      </c>
      <c r="H823" s="7" t="str">
        <f>IF(F823&gt;='Weight Category L_U Table'!$K$15,"ERROR",IF(F823&gt;'Weight Category L_U Table'!$J$15,"UPPER MEDIUM",IF(F823&gt;'Weight Category L_U Table'!$J$16,"LOWER MEDIUM",IF(F823&gt;='Weight Category L_U Table'!$J$17,"SMALL",IF(F823&lt;'Weight Category L_U Table'!$J$18,"LIGHT")))))</f>
        <v>LIGHT</v>
      </c>
      <c r="I823" s="6" t="s">
        <v>23</v>
      </c>
      <c r="J823" s="6"/>
      <c r="K823" s="6"/>
      <c r="L823" s="6" t="s">
        <v>8202</v>
      </c>
    </row>
    <row r="824" spans="1:12" ht="15" customHeight="1" x14ac:dyDescent="0.25">
      <c r="A824" s="65" t="s">
        <v>8206</v>
      </c>
      <c r="B824" s="65" t="s">
        <v>8200</v>
      </c>
      <c r="C824" s="65" t="s">
        <v>8201</v>
      </c>
      <c r="D824" s="65" t="s">
        <v>7343</v>
      </c>
      <c r="E824" s="65" t="s">
        <v>14</v>
      </c>
      <c r="F824" s="7">
        <v>6600</v>
      </c>
      <c r="G824" s="65" t="str">
        <f>IF(F824&gt;='Weight Category L_U Table'!$H$14,"ERROR",IF(F824&gt;'Weight Category L_U Table'!$G$14,"MEDIUM",IF(F824&gt;='Weight Category L_U Table'!$G$17,"SMALL",IF(F824&lt;'Weight Category L_U Table'!$G$18,"LIGHT"))))</f>
        <v>LIGHT</v>
      </c>
      <c r="H824" s="7" t="str">
        <f>IF(F824&gt;='Weight Category L_U Table'!$K$15,"ERROR",IF(F824&gt;'Weight Category L_U Table'!$J$15,"UPPER MEDIUM",IF(F824&gt;'Weight Category L_U Table'!$J$16,"LOWER MEDIUM",IF(F824&gt;='Weight Category L_U Table'!$J$17,"SMALL",IF(F824&lt;'Weight Category L_U Table'!$J$18,"LIGHT")))))</f>
        <v>LIGHT</v>
      </c>
      <c r="I824" s="6" t="s">
        <v>23</v>
      </c>
      <c r="J824" s="6"/>
      <c r="K824" s="6"/>
      <c r="L824" s="6" t="s">
        <v>8202</v>
      </c>
    </row>
    <row r="825" spans="1:12" ht="15" customHeight="1" x14ac:dyDescent="0.25">
      <c r="A825" s="65" t="s">
        <v>8206</v>
      </c>
      <c r="B825" s="65" t="s">
        <v>8204</v>
      </c>
      <c r="C825" s="65" t="s">
        <v>8201</v>
      </c>
      <c r="D825" s="65" t="s">
        <v>7343</v>
      </c>
      <c r="E825" s="65" t="s">
        <v>14</v>
      </c>
      <c r="F825" s="7">
        <v>6600</v>
      </c>
      <c r="G825" s="65" t="str">
        <f>IF(F825&gt;='Weight Category L_U Table'!$H$14,"ERROR",IF(F825&gt;'Weight Category L_U Table'!$G$14,"MEDIUM",IF(F825&gt;='Weight Category L_U Table'!$G$17,"SMALL",IF(F825&lt;'Weight Category L_U Table'!$G$18,"LIGHT"))))</f>
        <v>LIGHT</v>
      </c>
      <c r="H825" s="7" t="str">
        <f>IF(F825&gt;='Weight Category L_U Table'!$K$15,"ERROR",IF(F825&gt;'Weight Category L_U Table'!$J$15,"UPPER MEDIUM",IF(F825&gt;'Weight Category L_U Table'!$J$16,"LOWER MEDIUM",IF(F825&gt;='Weight Category L_U Table'!$J$17,"SMALL",IF(F825&lt;'Weight Category L_U Table'!$J$18,"LIGHT")))))</f>
        <v>LIGHT</v>
      </c>
      <c r="I825" s="6" t="s">
        <v>23</v>
      </c>
      <c r="J825" s="6"/>
      <c r="K825" s="6"/>
      <c r="L825" s="6" t="s">
        <v>8202</v>
      </c>
    </row>
    <row r="826" spans="1:12" ht="15" customHeight="1" x14ac:dyDescent="0.25">
      <c r="A826" s="65" t="s">
        <v>7673</v>
      </c>
      <c r="B826" s="65" t="s">
        <v>8200</v>
      </c>
      <c r="C826" s="65" t="s">
        <v>8201</v>
      </c>
      <c r="D826" s="65" t="s">
        <v>7343</v>
      </c>
      <c r="E826" s="65" t="s">
        <v>14</v>
      </c>
      <c r="F826" s="7">
        <v>6600</v>
      </c>
      <c r="G826" s="65" t="str">
        <f>IF(F826&gt;='Weight Category L_U Table'!$H$14,"ERROR",IF(F826&gt;'Weight Category L_U Table'!$G$14,"MEDIUM",IF(F826&gt;='Weight Category L_U Table'!$G$17,"SMALL",IF(F826&lt;'Weight Category L_U Table'!$G$18,"LIGHT"))))</f>
        <v>LIGHT</v>
      </c>
      <c r="H826" s="7" t="str">
        <f>IF(F826&gt;='Weight Category L_U Table'!$K$15,"ERROR",IF(F826&gt;'Weight Category L_U Table'!$J$15,"UPPER MEDIUM",IF(F826&gt;'Weight Category L_U Table'!$J$16,"LOWER MEDIUM",IF(F826&gt;='Weight Category L_U Table'!$J$17,"SMALL",IF(F826&lt;'Weight Category L_U Table'!$J$18,"LIGHT")))))</f>
        <v>LIGHT</v>
      </c>
      <c r="I826" s="6" t="s">
        <v>23</v>
      </c>
      <c r="J826" s="6"/>
      <c r="K826" s="6"/>
      <c r="L826" s="6" t="s">
        <v>8202</v>
      </c>
    </row>
    <row r="827" spans="1:12" ht="15" customHeight="1" x14ac:dyDescent="0.25">
      <c r="A827" s="65" t="s">
        <v>7673</v>
      </c>
      <c r="B827" s="65" t="s">
        <v>8203</v>
      </c>
      <c r="C827" s="65" t="s">
        <v>8201</v>
      </c>
      <c r="D827" s="65" t="s">
        <v>7343</v>
      </c>
      <c r="E827" s="65" t="s">
        <v>14</v>
      </c>
      <c r="F827" s="7">
        <v>6600</v>
      </c>
      <c r="G827" s="65" t="str">
        <f>IF(F827&gt;='Weight Category L_U Table'!$H$14,"ERROR",IF(F827&gt;'Weight Category L_U Table'!$G$14,"MEDIUM",IF(F827&gt;='Weight Category L_U Table'!$G$17,"SMALL",IF(F827&lt;'Weight Category L_U Table'!$G$18,"LIGHT"))))</f>
        <v>LIGHT</v>
      </c>
      <c r="H827" s="7" t="str">
        <f>IF(F827&gt;='Weight Category L_U Table'!$K$15,"ERROR",IF(F827&gt;'Weight Category L_U Table'!$J$15,"UPPER MEDIUM",IF(F827&gt;'Weight Category L_U Table'!$J$16,"LOWER MEDIUM",IF(F827&gt;='Weight Category L_U Table'!$J$17,"SMALL",IF(F827&lt;'Weight Category L_U Table'!$J$18,"LIGHT")))))</f>
        <v>LIGHT</v>
      </c>
      <c r="I827" s="6" t="s">
        <v>23</v>
      </c>
      <c r="J827" s="6"/>
      <c r="K827" s="6"/>
      <c r="L827" s="6" t="s">
        <v>8202</v>
      </c>
    </row>
    <row r="828" spans="1:12" ht="15" customHeight="1" x14ac:dyDescent="0.25">
      <c r="A828" s="65" t="s">
        <v>7673</v>
      </c>
      <c r="B828" s="65" t="s">
        <v>8204</v>
      </c>
      <c r="C828" s="65" t="s">
        <v>8201</v>
      </c>
      <c r="D828" s="65" t="s">
        <v>7343</v>
      </c>
      <c r="E828" s="65" t="s">
        <v>14</v>
      </c>
      <c r="F828" s="7">
        <v>6600</v>
      </c>
      <c r="G828" s="65" t="str">
        <f>IF(F828&gt;='Weight Category L_U Table'!$H$14,"ERROR",IF(F828&gt;'Weight Category L_U Table'!$G$14,"MEDIUM",IF(F828&gt;='Weight Category L_U Table'!$G$17,"SMALL",IF(F828&lt;'Weight Category L_U Table'!$G$18,"LIGHT"))))</f>
        <v>LIGHT</v>
      </c>
      <c r="H828" s="7" t="str">
        <f>IF(F828&gt;='Weight Category L_U Table'!$K$15,"ERROR",IF(F828&gt;'Weight Category L_U Table'!$J$15,"UPPER MEDIUM",IF(F828&gt;'Weight Category L_U Table'!$J$16,"LOWER MEDIUM",IF(F828&gt;='Weight Category L_U Table'!$J$17,"SMALL",IF(F828&lt;'Weight Category L_U Table'!$J$18,"LIGHT")))))</f>
        <v>LIGHT</v>
      </c>
      <c r="I828" s="6" t="s">
        <v>23</v>
      </c>
      <c r="J828" s="6"/>
      <c r="K828" s="6"/>
      <c r="L828" s="6" t="s">
        <v>8202</v>
      </c>
    </row>
    <row r="829" spans="1:12" ht="15" customHeight="1" x14ac:dyDescent="0.25">
      <c r="A829" s="65" t="s">
        <v>7673</v>
      </c>
      <c r="B829" s="65" t="s">
        <v>8205</v>
      </c>
      <c r="C829" s="65" t="s">
        <v>8201</v>
      </c>
      <c r="D829" s="65" t="s">
        <v>7343</v>
      </c>
      <c r="E829" s="65" t="s">
        <v>14</v>
      </c>
      <c r="F829" s="7">
        <v>6600</v>
      </c>
      <c r="G829" s="65" t="str">
        <f>IF(F829&gt;='Weight Category L_U Table'!$H$14,"ERROR",IF(F829&gt;'Weight Category L_U Table'!$G$14,"MEDIUM",IF(F829&gt;='Weight Category L_U Table'!$G$17,"SMALL",IF(F829&lt;'Weight Category L_U Table'!$G$18,"LIGHT"))))</f>
        <v>LIGHT</v>
      </c>
      <c r="H829" s="7" t="str">
        <f>IF(F829&gt;='Weight Category L_U Table'!$K$15,"ERROR",IF(F829&gt;'Weight Category L_U Table'!$J$15,"UPPER MEDIUM",IF(F829&gt;'Weight Category L_U Table'!$J$16,"LOWER MEDIUM",IF(F829&gt;='Weight Category L_U Table'!$J$17,"SMALL",IF(F829&lt;'Weight Category L_U Table'!$J$18,"LIGHT")))))</f>
        <v>LIGHT</v>
      </c>
      <c r="I829" s="6" t="s">
        <v>23</v>
      </c>
      <c r="J829" s="6"/>
      <c r="K829" s="6"/>
      <c r="L829" s="6" t="s">
        <v>8202</v>
      </c>
    </row>
    <row r="830" spans="1:12" ht="15" customHeight="1" x14ac:dyDescent="0.25">
      <c r="A830" s="63" t="s">
        <v>8207</v>
      </c>
      <c r="B830" s="63" t="s">
        <v>8208</v>
      </c>
      <c r="C830" s="63" t="s">
        <v>8209</v>
      </c>
      <c r="D830" s="65" t="s">
        <v>7343</v>
      </c>
      <c r="E830" s="63" t="s">
        <v>14</v>
      </c>
      <c r="F830" s="39">
        <v>6600</v>
      </c>
      <c r="G830" s="63" t="str">
        <f>IF(F830&gt;='Weight Category L_U Table'!$H$14,"ERROR",IF(F830&gt;'Weight Category L_U Table'!$G$14,"MEDIUM",IF(F830&gt;='Weight Category L_U Table'!$G$17,"SMALL",IF(F830&lt;'Weight Category L_U Table'!$G$18,"LIGHT"))))</f>
        <v>LIGHT</v>
      </c>
      <c r="H830" s="39" t="str">
        <f>IF(F830&gt;='Weight Category L_U Table'!$K$15,"ERROR",IF(F830&gt;'Weight Category L_U Table'!$J$15,"UPPER MEDIUM",IF(F830&gt;'Weight Category L_U Table'!$J$16,"LOWER MEDIUM",IF(F830&gt;='Weight Category L_U Table'!$J$17,"SMALL",IF(F830&lt;'Weight Category L_U Table'!$J$18,"LIGHT")))))</f>
        <v>LIGHT</v>
      </c>
      <c r="I830" s="41" t="s">
        <v>570</v>
      </c>
      <c r="J830" s="41"/>
      <c r="K830" s="41"/>
      <c r="L830" s="42"/>
    </row>
    <row r="831" spans="1:12" ht="15" customHeight="1" x14ac:dyDescent="0.25">
      <c r="A831" s="63" t="s">
        <v>8207</v>
      </c>
      <c r="B831" s="63" t="s">
        <v>8210</v>
      </c>
      <c r="C831" s="63" t="s">
        <v>8209</v>
      </c>
      <c r="D831" s="65" t="s">
        <v>7343</v>
      </c>
      <c r="E831" s="63" t="s">
        <v>14</v>
      </c>
      <c r="F831" s="39">
        <v>6600</v>
      </c>
      <c r="G831" s="63" t="str">
        <f>IF(F831&gt;='Weight Category L_U Table'!$H$14,"ERROR",IF(F831&gt;'Weight Category L_U Table'!$G$14,"MEDIUM",IF(F831&gt;='Weight Category L_U Table'!$G$17,"SMALL",IF(F831&lt;'Weight Category L_U Table'!$G$18,"LIGHT"))))</f>
        <v>LIGHT</v>
      </c>
      <c r="H831" s="39" t="str">
        <f>IF(F831&gt;='Weight Category L_U Table'!$K$15,"ERROR",IF(F831&gt;'Weight Category L_U Table'!$J$15,"UPPER MEDIUM",IF(F831&gt;'Weight Category L_U Table'!$J$16,"LOWER MEDIUM",IF(F831&gt;='Weight Category L_U Table'!$J$17,"SMALL",IF(F831&lt;'Weight Category L_U Table'!$J$18,"LIGHT")))))</f>
        <v>LIGHT</v>
      </c>
      <c r="I831" s="41" t="s">
        <v>570</v>
      </c>
      <c r="J831" s="41"/>
      <c r="K831" s="41"/>
      <c r="L831" s="42"/>
    </row>
    <row r="832" spans="1:12" ht="15" customHeight="1" x14ac:dyDescent="0.25">
      <c r="A832" s="63" t="s">
        <v>8207</v>
      </c>
      <c r="B832" s="63" t="s">
        <v>8211</v>
      </c>
      <c r="C832" s="63" t="s">
        <v>8209</v>
      </c>
      <c r="D832" s="65" t="s">
        <v>7343</v>
      </c>
      <c r="E832" s="63" t="s">
        <v>14</v>
      </c>
      <c r="F832" s="39">
        <v>6600</v>
      </c>
      <c r="G832" s="63" t="str">
        <f>IF(F832&gt;='Weight Category L_U Table'!$H$14,"ERROR",IF(F832&gt;'Weight Category L_U Table'!$G$14,"MEDIUM",IF(F832&gt;='Weight Category L_U Table'!$G$17,"SMALL",IF(F832&lt;'Weight Category L_U Table'!$G$18,"LIGHT"))))</f>
        <v>LIGHT</v>
      </c>
      <c r="H832" s="39" t="str">
        <f>IF(F832&gt;='Weight Category L_U Table'!$K$15,"ERROR",IF(F832&gt;'Weight Category L_U Table'!$J$15,"UPPER MEDIUM",IF(F832&gt;'Weight Category L_U Table'!$J$16,"LOWER MEDIUM",IF(F832&gt;='Weight Category L_U Table'!$J$17,"SMALL",IF(F832&lt;'Weight Category L_U Table'!$J$18,"LIGHT")))))</f>
        <v>LIGHT</v>
      </c>
      <c r="I832" s="41" t="s">
        <v>570</v>
      </c>
      <c r="J832" s="41"/>
      <c r="K832" s="41"/>
      <c r="L832" s="42"/>
    </row>
    <row r="833" spans="1:12" ht="15" customHeight="1" x14ac:dyDescent="0.25">
      <c r="A833" s="65" t="s">
        <v>7865</v>
      </c>
      <c r="B833" s="65" t="s">
        <v>8212</v>
      </c>
      <c r="C833" s="65" t="s">
        <v>8213</v>
      </c>
      <c r="D833" s="65" t="s">
        <v>7343</v>
      </c>
      <c r="E833" s="65" t="s">
        <v>14</v>
      </c>
      <c r="F833" s="7">
        <v>6800</v>
      </c>
      <c r="G833" s="65" t="str">
        <f>IF(F833&gt;='Weight Category L_U Table'!$H$14,"ERROR",IF(F833&gt;'Weight Category L_U Table'!$G$14,"MEDIUM",IF(F833&gt;='Weight Category L_U Table'!$G$17,"SMALL",IF(F833&lt;'Weight Category L_U Table'!$G$18,"LIGHT"))))</f>
        <v>LIGHT</v>
      </c>
      <c r="H833" s="7" t="str">
        <f>IF(F833&gt;='Weight Category L_U Table'!$K$15,"ERROR",IF(F833&gt;'Weight Category L_U Table'!$J$15,"UPPER MEDIUM",IF(F833&gt;'Weight Category L_U Table'!$J$16,"LOWER MEDIUM",IF(F833&gt;='Weight Category L_U Table'!$J$17,"SMALL",IF(F833&lt;'Weight Category L_U Table'!$J$18,"LIGHT")))))</f>
        <v>LIGHT</v>
      </c>
      <c r="I833" s="6" t="s">
        <v>59</v>
      </c>
      <c r="J833" s="6"/>
      <c r="K833" s="6"/>
      <c r="L833" s="6"/>
    </row>
    <row r="834" spans="1:12" ht="15" customHeight="1" x14ac:dyDescent="0.25">
      <c r="A834" s="65" t="s">
        <v>7865</v>
      </c>
      <c r="B834" s="65" t="s">
        <v>8214</v>
      </c>
      <c r="C834" s="65" t="s">
        <v>8213</v>
      </c>
      <c r="D834" s="65" t="s">
        <v>7343</v>
      </c>
      <c r="E834" s="65" t="s">
        <v>14</v>
      </c>
      <c r="F834" s="7">
        <v>6800</v>
      </c>
      <c r="G834" s="65" t="str">
        <f>IF(F834&gt;='Weight Category L_U Table'!$H$14,"ERROR",IF(F834&gt;'Weight Category L_U Table'!$G$14,"MEDIUM",IF(F834&gt;='Weight Category L_U Table'!$G$17,"SMALL",IF(F834&lt;'Weight Category L_U Table'!$G$18,"LIGHT"))))</f>
        <v>LIGHT</v>
      </c>
      <c r="H834" s="7" t="str">
        <f>IF(F834&gt;='Weight Category L_U Table'!$K$15,"ERROR",IF(F834&gt;'Weight Category L_U Table'!$J$15,"UPPER MEDIUM",IF(F834&gt;'Weight Category L_U Table'!$J$16,"LOWER MEDIUM",IF(F834&gt;='Weight Category L_U Table'!$J$17,"SMALL",IF(F834&lt;'Weight Category L_U Table'!$J$18,"LIGHT")))))</f>
        <v>LIGHT</v>
      </c>
      <c r="I834" s="6" t="s">
        <v>59</v>
      </c>
      <c r="J834" s="6"/>
      <c r="K834" s="6"/>
      <c r="L834" s="6"/>
    </row>
    <row r="835" spans="1:12" s="21" customFormat="1" ht="15" customHeight="1" x14ac:dyDescent="0.25">
      <c r="A835" s="65" t="s">
        <v>7865</v>
      </c>
      <c r="B835" s="65" t="s">
        <v>8215</v>
      </c>
      <c r="C835" s="65" t="s">
        <v>8213</v>
      </c>
      <c r="D835" s="65" t="s">
        <v>7343</v>
      </c>
      <c r="E835" s="65" t="s">
        <v>14</v>
      </c>
      <c r="F835" s="7">
        <v>6800</v>
      </c>
      <c r="G835" s="65" t="str">
        <f>IF(F835&gt;='Weight Category L_U Table'!$H$14,"ERROR",IF(F835&gt;'Weight Category L_U Table'!$G$14,"MEDIUM",IF(F835&gt;='Weight Category L_U Table'!$G$17,"SMALL",IF(F835&lt;'Weight Category L_U Table'!$G$18,"LIGHT"))))</f>
        <v>LIGHT</v>
      </c>
      <c r="H835" s="7" t="str">
        <f>IF(F835&gt;='Weight Category L_U Table'!$K$15,"ERROR",IF(F835&gt;'Weight Category L_U Table'!$J$15,"UPPER MEDIUM",IF(F835&gt;'Weight Category L_U Table'!$J$16,"LOWER MEDIUM",IF(F835&gt;='Weight Category L_U Table'!$J$17,"SMALL",IF(F835&lt;'Weight Category L_U Table'!$J$18,"LIGHT")))))</f>
        <v>LIGHT</v>
      </c>
      <c r="I835" s="6" t="s">
        <v>59</v>
      </c>
      <c r="J835" s="6"/>
      <c r="K835" s="6"/>
      <c r="L835" s="6"/>
    </row>
    <row r="836" spans="1:12" s="21" customFormat="1" ht="15" customHeight="1" x14ac:dyDescent="0.25">
      <c r="A836" s="65" t="s">
        <v>7545</v>
      </c>
      <c r="B836" s="65" t="s">
        <v>8216</v>
      </c>
      <c r="C836" s="65" t="s">
        <v>8217</v>
      </c>
      <c r="D836" s="65" t="s">
        <v>7343</v>
      </c>
      <c r="E836" s="65" t="s">
        <v>14</v>
      </c>
      <c r="F836" s="7">
        <v>7000</v>
      </c>
      <c r="G836" s="65" t="str">
        <f>IF(F836&gt;='Weight Category L_U Table'!$H$14,"ERROR",IF(F836&gt;'Weight Category L_U Table'!$G$14,"MEDIUM",IF(F836&gt;='Weight Category L_U Table'!$G$17,"SMALL",IF(F836&lt;'Weight Category L_U Table'!$G$18,"LIGHT"))))</f>
        <v>SMALL</v>
      </c>
      <c r="H836" s="7" t="str">
        <f>IF(F836&gt;='Weight Category L_U Table'!$K$15,"ERROR",IF(F836&gt;'Weight Category L_U Table'!$J$15,"UPPER MEDIUM",IF(F836&gt;'Weight Category L_U Table'!$J$16,"LOWER MEDIUM",IF(F836&gt;='Weight Category L_U Table'!$J$17,"SMALL",IF(F836&lt;'Weight Category L_U Table'!$J$18,"LIGHT")))))</f>
        <v>SMALL</v>
      </c>
      <c r="I836" s="6" t="s">
        <v>89</v>
      </c>
      <c r="J836" s="6" t="s">
        <v>8218</v>
      </c>
      <c r="K836" s="6">
        <v>25</v>
      </c>
      <c r="L836" s="6" t="s">
        <v>8219</v>
      </c>
    </row>
    <row r="837" spans="1:12" s="21" customFormat="1" ht="15" customHeight="1" x14ac:dyDescent="0.25">
      <c r="A837" s="65" t="s">
        <v>7545</v>
      </c>
      <c r="B837" s="65" t="s">
        <v>8220</v>
      </c>
      <c r="C837" s="65" t="s">
        <v>8217</v>
      </c>
      <c r="D837" s="65" t="s">
        <v>7343</v>
      </c>
      <c r="E837" s="65" t="s">
        <v>14</v>
      </c>
      <c r="F837" s="7">
        <v>7000</v>
      </c>
      <c r="G837" s="65" t="str">
        <f>IF(F837&gt;='Weight Category L_U Table'!$H$14,"ERROR",IF(F837&gt;'Weight Category L_U Table'!$G$14,"MEDIUM",IF(F837&gt;='Weight Category L_U Table'!$G$17,"SMALL",IF(F837&lt;'Weight Category L_U Table'!$G$18,"LIGHT"))))</f>
        <v>SMALL</v>
      </c>
      <c r="H837" s="7" t="str">
        <f>IF(F837&gt;='Weight Category L_U Table'!$K$15,"ERROR",IF(F837&gt;'Weight Category L_U Table'!$J$15,"UPPER MEDIUM",IF(F837&gt;'Weight Category L_U Table'!$J$16,"LOWER MEDIUM",IF(F837&gt;='Weight Category L_U Table'!$J$17,"SMALL",IF(F837&lt;'Weight Category L_U Table'!$J$18,"LIGHT")))))</f>
        <v>SMALL</v>
      </c>
      <c r="I837" s="6" t="s">
        <v>89</v>
      </c>
      <c r="J837" s="6" t="s">
        <v>8218</v>
      </c>
      <c r="K837" s="6">
        <v>25</v>
      </c>
      <c r="L837" s="6" t="s">
        <v>8219</v>
      </c>
    </row>
    <row r="838" spans="1:12" s="21" customFormat="1" ht="15" customHeight="1" x14ac:dyDescent="0.25">
      <c r="A838" s="65" t="s">
        <v>7844</v>
      </c>
      <c r="B838" s="65" t="s">
        <v>8216</v>
      </c>
      <c r="C838" s="65" t="s">
        <v>8217</v>
      </c>
      <c r="D838" s="65" t="s">
        <v>7343</v>
      </c>
      <c r="E838" s="65" t="s">
        <v>14</v>
      </c>
      <c r="F838" s="7">
        <v>7000</v>
      </c>
      <c r="G838" s="65" t="str">
        <f>IF(F838&gt;='Weight Category L_U Table'!$H$14,"ERROR",IF(F838&gt;'Weight Category L_U Table'!$G$14,"MEDIUM",IF(F838&gt;='Weight Category L_U Table'!$G$17,"SMALL",IF(F838&lt;'Weight Category L_U Table'!$G$18,"LIGHT"))))</f>
        <v>SMALL</v>
      </c>
      <c r="H838" s="7" t="str">
        <f>IF(F838&gt;='Weight Category L_U Table'!$K$15,"ERROR",IF(F838&gt;'Weight Category L_U Table'!$J$15,"UPPER MEDIUM",IF(F838&gt;'Weight Category L_U Table'!$J$16,"LOWER MEDIUM",IF(F838&gt;='Weight Category L_U Table'!$J$17,"SMALL",IF(F838&lt;'Weight Category L_U Table'!$J$18,"LIGHT")))))</f>
        <v>SMALL</v>
      </c>
      <c r="I838" s="6" t="s">
        <v>89</v>
      </c>
      <c r="J838" s="6" t="s">
        <v>8218</v>
      </c>
      <c r="K838" s="6">
        <v>25</v>
      </c>
      <c r="L838" s="6" t="s">
        <v>8219</v>
      </c>
    </row>
    <row r="839" spans="1:12" ht="15" customHeight="1" x14ac:dyDescent="0.25">
      <c r="A839" s="65" t="s">
        <v>7844</v>
      </c>
      <c r="B839" s="65" t="s">
        <v>8221</v>
      </c>
      <c r="C839" s="65" t="s">
        <v>8217</v>
      </c>
      <c r="D839" s="65" t="s">
        <v>7343</v>
      </c>
      <c r="E839" s="65" t="s">
        <v>14</v>
      </c>
      <c r="F839" s="7">
        <v>7000</v>
      </c>
      <c r="G839" s="65" t="str">
        <f>IF(F839&gt;='Weight Category L_U Table'!$H$14,"ERROR",IF(F839&gt;'Weight Category L_U Table'!$G$14,"MEDIUM",IF(F839&gt;='Weight Category L_U Table'!$G$17,"SMALL",IF(F839&lt;'Weight Category L_U Table'!$G$18,"LIGHT"))))</f>
        <v>SMALL</v>
      </c>
      <c r="H839" s="7" t="str">
        <f>IF(F839&gt;='Weight Category L_U Table'!$K$15,"ERROR",IF(F839&gt;'Weight Category L_U Table'!$J$15,"UPPER MEDIUM",IF(F839&gt;'Weight Category L_U Table'!$J$16,"LOWER MEDIUM",IF(F839&gt;='Weight Category L_U Table'!$J$17,"SMALL",IF(F839&lt;'Weight Category L_U Table'!$J$18,"LIGHT")))))</f>
        <v>SMALL</v>
      </c>
      <c r="I839" s="6" t="s">
        <v>89</v>
      </c>
      <c r="J839" s="6" t="s">
        <v>8218</v>
      </c>
      <c r="K839" s="6">
        <v>25</v>
      </c>
      <c r="L839" s="6" t="s">
        <v>8219</v>
      </c>
    </row>
    <row r="840" spans="1:12" ht="15" customHeight="1" x14ac:dyDescent="0.25">
      <c r="A840" s="65" t="s">
        <v>7844</v>
      </c>
      <c r="B840" s="65" t="s">
        <v>8220</v>
      </c>
      <c r="C840" s="65" t="s">
        <v>8217</v>
      </c>
      <c r="D840" s="65" t="s">
        <v>7343</v>
      </c>
      <c r="E840" s="65" t="s">
        <v>14</v>
      </c>
      <c r="F840" s="7">
        <v>7000</v>
      </c>
      <c r="G840" s="65" t="str">
        <f>IF(F840&gt;='Weight Category L_U Table'!$H$14,"ERROR",IF(F840&gt;'Weight Category L_U Table'!$G$14,"MEDIUM",IF(F840&gt;='Weight Category L_U Table'!$G$17,"SMALL",IF(F840&lt;'Weight Category L_U Table'!$G$18,"LIGHT"))))</f>
        <v>SMALL</v>
      </c>
      <c r="H840" s="7" t="str">
        <f>IF(F840&gt;='Weight Category L_U Table'!$K$15,"ERROR",IF(F840&gt;'Weight Category L_U Table'!$J$15,"UPPER MEDIUM",IF(F840&gt;'Weight Category L_U Table'!$J$16,"LOWER MEDIUM",IF(F840&gt;='Weight Category L_U Table'!$J$17,"SMALL",IF(F840&lt;'Weight Category L_U Table'!$J$18,"LIGHT")))))</f>
        <v>SMALL</v>
      </c>
      <c r="I840" s="6" t="s">
        <v>89</v>
      </c>
      <c r="J840" s="6" t="s">
        <v>8218</v>
      </c>
      <c r="K840" s="6">
        <v>25</v>
      </c>
      <c r="L840" s="6" t="s">
        <v>8219</v>
      </c>
    </row>
    <row r="841" spans="1:12" ht="15" customHeight="1" x14ac:dyDescent="0.25">
      <c r="A841" s="65" t="s">
        <v>7844</v>
      </c>
      <c r="B841" s="65" t="s">
        <v>8222</v>
      </c>
      <c r="C841" s="65" t="s">
        <v>8217</v>
      </c>
      <c r="D841" s="65" t="s">
        <v>7343</v>
      </c>
      <c r="E841" s="65" t="s">
        <v>14</v>
      </c>
      <c r="F841" s="7">
        <v>7000</v>
      </c>
      <c r="G841" s="65" t="str">
        <f>IF(F841&gt;='Weight Category L_U Table'!$H$14,"ERROR",IF(F841&gt;'Weight Category L_U Table'!$G$14,"MEDIUM",IF(F841&gt;='Weight Category L_U Table'!$G$17,"SMALL",IF(F841&lt;'Weight Category L_U Table'!$G$18,"LIGHT"))))</f>
        <v>SMALL</v>
      </c>
      <c r="H841" s="7" t="str">
        <f>IF(F841&gt;='Weight Category L_U Table'!$K$15,"ERROR",IF(F841&gt;'Weight Category L_U Table'!$J$15,"UPPER MEDIUM",IF(F841&gt;'Weight Category L_U Table'!$J$16,"LOWER MEDIUM",IF(F841&gt;='Weight Category L_U Table'!$J$17,"SMALL",IF(F841&lt;'Weight Category L_U Table'!$J$18,"LIGHT")))))</f>
        <v>SMALL</v>
      </c>
      <c r="I841" s="6" t="s">
        <v>89</v>
      </c>
      <c r="J841" s="6" t="s">
        <v>8218</v>
      </c>
      <c r="K841" s="6">
        <v>25</v>
      </c>
      <c r="L841" s="6" t="s">
        <v>8219</v>
      </c>
    </row>
    <row r="842" spans="1:12" ht="15" customHeight="1" x14ac:dyDescent="0.25">
      <c r="A842" s="65" t="s">
        <v>8223</v>
      </c>
      <c r="B842" s="65" t="s">
        <v>8224</v>
      </c>
      <c r="C842" s="65" t="s">
        <v>8217</v>
      </c>
      <c r="D842" s="65" t="s">
        <v>7343</v>
      </c>
      <c r="E842" s="65" t="s">
        <v>14</v>
      </c>
      <c r="F842" s="7">
        <v>7000</v>
      </c>
      <c r="G842" s="65" t="str">
        <f>IF(F842&gt;='Weight Category L_U Table'!$H$14,"ERROR",IF(F842&gt;'Weight Category L_U Table'!$G$14,"MEDIUM",IF(F842&gt;='Weight Category L_U Table'!$G$17,"SMALL",IF(F842&lt;'Weight Category L_U Table'!$G$18,"LIGHT"))))</f>
        <v>SMALL</v>
      </c>
      <c r="H842" s="7" t="str">
        <f>IF(F842&gt;='Weight Category L_U Table'!$K$15,"ERROR",IF(F842&gt;'Weight Category L_U Table'!$J$15,"UPPER MEDIUM",IF(F842&gt;'Weight Category L_U Table'!$J$16,"LOWER MEDIUM",IF(F842&gt;='Weight Category L_U Table'!$J$17,"SMALL",IF(F842&lt;'Weight Category L_U Table'!$J$18,"LIGHT")))))</f>
        <v>SMALL</v>
      </c>
      <c r="I842" s="6" t="s">
        <v>89</v>
      </c>
      <c r="J842" s="6" t="s">
        <v>8218</v>
      </c>
      <c r="K842" s="6">
        <v>25</v>
      </c>
      <c r="L842" s="6" t="s">
        <v>8219</v>
      </c>
    </row>
    <row r="843" spans="1:12" ht="15" customHeight="1" x14ac:dyDescent="0.25">
      <c r="A843" s="65" t="s">
        <v>2461</v>
      </c>
      <c r="B843" s="65" t="s">
        <v>8216</v>
      </c>
      <c r="C843" s="65" t="s">
        <v>8217</v>
      </c>
      <c r="D843" s="65" t="s">
        <v>7343</v>
      </c>
      <c r="E843" s="65" t="s">
        <v>14</v>
      </c>
      <c r="F843" s="7">
        <v>7000</v>
      </c>
      <c r="G843" s="65" t="str">
        <f>IF(F843&gt;='Weight Category L_U Table'!$H$14,"ERROR",IF(F843&gt;'Weight Category L_U Table'!$G$14,"MEDIUM",IF(F843&gt;='Weight Category L_U Table'!$G$17,"SMALL",IF(F843&lt;'Weight Category L_U Table'!$G$18,"LIGHT"))))</f>
        <v>SMALL</v>
      </c>
      <c r="H843" s="7" t="str">
        <f>IF(F843&gt;='Weight Category L_U Table'!$K$15,"ERROR",IF(F843&gt;'Weight Category L_U Table'!$J$15,"UPPER MEDIUM",IF(F843&gt;'Weight Category L_U Table'!$J$16,"LOWER MEDIUM",IF(F843&gt;='Weight Category L_U Table'!$J$17,"SMALL",IF(F843&lt;'Weight Category L_U Table'!$J$18,"LIGHT")))))</f>
        <v>SMALL</v>
      </c>
      <c r="I843" s="6" t="s">
        <v>89</v>
      </c>
      <c r="J843" s="6" t="s">
        <v>8218</v>
      </c>
      <c r="K843" s="6">
        <v>25</v>
      </c>
      <c r="L843" s="6" t="s">
        <v>8219</v>
      </c>
    </row>
    <row r="844" spans="1:12" ht="15" customHeight="1" x14ac:dyDescent="0.25">
      <c r="A844" s="65" t="s">
        <v>8225</v>
      </c>
      <c r="B844" s="65" t="s">
        <v>8216</v>
      </c>
      <c r="C844" s="65" t="s">
        <v>8217</v>
      </c>
      <c r="D844" s="65" t="s">
        <v>7343</v>
      </c>
      <c r="E844" s="65" t="s">
        <v>14</v>
      </c>
      <c r="F844" s="7">
        <v>7000</v>
      </c>
      <c r="G844" s="65" t="str">
        <f>IF(F844&gt;='Weight Category L_U Table'!$H$14,"ERROR",IF(F844&gt;'Weight Category L_U Table'!$G$14,"MEDIUM",IF(F844&gt;='Weight Category L_U Table'!$G$17,"SMALL",IF(F844&lt;'Weight Category L_U Table'!$G$18,"LIGHT"))))</f>
        <v>SMALL</v>
      </c>
      <c r="H844" s="7" t="str">
        <f>IF(F844&gt;='Weight Category L_U Table'!$K$15,"ERROR",IF(F844&gt;'Weight Category L_U Table'!$J$15,"UPPER MEDIUM",IF(F844&gt;'Weight Category L_U Table'!$J$16,"LOWER MEDIUM",IF(F844&gt;='Weight Category L_U Table'!$J$17,"SMALL",IF(F844&lt;'Weight Category L_U Table'!$J$18,"LIGHT")))))</f>
        <v>SMALL</v>
      </c>
      <c r="I844" s="6" t="s">
        <v>89</v>
      </c>
      <c r="J844" s="6" t="s">
        <v>8218</v>
      </c>
      <c r="K844" s="6">
        <v>25</v>
      </c>
      <c r="L844" s="6" t="s">
        <v>8219</v>
      </c>
    </row>
    <row r="845" spans="1:12" ht="15" customHeight="1" x14ac:dyDescent="0.25">
      <c r="A845" s="65" t="s">
        <v>3733</v>
      </c>
      <c r="B845" s="65" t="s">
        <v>8216</v>
      </c>
      <c r="C845" s="65" t="s">
        <v>8217</v>
      </c>
      <c r="D845" s="65" t="s">
        <v>7343</v>
      </c>
      <c r="E845" s="65" t="s">
        <v>14</v>
      </c>
      <c r="F845" s="7">
        <v>7000</v>
      </c>
      <c r="G845" s="65" t="str">
        <f>IF(F845&gt;='Weight Category L_U Table'!$H$14,"ERROR",IF(F845&gt;'Weight Category L_U Table'!$G$14,"MEDIUM",IF(F845&gt;='Weight Category L_U Table'!$G$17,"SMALL",IF(F845&lt;'Weight Category L_U Table'!$G$18,"LIGHT"))))</f>
        <v>SMALL</v>
      </c>
      <c r="H845" s="7" t="str">
        <f>IF(F845&gt;='Weight Category L_U Table'!$K$15,"ERROR",IF(F845&gt;'Weight Category L_U Table'!$J$15,"UPPER MEDIUM",IF(F845&gt;'Weight Category L_U Table'!$J$16,"LOWER MEDIUM",IF(F845&gt;='Weight Category L_U Table'!$J$17,"SMALL",IF(F845&lt;'Weight Category L_U Table'!$J$18,"LIGHT")))))</f>
        <v>SMALL</v>
      </c>
      <c r="I845" s="6" t="s">
        <v>89</v>
      </c>
      <c r="J845" s="6" t="s">
        <v>8218</v>
      </c>
      <c r="K845" s="6">
        <v>25</v>
      </c>
      <c r="L845" s="6" t="s">
        <v>8219</v>
      </c>
    </row>
    <row r="846" spans="1:12" ht="15" customHeight="1" x14ac:dyDescent="0.25">
      <c r="A846" s="65" t="s">
        <v>906</v>
      </c>
      <c r="B846" s="65" t="s">
        <v>8226</v>
      </c>
      <c r="C846" s="65" t="s">
        <v>8227</v>
      </c>
      <c r="D846" s="65" t="s">
        <v>7343</v>
      </c>
      <c r="E846" s="65" t="s">
        <v>58</v>
      </c>
      <c r="F846" s="7">
        <v>7258</v>
      </c>
      <c r="G846" s="65" t="str">
        <f>IF(F846&gt;='Weight Category L_U Table'!$H$14,"ERROR",IF(F846&gt;'Weight Category L_U Table'!$G$14,"MEDIUM",IF(F846&gt;='Weight Category L_U Table'!$G$17,"SMALL",IF(F846&lt;'Weight Category L_U Table'!$G$18,"LIGHT"))))</f>
        <v>SMALL</v>
      </c>
      <c r="H846" s="7" t="str">
        <f>IF(F846&gt;='Weight Category L_U Table'!$K$15,"ERROR",IF(F846&gt;'Weight Category L_U Table'!$J$15,"UPPER MEDIUM",IF(F846&gt;'Weight Category L_U Table'!$J$16,"LOWER MEDIUM",IF(F846&gt;='Weight Category L_U Table'!$J$17,"SMALL",IF(F846&lt;'Weight Category L_U Table'!$J$18,"LIGHT")))))</f>
        <v>SMALL</v>
      </c>
      <c r="I846" s="6" t="s">
        <v>37</v>
      </c>
      <c r="J846" s="6" t="s">
        <v>8228</v>
      </c>
      <c r="K846" s="6">
        <v>7</v>
      </c>
      <c r="L846" s="6"/>
    </row>
    <row r="847" spans="1:12" ht="15" customHeight="1" x14ac:dyDescent="0.25">
      <c r="A847" s="65" t="s">
        <v>906</v>
      </c>
      <c r="B847" s="65" t="s">
        <v>8229</v>
      </c>
      <c r="C847" s="65" t="s">
        <v>8227</v>
      </c>
      <c r="D847" s="65" t="s">
        <v>7343</v>
      </c>
      <c r="E847" s="65" t="s">
        <v>58</v>
      </c>
      <c r="F847" s="7">
        <v>7258</v>
      </c>
      <c r="G847" s="65" t="str">
        <f>IF(F847&gt;='Weight Category L_U Table'!$H$14,"ERROR",IF(F847&gt;'Weight Category L_U Table'!$G$14,"MEDIUM",IF(F847&gt;='Weight Category L_U Table'!$G$17,"SMALL",IF(F847&lt;'Weight Category L_U Table'!$G$18,"LIGHT"))))</f>
        <v>SMALL</v>
      </c>
      <c r="H847" s="7" t="str">
        <f>IF(F847&gt;='Weight Category L_U Table'!$K$15,"ERROR",IF(F847&gt;'Weight Category L_U Table'!$J$15,"UPPER MEDIUM",IF(F847&gt;'Weight Category L_U Table'!$J$16,"LOWER MEDIUM",IF(F847&gt;='Weight Category L_U Table'!$J$17,"SMALL",IF(F847&lt;'Weight Category L_U Table'!$J$18,"LIGHT")))))</f>
        <v>SMALL</v>
      </c>
      <c r="I847" s="6" t="s">
        <v>37</v>
      </c>
      <c r="J847" s="6" t="s">
        <v>8228</v>
      </c>
      <c r="K847" s="6">
        <v>7</v>
      </c>
      <c r="L847" s="6"/>
    </row>
    <row r="848" spans="1:12" ht="15" customHeight="1" x14ac:dyDescent="0.25">
      <c r="A848" s="65" t="s">
        <v>906</v>
      </c>
      <c r="B848" s="65" t="s">
        <v>8230</v>
      </c>
      <c r="C848" s="65" t="s">
        <v>8227</v>
      </c>
      <c r="D848" s="65" t="s">
        <v>7343</v>
      </c>
      <c r="E848" s="65" t="s">
        <v>58</v>
      </c>
      <c r="F848" s="7">
        <v>7258</v>
      </c>
      <c r="G848" s="65" t="str">
        <f>IF(F848&gt;='Weight Category L_U Table'!$H$14,"ERROR",IF(F848&gt;'Weight Category L_U Table'!$G$14,"MEDIUM",IF(F848&gt;='Weight Category L_U Table'!$G$17,"SMALL",IF(F848&lt;'Weight Category L_U Table'!$G$18,"LIGHT"))))</f>
        <v>SMALL</v>
      </c>
      <c r="H848" s="7" t="str">
        <f>IF(F848&gt;='Weight Category L_U Table'!$K$15,"ERROR",IF(F848&gt;'Weight Category L_U Table'!$J$15,"UPPER MEDIUM",IF(F848&gt;'Weight Category L_U Table'!$J$16,"LOWER MEDIUM",IF(F848&gt;='Weight Category L_U Table'!$J$17,"SMALL",IF(F848&lt;'Weight Category L_U Table'!$J$18,"LIGHT")))))</f>
        <v>SMALL</v>
      </c>
      <c r="I848" s="6" t="s">
        <v>37</v>
      </c>
      <c r="J848" s="6" t="s">
        <v>8228</v>
      </c>
      <c r="K848" s="6">
        <v>7</v>
      </c>
      <c r="L848" s="6"/>
    </row>
    <row r="849" spans="1:12" ht="15" customHeight="1" x14ac:dyDescent="0.25">
      <c r="A849" s="65" t="s">
        <v>906</v>
      </c>
      <c r="B849" s="65" t="s">
        <v>8231</v>
      </c>
      <c r="C849" s="65" t="s">
        <v>8227</v>
      </c>
      <c r="D849" s="65" t="s">
        <v>7343</v>
      </c>
      <c r="E849" s="65" t="s">
        <v>58</v>
      </c>
      <c r="F849" s="7">
        <v>7258</v>
      </c>
      <c r="G849" s="65" t="str">
        <f>IF(F849&gt;='Weight Category L_U Table'!$H$14,"ERROR",IF(F849&gt;'Weight Category L_U Table'!$G$14,"MEDIUM",IF(F849&gt;='Weight Category L_U Table'!$G$17,"SMALL",IF(F849&lt;'Weight Category L_U Table'!$G$18,"LIGHT"))))</f>
        <v>SMALL</v>
      </c>
      <c r="H849" s="7" t="str">
        <f>IF(F849&gt;='Weight Category L_U Table'!$K$15,"ERROR",IF(F849&gt;'Weight Category L_U Table'!$J$15,"UPPER MEDIUM",IF(F849&gt;'Weight Category L_U Table'!$J$16,"LOWER MEDIUM",IF(F849&gt;='Weight Category L_U Table'!$J$17,"SMALL",IF(F849&lt;'Weight Category L_U Table'!$J$18,"LIGHT")))))</f>
        <v>SMALL</v>
      </c>
      <c r="I849" s="6" t="s">
        <v>37</v>
      </c>
      <c r="J849" s="6" t="s">
        <v>8228</v>
      </c>
      <c r="K849" s="6">
        <v>7</v>
      </c>
      <c r="L849" s="6"/>
    </row>
    <row r="850" spans="1:12" s="21" customFormat="1" ht="15" customHeight="1" x14ac:dyDescent="0.25">
      <c r="A850" s="65" t="s">
        <v>906</v>
      </c>
      <c r="B850" s="65" t="s">
        <v>8232</v>
      </c>
      <c r="C850" s="65" t="s">
        <v>8227</v>
      </c>
      <c r="D850" s="65" t="s">
        <v>7343</v>
      </c>
      <c r="E850" s="65" t="s">
        <v>58</v>
      </c>
      <c r="F850" s="7">
        <v>7258</v>
      </c>
      <c r="G850" s="65" t="str">
        <f>IF(F850&gt;='Weight Category L_U Table'!$H$14,"ERROR",IF(F850&gt;'Weight Category L_U Table'!$G$14,"MEDIUM",IF(F850&gt;='Weight Category L_U Table'!$G$17,"SMALL",IF(F850&lt;'Weight Category L_U Table'!$G$18,"LIGHT"))))</f>
        <v>SMALL</v>
      </c>
      <c r="H850" s="7" t="str">
        <f>IF(F850&gt;='Weight Category L_U Table'!$K$15,"ERROR",IF(F850&gt;'Weight Category L_U Table'!$J$15,"UPPER MEDIUM",IF(F850&gt;'Weight Category L_U Table'!$J$16,"LOWER MEDIUM",IF(F850&gt;='Weight Category L_U Table'!$J$17,"SMALL",IF(F850&lt;'Weight Category L_U Table'!$J$18,"LIGHT")))))</f>
        <v>SMALL</v>
      </c>
      <c r="I850" s="6" t="s">
        <v>37</v>
      </c>
      <c r="J850" s="6" t="s">
        <v>8228</v>
      </c>
      <c r="K850" s="6">
        <v>7</v>
      </c>
      <c r="L850" s="6"/>
    </row>
    <row r="851" spans="1:12" s="21" customFormat="1" ht="15" customHeight="1" x14ac:dyDescent="0.25">
      <c r="A851" s="66" t="s">
        <v>7865</v>
      </c>
      <c r="B851" s="66" t="s">
        <v>8233</v>
      </c>
      <c r="C851" s="66" t="s">
        <v>8234</v>
      </c>
      <c r="D851" s="65" t="s">
        <v>7343</v>
      </c>
      <c r="E851" s="66" t="s">
        <v>58</v>
      </c>
      <c r="F851" s="43">
        <v>7300</v>
      </c>
      <c r="G851" s="66" t="str">
        <f>IF(F851&gt;='Weight Category L_U Table'!$H$14,"ERROR",IF(F851&gt;'Weight Category L_U Table'!$G$14,"MEDIUM",IF(F851&gt;='Weight Category L_U Table'!$G$17,"SMALL",IF(F851&lt;'Weight Category L_U Table'!$G$18,"LIGHT"))))</f>
        <v>SMALL</v>
      </c>
      <c r="H851" s="43" t="str">
        <f>IF(F851&gt;='Weight Category L_U Table'!$K$15,"ERROR",IF(F851&gt;'Weight Category L_U Table'!$J$15,"UPPER MEDIUM",IF(F851&gt;'Weight Category L_U Table'!$J$16,"LOWER MEDIUM",IF(F851&gt;='Weight Category L_U Table'!$J$17,"SMALL",IF(F851&lt;'Weight Category L_U Table'!$J$18,"LIGHT")))))</f>
        <v>SMALL</v>
      </c>
      <c r="I851" s="45" t="s">
        <v>59</v>
      </c>
      <c r="J851" s="45"/>
      <c r="K851" s="45"/>
      <c r="L851" s="54"/>
    </row>
    <row r="852" spans="1:12" s="21" customFormat="1" ht="15" customHeight="1" x14ac:dyDescent="0.25">
      <c r="A852" s="65" t="s">
        <v>238</v>
      </c>
      <c r="B852" s="65" t="s">
        <v>8235</v>
      </c>
      <c r="C852" s="65" t="s">
        <v>8236</v>
      </c>
      <c r="D852" s="65" t="s">
        <v>7343</v>
      </c>
      <c r="E852" s="66" t="s">
        <v>58</v>
      </c>
      <c r="F852" s="43">
        <v>7400</v>
      </c>
      <c r="G852" s="65" t="str">
        <f>IF(F852&gt;='Weight Category L_U Table'!$H$14,"ERROR",IF(F852&gt;'Weight Category L_U Table'!$G$14,"MEDIUM",IF(F852&gt;='Weight Category L_U Table'!$G$17,"SMALL",IF(F852&lt;'Weight Category L_U Table'!$G$18,"LIGHT"))))</f>
        <v>SMALL</v>
      </c>
      <c r="H852" s="7" t="str">
        <f>IF(F852&gt;='Weight Category L_U Table'!$K$15,"ERROR",IF(F852&gt;'Weight Category L_U Table'!$J$15,"UPPER MEDIUM",IF(F852&gt;'Weight Category L_U Table'!$J$16,"LOWER MEDIUM",IF(F852&gt;='Weight Category L_U Table'!$J$17,"SMALL",IF(F852&lt;'Weight Category L_U Table'!$J$18,"LIGHT")))))</f>
        <v>SMALL</v>
      </c>
      <c r="I852" s="6" t="s">
        <v>89</v>
      </c>
      <c r="J852" s="6" t="s">
        <v>8237</v>
      </c>
      <c r="K852" s="6">
        <v>17</v>
      </c>
      <c r="L852" s="46" t="s">
        <v>8238</v>
      </c>
    </row>
    <row r="853" spans="1:12" s="21" customFormat="1" ht="15" customHeight="1" x14ac:dyDescent="0.25">
      <c r="A853" s="65" t="s">
        <v>3172</v>
      </c>
      <c r="B853" s="65" t="s">
        <v>8239</v>
      </c>
      <c r="C853" s="65" t="s">
        <v>8236</v>
      </c>
      <c r="D853" s="65" t="s">
        <v>7343</v>
      </c>
      <c r="E853" s="66" t="s">
        <v>58</v>
      </c>
      <c r="F853" s="43">
        <v>7400</v>
      </c>
      <c r="G853" s="65" t="str">
        <f>IF(F853&gt;='Weight Category L_U Table'!$H$14,"ERROR",IF(F853&gt;'Weight Category L_U Table'!$G$14,"MEDIUM",IF(F853&gt;='Weight Category L_U Table'!$G$17,"SMALL",IF(F853&lt;'Weight Category L_U Table'!$G$18,"LIGHT"))))</f>
        <v>SMALL</v>
      </c>
      <c r="H853" s="7" t="str">
        <f>IF(F853&gt;='Weight Category L_U Table'!$K$15,"ERROR",IF(F853&gt;'Weight Category L_U Table'!$J$15,"UPPER MEDIUM",IF(F853&gt;'Weight Category L_U Table'!$J$16,"LOWER MEDIUM",IF(F853&gt;='Weight Category L_U Table'!$J$17,"SMALL",IF(F853&lt;'Weight Category L_U Table'!$J$18,"LIGHT")))))</f>
        <v>SMALL</v>
      </c>
      <c r="I853" s="6" t="s">
        <v>89</v>
      </c>
      <c r="J853" s="6" t="s">
        <v>8237</v>
      </c>
      <c r="K853" s="6">
        <v>17</v>
      </c>
      <c r="L853" s="46" t="s">
        <v>8238</v>
      </c>
    </row>
    <row r="854" spans="1:12" ht="15" customHeight="1" x14ac:dyDescent="0.25">
      <c r="A854" s="65" t="s">
        <v>3185</v>
      </c>
      <c r="B854" s="65" t="s">
        <v>8239</v>
      </c>
      <c r="C854" s="65" t="s">
        <v>8236</v>
      </c>
      <c r="D854" s="65" t="s">
        <v>7343</v>
      </c>
      <c r="E854" s="66" t="s">
        <v>58</v>
      </c>
      <c r="F854" s="43">
        <v>7400</v>
      </c>
      <c r="G854" s="65" t="str">
        <f>IF(F854&gt;='Weight Category L_U Table'!$H$14,"ERROR",IF(F854&gt;'Weight Category L_U Table'!$G$14,"MEDIUM",IF(F854&gt;='Weight Category L_U Table'!$G$17,"SMALL",IF(F854&lt;'Weight Category L_U Table'!$G$18,"LIGHT"))))</f>
        <v>SMALL</v>
      </c>
      <c r="H854" s="7" t="str">
        <f>IF(F854&gt;='Weight Category L_U Table'!$K$15,"ERROR",IF(F854&gt;'Weight Category L_U Table'!$J$15,"UPPER MEDIUM",IF(F854&gt;'Weight Category L_U Table'!$J$16,"LOWER MEDIUM",IF(F854&gt;='Weight Category L_U Table'!$J$17,"SMALL",IF(F854&lt;'Weight Category L_U Table'!$J$18,"LIGHT")))))</f>
        <v>SMALL</v>
      </c>
      <c r="I854" s="6" t="s">
        <v>89</v>
      </c>
      <c r="J854" s="6" t="s">
        <v>8237</v>
      </c>
      <c r="K854" s="6">
        <v>17</v>
      </c>
      <c r="L854" s="46" t="s">
        <v>8238</v>
      </c>
    </row>
    <row r="855" spans="1:12" ht="15" customHeight="1" x14ac:dyDescent="0.25">
      <c r="A855" s="65" t="s">
        <v>7832</v>
      </c>
      <c r="B855" s="65" t="s">
        <v>8240</v>
      </c>
      <c r="C855" s="65" t="s">
        <v>8236</v>
      </c>
      <c r="D855" s="65" t="s">
        <v>7343</v>
      </c>
      <c r="E855" s="66" t="s">
        <v>58</v>
      </c>
      <c r="F855" s="43">
        <v>7400</v>
      </c>
      <c r="G855" s="65" t="str">
        <f>IF(F855&gt;='Weight Category L_U Table'!$H$14,"ERROR",IF(F855&gt;'Weight Category L_U Table'!$G$14,"MEDIUM",IF(F855&gt;='Weight Category L_U Table'!$G$17,"SMALL",IF(F855&lt;'Weight Category L_U Table'!$G$18,"LIGHT"))))</f>
        <v>SMALL</v>
      </c>
      <c r="H855" s="7" t="str">
        <f>IF(F855&gt;='Weight Category L_U Table'!$K$15,"ERROR",IF(F855&gt;'Weight Category L_U Table'!$J$15,"UPPER MEDIUM",IF(F855&gt;'Weight Category L_U Table'!$J$16,"LOWER MEDIUM",IF(F855&gt;='Weight Category L_U Table'!$J$17,"SMALL",IF(F855&lt;'Weight Category L_U Table'!$J$18,"LIGHT")))))</f>
        <v>SMALL</v>
      </c>
      <c r="I855" s="6" t="s">
        <v>89</v>
      </c>
      <c r="J855" s="6" t="s">
        <v>8237</v>
      </c>
      <c r="K855" s="6">
        <v>17</v>
      </c>
      <c r="L855" s="46" t="s">
        <v>8238</v>
      </c>
    </row>
    <row r="856" spans="1:12" ht="15" customHeight="1" x14ac:dyDescent="0.25">
      <c r="A856" s="65" t="s">
        <v>6353</v>
      </c>
      <c r="B856" s="65" t="s">
        <v>8235</v>
      </c>
      <c r="C856" s="65" t="s">
        <v>8236</v>
      </c>
      <c r="D856" s="65" t="s">
        <v>7343</v>
      </c>
      <c r="E856" s="66" t="s">
        <v>58</v>
      </c>
      <c r="F856" s="43">
        <v>7400</v>
      </c>
      <c r="G856" s="65" t="str">
        <f>IF(F856&gt;='Weight Category L_U Table'!$H$14,"ERROR",IF(F856&gt;'Weight Category L_U Table'!$G$14,"MEDIUM",IF(F856&gt;='Weight Category L_U Table'!$G$17,"SMALL",IF(F856&lt;'Weight Category L_U Table'!$G$18,"LIGHT"))))</f>
        <v>SMALL</v>
      </c>
      <c r="H856" s="7" t="str">
        <f>IF(F856&gt;='Weight Category L_U Table'!$K$15,"ERROR",IF(F856&gt;'Weight Category L_U Table'!$J$15,"UPPER MEDIUM",IF(F856&gt;'Weight Category L_U Table'!$J$16,"LOWER MEDIUM",IF(F856&gt;='Weight Category L_U Table'!$J$17,"SMALL",IF(F856&lt;'Weight Category L_U Table'!$J$18,"LIGHT")))))</f>
        <v>SMALL</v>
      </c>
      <c r="I856" s="6" t="s">
        <v>89</v>
      </c>
      <c r="J856" s="6" t="s">
        <v>8237</v>
      </c>
      <c r="K856" s="6">
        <v>17</v>
      </c>
      <c r="L856" s="6"/>
    </row>
    <row r="857" spans="1:12" ht="15" customHeight="1" x14ac:dyDescent="0.25">
      <c r="A857" s="65" t="s">
        <v>238</v>
      </c>
      <c r="B857" s="65" t="s">
        <v>8241</v>
      </c>
      <c r="C857" s="65" t="s">
        <v>8236</v>
      </c>
      <c r="D857" s="65" t="s">
        <v>7343</v>
      </c>
      <c r="E857" s="66" t="s">
        <v>58</v>
      </c>
      <c r="F857" s="43">
        <v>7400</v>
      </c>
      <c r="G857" s="65" t="str">
        <f>IF(F857&gt;='Weight Category L_U Table'!$H$14,"ERROR",IF(F857&gt;'Weight Category L_U Table'!$G$14,"MEDIUM",IF(F857&gt;='Weight Category L_U Table'!$G$17,"SMALL",IF(F857&lt;'Weight Category L_U Table'!$G$18,"LIGHT"))))</f>
        <v>SMALL</v>
      </c>
      <c r="H857" s="7" t="str">
        <f>IF(F857&gt;='Weight Category L_U Table'!$K$15,"ERROR",IF(F857&gt;'Weight Category L_U Table'!$J$15,"UPPER MEDIUM",IF(F857&gt;'Weight Category L_U Table'!$J$16,"LOWER MEDIUM",IF(F857&gt;='Weight Category L_U Table'!$J$17,"SMALL",IF(F857&lt;'Weight Category L_U Table'!$J$18,"LIGHT")))))</f>
        <v>SMALL</v>
      </c>
      <c r="I857" s="6" t="s">
        <v>89</v>
      </c>
      <c r="J857" s="6" t="s">
        <v>8237</v>
      </c>
      <c r="K857" s="6">
        <v>17</v>
      </c>
      <c r="L857" s="46" t="s">
        <v>8238</v>
      </c>
    </row>
    <row r="858" spans="1:12" ht="15" customHeight="1" x14ac:dyDescent="0.25">
      <c r="A858" s="65" t="s">
        <v>238</v>
      </c>
      <c r="B858" s="65" t="s">
        <v>8242</v>
      </c>
      <c r="C858" s="65" t="s">
        <v>8236</v>
      </c>
      <c r="D858" s="65" t="s">
        <v>7343</v>
      </c>
      <c r="E858" s="66" t="s">
        <v>58</v>
      </c>
      <c r="F858" s="43">
        <v>7400</v>
      </c>
      <c r="G858" s="65" t="str">
        <f>IF(F858&gt;='Weight Category L_U Table'!$H$14,"ERROR",IF(F858&gt;'Weight Category L_U Table'!$G$14,"MEDIUM",IF(F858&gt;='Weight Category L_U Table'!$G$17,"SMALL",IF(F858&lt;'Weight Category L_U Table'!$G$18,"LIGHT"))))</f>
        <v>SMALL</v>
      </c>
      <c r="H858" s="7" t="str">
        <f>IF(F858&gt;='Weight Category L_U Table'!$K$15,"ERROR",IF(F858&gt;'Weight Category L_U Table'!$J$15,"UPPER MEDIUM",IF(F858&gt;'Weight Category L_U Table'!$J$16,"LOWER MEDIUM",IF(F858&gt;='Weight Category L_U Table'!$J$17,"SMALL",IF(F858&lt;'Weight Category L_U Table'!$J$18,"LIGHT")))))</f>
        <v>SMALL</v>
      </c>
      <c r="I858" s="6" t="s">
        <v>89</v>
      </c>
      <c r="J858" s="6" t="s">
        <v>8237</v>
      </c>
      <c r="K858" s="6">
        <v>17</v>
      </c>
      <c r="L858" s="46" t="s">
        <v>8238</v>
      </c>
    </row>
    <row r="859" spans="1:12" ht="15" customHeight="1" x14ac:dyDescent="0.25">
      <c r="A859" s="65" t="s">
        <v>3172</v>
      </c>
      <c r="B859" s="65" t="s">
        <v>8242</v>
      </c>
      <c r="C859" s="65" t="s">
        <v>8236</v>
      </c>
      <c r="D859" s="65" t="s">
        <v>7343</v>
      </c>
      <c r="E859" s="66" t="s">
        <v>58</v>
      </c>
      <c r="F859" s="43">
        <v>7400</v>
      </c>
      <c r="G859" s="65" t="str">
        <f>IF(F859&gt;='Weight Category L_U Table'!$H$14,"ERROR",IF(F859&gt;'Weight Category L_U Table'!$G$14,"MEDIUM",IF(F859&gt;='Weight Category L_U Table'!$G$17,"SMALL",IF(F859&lt;'Weight Category L_U Table'!$G$18,"LIGHT"))))</f>
        <v>SMALL</v>
      </c>
      <c r="H859" s="7" t="str">
        <f>IF(F859&gt;='Weight Category L_U Table'!$K$15,"ERROR",IF(F859&gt;'Weight Category L_U Table'!$J$15,"UPPER MEDIUM",IF(F859&gt;'Weight Category L_U Table'!$J$16,"LOWER MEDIUM",IF(F859&gt;='Weight Category L_U Table'!$J$17,"SMALL",IF(F859&lt;'Weight Category L_U Table'!$J$18,"LIGHT")))))</f>
        <v>SMALL</v>
      </c>
      <c r="I859" s="6" t="s">
        <v>89</v>
      </c>
      <c r="J859" s="6" t="s">
        <v>8237</v>
      </c>
      <c r="K859" s="6">
        <v>17</v>
      </c>
      <c r="L859" s="46" t="s">
        <v>8238</v>
      </c>
    </row>
    <row r="860" spans="1:12" ht="15" customHeight="1" x14ac:dyDescent="0.25">
      <c r="A860" s="65" t="s">
        <v>3185</v>
      </c>
      <c r="B860" s="65" t="s">
        <v>8242</v>
      </c>
      <c r="C860" s="65" t="s">
        <v>8236</v>
      </c>
      <c r="D860" s="65" t="s">
        <v>7343</v>
      </c>
      <c r="E860" s="66" t="s">
        <v>58</v>
      </c>
      <c r="F860" s="43">
        <v>7400</v>
      </c>
      <c r="G860" s="65" t="str">
        <f>IF(F860&gt;='Weight Category L_U Table'!$H$14,"ERROR",IF(F860&gt;'Weight Category L_U Table'!$G$14,"MEDIUM",IF(F860&gt;='Weight Category L_U Table'!$G$17,"SMALL",IF(F860&lt;'Weight Category L_U Table'!$G$18,"LIGHT"))))</f>
        <v>SMALL</v>
      </c>
      <c r="H860" s="7" t="str">
        <f>IF(F860&gt;='Weight Category L_U Table'!$K$15,"ERROR",IF(F860&gt;'Weight Category L_U Table'!$J$15,"UPPER MEDIUM",IF(F860&gt;'Weight Category L_U Table'!$J$16,"LOWER MEDIUM",IF(F860&gt;='Weight Category L_U Table'!$J$17,"SMALL",IF(F860&lt;'Weight Category L_U Table'!$J$18,"LIGHT")))))</f>
        <v>SMALL</v>
      </c>
      <c r="I860" s="6" t="s">
        <v>89</v>
      </c>
      <c r="J860" s="6" t="s">
        <v>8237</v>
      </c>
      <c r="K860" s="6">
        <v>17</v>
      </c>
      <c r="L860" s="46" t="s">
        <v>8238</v>
      </c>
    </row>
    <row r="861" spans="1:12" s="21" customFormat="1" ht="15" customHeight="1" x14ac:dyDescent="0.25">
      <c r="A861" s="65" t="s">
        <v>7832</v>
      </c>
      <c r="B861" s="65" t="s">
        <v>8242</v>
      </c>
      <c r="C861" s="65" t="s">
        <v>8236</v>
      </c>
      <c r="D861" s="65" t="s">
        <v>7343</v>
      </c>
      <c r="E861" s="66" t="s">
        <v>58</v>
      </c>
      <c r="F861" s="43">
        <v>7400</v>
      </c>
      <c r="G861" s="65" t="str">
        <f>IF(F861&gt;='Weight Category L_U Table'!$H$14,"ERROR",IF(F861&gt;'Weight Category L_U Table'!$G$14,"MEDIUM",IF(F861&gt;='Weight Category L_U Table'!$G$17,"SMALL",IF(F861&lt;'Weight Category L_U Table'!$G$18,"LIGHT"))))</f>
        <v>SMALL</v>
      </c>
      <c r="H861" s="7" t="str">
        <f>IF(F861&gt;='Weight Category L_U Table'!$K$15,"ERROR",IF(F861&gt;'Weight Category L_U Table'!$J$15,"UPPER MEDIUM",IF(F861&gt;'Weight Category L_U Table'!$J$16,"LOWER MEDIUM",IF(F861&gt;='Weight Category L_U Table'!$J$17,"SMALL",IF(F861&lt;'Weight Category L_U Table'!$J$18,"LIGHT")))))</f>
        <v>SMALL</v>
      </c>
      <c r="I861" s="6" t="s">
        <v>89</v>
      </c>
      <c r="J861" s="6" t="s">
        <v>8237</v>
      </c>
      <c r="K861" s="6">
        <v>17</v>
      </c>
      <c r="L861" s="46" t="s">
        <v>8238</v>
      </c>
    </row>
    <row r="862" spans="1:12" ht="15" customHeight="1" x14ac:dyDescent="0.25">
      <c r="A862" s="65" t="s">
        <v>6353</v>
      </c>
      <c r="B862" s="65" t="s">
        <v>8242</v>
      </c>
      <c r="C862" s="65" t="s">
        <v>8236</v>
      </c>
      <c r="D862" s="65" t="s">
        <v>7343</v>
      </c>
      <c r="E862" s="66" t="s">
        <v>58</v>
      </c>
      <c r="F862" s="43">
        <v>7400</v>
      </c>
      <c r="G862" s="65" t="str">
        <f>IF(F862&gt;='Weight Category L_U Table'!$H$14,"ERROR",IF(F862&gt;'Weight Category L_U Table'!$G$14,"MEDIUM",IF(F862&gt;='Weight Category L_U Table'!$G$17,"SMALL",IF(F862&lt;'Weight Category L_U Table'!$G$18,"LIGHT"))))</f>
        <v>SMALL</v>
      </c>
      <c r="H862" s="7" t="str">
        <f>IF(F862&gt;='Weight Category L_U Table'!$K$15,"ERROR",IF(F862&gt;'Weight Category L_U Table'!$J$15,"UPPER MEDIUM",IF(F862&gt;'Weight Category L_U Table'!$J$16,"LOWER MEDIUM",IF(F862&gt;='Weight Category L_U Table'!$J$17,"SMALL",IF(F862&lt;'Weight Category L_U Table'!$J$18,"LIGHT")))))</f>
        <v>SMALL</v>
      </c>
      <c r="I862" s="6" t="s">
        <v>89</v>
      </c>
      <c r="J862" s="6" t="s">
        <v>8237</v>
      </c>
      <c r="K862" s="6">
        <v>17</v>
      </c>
      <c r="L862" s="46" t="s">
        <v>8238</v>
      </c>
    </row>
    <row r="863" spans="1:12" ht="15" customHeight="1" x14ac:dyDescent="0.25">
      <c r="A863" s="65" t="s">
        <v>7117</v>
      </c>
      <c r="B863" s="65" t="s">
        <v>8242</v>
      </c>
      <c r="C863" s="65" t="s">
        <v>8236</v>
      </c>
      <c r="D863" s="65" t="s">
        <v>7343</v>
      </c>
      <c r="E863" s="66" t="s">
        <v>58</v>
      </c>
      <c r="F863" s="43">
        <v>7400</v>
      </c>
      <c r="G863" s="65" t="str">
        <f>IF(F863&gt;='Weight Category L_U Table'!$H$14,"ERROR",IF(F863&gt;'Weight Category L_U Table'!$G$14,"MEDIUM",IF(F863&gt;='Weight Category L_U Table'!$G$17,"SMALL",IF(F863&lt;'Weight Category L_U Table'!$G$18,"LIGHT"))))</f>
        <v>SMALL</v>
      </c>
      <c r="H863" s="7" t="str">
        <f>IF(F863&gt;='Weight Category L_U Table'!$K$15,"ERROR",IF(F863&gt;'Weight Category L_U Table'!$J$15,"UPPER MEDIUM",IF(F863&gt;'Weight Category L_U Table'!$J$16,"LOWER MEDIUM",IF(F863&gt;='Weight Category L_U Table'!$J$17,"SMALL",IF(F863&lt;'Weight Category L_U Table'!$J$18,"LIGHT")))))</f>
        <v>SMALL</v>
      </c>
      <c r="I863" s="6" t="s">
        <v>89</v>
      </c>
      <c r="J863" s="6" t="s">
        <v>8237</v>
      </c>
      <c r="K863" s="6">
        <v>17</v>
      </c>
      <c r="L863" s="46" t="s">
        <v>8238</v>
      </c>
    </row>
    <row r="864" spans="1:12" ht="15" customHeight="1" x14ac:dyDescent="0.25">
      <c r="A864" s="65" t="s">
        <v>625</v>
      </c>
      <c r="B864" s="65" t="s">
        <v>8243</v>
      </c>
      <c r="C864" s="65" t="s">
        <v>8244</v>
      </c>
      <c r="D864" s="65" t="s">
        <v>7343</v>
      </c>
      <c r="E864" s="65" t="s">
        <v>58</v>
      </c>
      <c r="F864" s="7">
        <v>7400</v>
      </c>
      <c r="G864" s="65" t="str">
        <f>IF(F864&gt;='Weight Category L_U Table'!$H$14,"ERROR",IF(F864&gt;'Weight Category L_U Table'!$G$14,"MEDIUM",IF(F864&gt;='Weight Category L_U Table'!$G$17,"SMALL",IF(F864&lt;'Weight Category L_U Table'!$G$18,"LIGHT"))))</f>
        <v>SMALL</v>
      </c>
      <c r="H864" s="7" t="str">
        <f>IF(F864&gt;='Weight Category L_U Table'!$K$15,"ERROR",IF(F864&gt;'Weight Category L_U Table'!$J$15,"UPPER MEDIUM",IF(F864&gt;'Weight Category L_U Table'!$J$16,"LOWER MEDIUM",IF(F864&gt;='Weight Category L_U Table'!$J$17,"SMALL",IF(F864&lt;'Weight Category L_U Table'!$J$18,"LIGHT")))))</f>
        <v>SMALL</v>
      </c>
      <c r="I864" s="6" t="s">
        <v>89</v>
      </c>
      <c r="J864" s="6" t="s">
        <v>8237</v>
      </c>
      <c r="K864" s="6">
        <v>17</v>
      </c>
      <c r="L864" s="6"/>
    </row>
    <row r="865" spans="1:12" ht="15" customHeight="1" x14ac:dyDescent="0.25">
      <c r="A865" s="63" t="s">
        <v>7578</v>
      </c>
      <c r="B865" s="63" t="s">
        <v>8245</v>
      </c>
      <c r="C865" s="63" t="s">
        <v>8246</v>
      </c>
      <c r="D865" s="65" t="s">
        <v>7343</v>
      </c>
      <c r="E865" s="63" t="s">
        <v>58</v>
      </c>
      <c r="F865" s="39">
        <v>7800</v>
      </c>
      <c r="G865" s="63" t="str">
        <f>IF(F865&gt;='Weight Category L_U Table'!$H$14,"ERROR",IF(F865&gt;'Weight Category L_U Table'!$G$14,"MEDIUM",IF(F865&gt;='Weight Category L_U Table'!$G$17,"SMALL",IF(F865&lt;'Weight Category L_U Table'!$G$18,"LIGHT"))))</f>
        <v>SMALL</v>
      </c>
      <c r="H865" s="39" t="str">
        <f>IF(F865&gt;='Weight Category L_U Table'!$K$15,"ERROR",IF(F865&gt;'Weight Category L_U Table'!$J$15,"UPPER MEDIUM",IF(F865&gt;'Weight Category L_U Table'!$J$16,"LOWER MEDIUM",IF(F865&gt;='Weight Category L_U Table'!$J$17,"SMALL",IF(F865&lt;'Weight Category L_U Table'!$J$18,"LIGHT")))))</f>
        <v>SMALL</v>
      </c>
      <c r="I865" s="41" t="s">
        <v>570</v>
      </c>
      <c r="J865" s="41"/>
      <c r="K865" s="41"/>
      <c r="L865" s="42"/>
    </row>
    <row r="866" spans="1:12" ht="15" customHeight="1" x14ac:dyDescent="0.25">
      <c r="A866" s="63" t="s">
        <v>2939</v>
      </c>
      <c r="B866" s="63" t="s">
        <v>8247</v>
      </c>
      <c r="C866" s="63" t="s">
        <v>8246</v>
      </c>
      <c r="D866" s="65" t="s">
        <v>7343</v>
      </c>
      <c r="E866" s="63" t="s">
        <v>58</v>
      </c>
      <c r="F866" s="39">
        <v>7800</v>
      </c>
      <c r="G866" s="63" t="str">
        <f>IF(F866&gt;='Weight Category L_U Table'!$H$14,"ERROR",IF(F866&gt;'Weight Category L_U Table'!$G$14,"MEDIUM",IF(F866&gt;='Weight Category L_U Table'!$G$17,"SMALL",IF(F866&lt;'Weight Category L_U Table'!$G$18,"LIGHT"))))</f>
        <v>SMALL</v>
      </c>
      <c r="H866" s="39" t="str">
        <f>IF(F866&gt;='Weight Category L_U Table'!$K$15,"ERROR",IF(F866&gt;'Weight Category L_U Table'!$J$15,"UPPER MEDIUM",IF(F866&gt;'Weight Category L_U Table'!$J$16,"LOWER MEDIUM",IF(F866&gt;='Weight Category L_U Table'!$J$17,"SMALL",IF(F866&lt;'Weight Category L_U Table'!$J$18,"LIGHT")))))</f>
        <v>SMALL</v>
      </c>
      <c r="I866" s="41" t="s">
        <v>570</v>
      </c>
      <c r="J866" s="41"/>
      <c r="K866" s="41"/>
      <c r="L866" s="42"/>
    </row>
    <row r="867" spans="1:12" ht="15" customHeight="1" x14ac:dyDescent="0.25">
      <c r="A867" s="63" t="s">
        <v>2939</v>
      </c>
      <c r="B867" s="63" t="s">
        <v>8248</v>
      </c>
      <c r="C867" s="63" t="s">
        <v>8246</v>
      </c>
      <c r="D867" s="65" t="s">
        <v>7343</v>
      </c>
      <c r="E867" s="63" t="s">
        <v>58</v>
      </c>
      <c r="F867" s="39">
        <v>7800</v>
      </c>
      <c r="G867" s="63" t="str">
        <f>IF(F867&gt;='Weight Category L_U Table'!$H$14,"ERROR",IF(F867&gt;'Weight Category L_U Table'!$G$14,"MEDIUM",IF(F867&gt;='Weight Category L_U Table'!$G$17,"SMALL",IF(F867&lt;'Weight Category L_U Table'!$G$18,"LIGHT"))))</f>
        <v>SMALL</v>
      </c>
      <c r="H867" s="39" t="str">
        <f>IF(F867&gt;='Weight Category L_U Table'!$K$15,"ERROR",IF(F867&gt;'Weight Category L_U Table'!$J$15,"UPPER MEDIUM",IF(F867&gt;'Weight Category L_U Table'!$J$16,"LOWER MEDIUM",IF(F867&gt;='Weight Category L_U Table'!$J$17,"SMALL",IF(F867&lt;'Weight Category L_U Table'!$J$18,"LIGHT")))))</f>
        <v>SMALL</v>
      </c>
      <c r="I867" s="41" t="s">
        <v>570</v>
      </c>
      <c r="J867" s="41"/>
      <c r="K867" s="41"/>
      <c r="L867" s="42"/>
    </row>
    <row r="868" spans="1:12" s="20" customFormat="1" ht="15" customHeight="1" x14ac:dyDescent="0.25">
      <c r="A868" s="63" t="s">
        <v>2939</v>
      </c>
      <c r="B868" s="63" t="s">
        <v>8249</v>
      </c>
      <c r="C868" s="63" t="s">
        <v>8246</v>
      </c>
      <c r="D868" s="65" t="s">
        <v>7343</v>
      </c>
      <c r="E868" s="63" t="s">
        <v>58</v>
      </c>
      <c r="F868" s="39">
        <v>7800</v>
      </c>
      <c r="G868" s="63" t="str">
        <f>IF(F868&gt;='Weight Category L_U Table'!$H$14,"ERROR",IF(F868&gt;'Weight Category L_U Table'!$G$14,"MEDIUM",IF(F868&gt;='Weight Category L_U Table'!$G$17,"SMALL",IF(F868&lt;'Weight Category L_U Table'!$G$18,"LIGHT"))))</f>
        <v>SMALL</v>
      </c>
      <c r="H868" s="39" t="str">
        <f>IF(F868&gt;='Weight Category L_U Table'!$K$15,"ERROR",IF(F868&gt;'Weight Category L_U Table'!$J$15,"UPPER MEDIUM",IF(F868&gt;'Weight Category L_U Table'!$J$16,"LOWER MEDIUM",IF(F868&gt;='Weight Category L_U Table'!$J$17,"SMALL",IF(F868&lt;'Weight Category L_U Table'!$J$18,"LIGHT")))))</f>
        <v>SMALL</v>
      </c>
      <c r="I868" s="41" t="s">
        <v>570</v>
      </c>
      <c r="J868" s="41"/>
      <c r="K868" s="41"/>
      <c r="L868" s="42"/>
    </row>
    <row r="869" spans="1:12" ht="15" customHeight="1" x14ac:dyDescent="0.25">
      <c r="A869" s="65" t="s">
        <v>8250</v>
      </c>
      <c r="B869" s="65" t="s">
        <v>8251</v>
      </c>
      <c r="C869" s="65" t="s">
        <v>8252</v>
      </c>
      <c r="D869" s="65" t="s">
        <v>7343</v>
      </c>
      <c r="E869" s="65" t="s">
        <v>58</v>
      </c>
      <c r="F869" s="7">
        <v>7800</v>
      </c>
      <c r="G869" s="65" t="str">
        <f>IF(F869&gt;='Weight Category L_U Table'!$H$14,"ERROR",IF(F869&gt;'Weight Category L_U Table'!$G$14,"MEDIUM",IF(F869&gt;='Weight Category L_U Table'!$G$17,"SMALL",IF(F869&lt;'Weight Category L_U Table'!$G$18,"LIGHT"))))</f>
        <v>SMALL</v>
      </c>
      <c r="H869" s="7" t="str">
        <f>IF(F869&gt;='Weight Category L_U Table'!$K$15,"ERROR",IF(F869&gt;'Weight Category L_U Table'!$J$15,"UPPER MEDIUM",IF(F869&gt;'Weight Category L_U Table'!$J$16,"LOWER MEDIUM",IF(F869&gt;='Weight Category L_U Table'!$J$17,"SMALL",IF(F869&lt;'Weight Category L_U Table'!$J$18,"LIGHT")))))</f>
        <v>SMALL</v>
      </c>
      <c r="I869" s="6" t="s">
        <v>89</v>
      </c>
      <c r="J869" s="6" t="s">
        <v>8253</v>
      </c>
      <c r="K869" s="6">
        <v>11</v>
      </c>
      <c r="L869" s="6"/>
    </row>
    <row r="870" spans="1:12" ht="15" customHeight="1" x14ac:dyDescent="0.25">
      <c r="A870" s="65" t="s">
        <v>8250</v>
      </c>
      <c r="B870" s="65" t="s">
        <v>8254</v>
      </c>
      <c r="C870" s="65" t="s">
        <v>8252</v>
      </c>
      <c r="D870" s="65" t="s">
        <v>7343</v>
      </c>
      <c r="E870" s="65" t="s">
        <v>58</v>
      </c>
      <c r="F870" s="7">
        <v>7800</v>
      </c>
      <c r="G870" s="65" t="str">
        <f>IF(F870&gt;='Weight Category L_U Table'!$H$14,"ERROR",IF(F870&gt;'Weight Category L_U Table'!$G$14,"MEDIUM",IF(F870&gt;='Weight Category L_U Table'!$G$17,"SMALL",IF(F870&lt;'Weight Category L_U Table'!$G$18,"LIGHT"))))</f>
        <v>SMALL</v>
      </c>
      <c r="H870" s="7" t="str">
        <f>IF(F870&gt;='Weight Category L_U Table'!$K$15,"ERROR",IF(F870&gt;'Weight Category L_U Table'!$J$15,"UPPER MEDIUM",IF(F870&gt;'Weight Category L_U Table'!$J$16,"LOWER MEDIUM",IF(F870&gt;='Weight Category L_U Table'!$J$17,"SMALL",IF(F870&lt;'Weight Category L_U Table'!$J$18,"LIGHT")))))</f>
        <v>SMALL</v>
      </c>
      <c r="I870" s="6" t="s">
        <v>89</v>
      </c>
      <c r="J870" s="6" t="s">
        <v>8253</v>
      </c>
      <c r="K870" s="6">
        <v>11</v>
      </c>
      <c r="L870" s="6"/>
    </row>
    <row r="871" spans="1:12" ht="15" customHeight="1" x14ac:dyDescent="0.25">
      <c r="A871" s="65" t="s">
        <v>8250</v>
      </c>
      <c r="B871" s="65" t="s">
        <v>8255</v>
      </c>
      <c r="C871" s="65" t="s">
        <v>8252</v>
      </c>
      <c r="D871" s="65" t="s">
        <v>7343</v>
      </c>
      <c r="E871" s="65" t="s">
        <v>58</v>
      </c>
      <c r="F871" s="7">
        <v>7800</v>
      </c>
      <c r="G871" s="65" t="str">
        <f>IF(F871&gt;='Weight Category L_U Table'!$H$14,"ERROR",IF(F871&gt;'Weight Category L_U Table'!$G$14,"MEDIUM",IF(F871&gt;='Weight Category L_U Table'!$G$17,"SMALL",IF(F871&lt;'Weight Category L_U Table'!$G$18,"LIGHT"))))</f>
        <v>SMALL</v>
      </c>
      <c r="H871" s="7" t="str">
        <f>IF(F871&gt;='Weight Category L_U Table'!$K$15,"ERROR",IF(F871&gt;'Weight Category L_U Table'!$J$15,"UPPER MEDIUM",IF(F871&gt;'Weight Category L_U Table'!$J$16,"LOWER MEDIUM",IF(F871&gt;='Weight Category L_U Table'!$J$17,"SMALL",IF(F871&lt;'Weight Category L_U Table'!$J$18,"LIGHT")))))</f>
        <v>SMALL</v>
      </c>
      <c r="I871" s="6" t="s">
        <v>89</v>
      </c>
      <c r="J871" s="6" t="s">
        <v>8253</v>
      </c>
      <c r="K871" s="6">
        <v>11</v>
      </c>
      <c r="L871" s="6"/>
    </row>
    <row r="872" spans="1:12" ht="15" customHeight="1" x14ac:dyDescent="0.25">
      <c r="A872" s="65" t="s">
        <v>8256</v>
      </c>
      <c r="B872" s="65" t="s">
        <v>8251</v>
      </c>
      <c r="C872" s="65" t="s">
        <v>8252</v>
      </c>
      <c r="D872" s="65" t="s">
        <v>7343</v>
      </c>
      <c r="E872" s="65" t="s">
        <v>58</v>
      </c>
      <c r="F872" s="7">
        <v>7800</v>
      </c>
      <c r="G872" s="65" t="str">
        <f>IF(F872&gt;='Weight Category L_U Table'!$H$14,"ERROR",IF(F872&gt;'Weight Category L_U Table'!$G$14,"MEDIUM",IF(F872&gt;='Weight Category L_U Table'!$G$17,"SMALL",IF(F872&lt;'Weight Category L_U Table'!$G$18,"LIGHT"))))</f>
        <v>SMALL</v>
      </c>
      <c r="H872" s="7" t="str">
        <f>IF(F872&gt;='Weight Category L_U Table'!$K$15,"ERROR",IF(F872&gt;'Weight Category L_U Table'!$J$15,"UPPER MEDIUM",IF(F872&gt;'Weight Category L_U Table'!$J$16,"LOWER MEDIUM",IF(F872&gt;='Weight Category L_U Table'!$J$17,"SMALL",IF(F872&lt;'Weight Category L_U Table'!$J$18,"LIGHT")))))</f>
        <v>SMALL</v>
      </c>
      <c r="I872" s="6" t="s">
        <v>89</v>
      </c>
      <c r="J872" s="6" t="s">
        <v>8253</v>
      </c>
      <c r="K872" s="6">
        <v>11</v>
      </c>
      <c r="L872" s="6"/>
    </row>
    <row r="873" spans="1:12" ht="15" customHeight="1" x14ac:dyDescent="0.25">
      <c r="A873" s="65" t="s">
        <v>8256</v>
      </c>
      <c r="B873" s="65" t="s">
        <v>8255</v>
      </c>
      <c r="C873" s="65" t="s">
        <v>8252</v>
      </c>
      <c r="D873" s="65" t="s">
        <v>7343</v>
      </c>
      <c r="E873" s="65" t="s">
        <v>58</v>
      </c>
      <c r="F873" s="7">
        <v>7800</v>
      </c>
      <c r="G873" s="65" t="str">
        <f>IF(F873&gt;='Weight Category L_U Table'!$H$14,"ERROR",IF(F873&gt;'Weight Category L_U Table'!$G$14,"MEDIUM",IF(F873&gt;='Weight Category L_U Table'!$G$17,"SMALL",IF(F873&lt;'Weight Category L_U Table'!$G$18,"LIGHT"))))</f>
        <v>SMALL</v>
      </c>
      <c r="H873" s="7" t="str">
        <f>IF(F873&gt;='Weight Category L_U Table'!$K$15,"ERROR",IF(F873&gt;'Weight Category L_U Table'!$J$15,"UPPER MEDIUM",IF(F873&gt;'Weight Category L_U Table'!$J$16,"LOWER MEDIUM",IF(F873&gt;='Weight Category L_U Table'!$J$17,"SMALL",IF(F873&lt;'Weight Category L_U Table'!$J$18,"LIGHT")))))</f>
        <v>SMALL</v>
      </c>
      <c r="I873" s="6" t="s">
        <v>89</v>
      </c>
      <c r="J873" s="6" t="s">
        <v>8253</v>
      </c>
      <c r="K873" s="6">
        <v>11</v>
      </c>
      <c r="L873" s="6"/>
    </row>
    <row r="874" spans="1:12" ht="15" customHeight="1" x14ac:dyDescent="0.25">
      <c r="A874" s="65" t="s">
        <v>906</v>
      </c>
      <c r="B874" s="65" t="s">
        <v>8257</v>
      </c>
      <c r="C874" s="65" t="s">
        <v>8258</v>
      </c>
      <c r="D874" s="65" t="s">
        <v>7343</v>
      </c>
      <c r="E874" s="65" t="s">
        <v>58</v>
      </c>
      <c r="F874" s="7">
        <v>7938</v>
      </c>
      <c r="G874" s="65" t="str">
        <f>IF(F874&gt;='Weight Category L_U Table'!$H$14,"ERROR",IF(F874&gt;'Weight Category L_U Table'!$G$14,"MEDIUM",IF(F874&gt;='Weight Category L_U Table'!$G$17,"SMALL",IF(F874&lt;'Weight Category L_U Table'!$G$18,"LIGHT"))))</f>
        <v>SMALL</v>
      </c>
      <c r="H874" s="7" t="str">
        <f>IF(F874&gt;='Weight Category L_U Table'!$K$15,"ERROR",IF(F874&gt;'Weight Category L_U Table'!$J$15,"UPPER MEDIUM",IF(F874&gt;'Weight Category L_U Table'!$J$16,"LOWER MEDIUM",IF(F874&gt;='Weight Category L_U Table'!$J$17,"SMALL",IF(F874&lt;'Weight Category L_U Table'!$J$18,"LIGHT")))))</f>
        <v>SMALL</v>
      </c>
      <c r="I874" s="6" t="s">
        <v>37</v>
      </c>
      <c r="J874" s="6" t="s">
        <v>8259</v>
      </c>
      <c r="K874" s="6">
        <v>10</v>
      </c>
      <c r="L874" s="6"/>
    </row>
    <row r="875" spans="1:12" ht="15" customHeight="1" x14ac:dyDescent="0.25">
      <c r="A875" s="65" t="s">
        <v>906</v>
      </c>
      <c r="B875" s="65" t="s">
        <v>8260</v>
      </c>
      <c r="C875" s="65" t="s">
        <v>8258</v>
      </c>
      <c r="D875" s="65" t="s">
        <v>7343</v>
      </c>
      <c r="E875" s="65" t="s">
        <v>58</v>
      </c>
      <c r="F875" s="7">
        <v>7938</v>
      </c>
      <c r="G875" s="65" t="str">
        <f>IF(F875&gt;='Weight Category L_U Table'!$H$14,"ERROR",IF(F875&gt;'Weight Category L_U Table'!$G$14,"MEDIUM",IF(F875&gt;='Weight Category L_U Table'!$G$17,"SMALL",IF(F875&lt;'Weight Category L_U Table'!$G$18,"LIGHT"))))</f>
        <v>SMALL</v>
      </c>
      <c r="H875" s="7" t="str">
        <f>IF(F875&gt;='Weight Category L_U Table'!$K$15,"ERROR",IF(F875&gt;'Weight Category L_U Table'!$J$15,"UPPER MEDIUM",IF(F875&gt;'Weight Category L_U Table'!$J$16,"LOWER MEDIUM",IF(F875&gt;='Weight Category L_U Table'!$J$17,"SMALL",IF(F875&lt;'Weight Category L_U Table'!$J$18,"LIGHT")))))</f>
        <v>SMALL</v>
      </c>
      <c r="I875" s="6" t="s">
        <v>37</v>
      </c>
      <c r="J875" s="6" t="s">
        <v>8259</v>
      </c>
      <c r="K875" s="6">
        <v>10</v>
      </c>
      <c r="L875" s="6"/>
    </row>
    <row r="876" spans="1:12" s="20" customFormat="1" ht="15" customHeight="1" x14ac:dyDescent="0.25">
      <c r="A876" s="65" t="s">
        <v>906</v>
      </c>
      <c r="B876" s="65" t="s">
        <v>8261</v>
      </c>
      <c r="C876" s="65" t="s">
        <v>8262</v>
      </c>
      <c r="D876" s="65" t="s">
        <v>7343</v>
      </c>
      <c r="E876" s="65" t="s">
        <v>58</v>
      </c>
      <c r="F876" s="7">
        <v>8391</v>
      </c>
      <c r="G876" s="65" t="str">
        <f>IF(F876&gt;='Weight Category L_U Table'!$H$14,"ERROR",IF(F876&gt;'Weight Category L_U Table'!$G$14,"MEDIUM",IF(F876&gt;='Weight Category L_U Table'!$G$17,"SMALL",IF(F876&lt;'Weight Category L_U Table'!$G$18,"LIGHT"))))</f>
        <v>SMALL</v>
      </c>
      <c r="H876" s="7" t="str">
        <f>IF(F876&gt;='Weight Category L_U Table'!$K$15,"ERROR",IF(F876&gt;'Weight Category L_U Table'!$J$15,"UPPER MEDIUM",IF(F876&gt;'Weight Category L_U Table'!$J$16,"LOWER MEDIUM",IF(F876&gt;='Weight Category L_U Table'!$J$17,"SMALL",IF(F876&lt;'Weight Category L_U Table'!$J$18,"LIGHT")))))</f>
        <v>SMALL</v>
      </c>
      <c r="I876" s="6" t="s">
        <v>59</v>
      </c>
      <c r="J876" s="6"/>
      <c r="K876" s="6"/>
      <c r="L876" s="6"/>
    </row>
    <row r="877" spans="1:12" s="20" customFormat="1" ht="15" customHeight="1" x14ac:dyDescent="0.25">
      <c r="A877" s="65" t="s">
        <v>906</v>
      </c>
      <c r="B877" s="65" t="s">
        <v>8263</v>
      </c>
      <c r="C877" s="65" t="s">
        <v>8262</v>
      </c>
      <c r="D877" s="65" t="s">
        <v>7343</v>
      </c>
      <c r="E877" s="65" t="s">
        <v>58</v>
      </c>
      <c r="F877" s="7">
        <v>8391</v>
      </c>
      <c r="G877" s="65" t="str">
        <f>IF(F877&gt;='Weight Category L_U Table'!$H$14,"ERROR",IF(F877&gt;'Weight Category L_U Table'!$G$14,"MEDIUM",IF(F877&gt;='Weight Category L_U Table'!$G$17,"SMALL",IF(F877&lt;'Weight Category L_U Table'!$G$18,"LIGHT"))))</f>
        <v>SMALL</v>
      </c>
      <c r="H877" s="7" t="str">
        <f>IF(F877&gt;='Weight Category L_U Table'!$K$15,"ERROR",IF(F877&gt;'Weight Category L_U Table'!$J$15,"UPPER MEDIUM",IF(F877&gt;'Weight Category L_U Table'!$J$16,"LOWER MEDIUM",IF(F877&gt;='Weight Category L_U Table'!$J$17,"SMALL",IF(F877&lt;'Weight Category L_U Table'!$J$18,"LIGHT")))))</f>
        <v>SMALL</v>
      </c>
      <c r="I877" s="6" t="s">
        <v>59</v>
      </c>
      <c r="J877" s="6"/>
      <c r="K877" s="6"/>
      <c r="L877" s="6"/>
    </row>
    <row r="878" spans="1:12" s="20" customFormat="1" ht="15" customHeight="1" x14ac:dyDescent="0.25">
      <c r="A878" s="65" t="s">
        <v>906</v>
      </c>
      <c r="B878" s="65" t="s">
        <v>8264</v>
      </c>
      <c r="C878" s="65" t="s">
        <v>8262</v>
      </c>
      <c r="D878" s="65" t="s">
        <v>7343</v>
      </c>
      <c r="E878" s="65" t="s">
        <v>58</v>
      </c>
      <c r="F878" s="7">
        <v>8391</v>
      </c>
      <c r="G878" s="65" t="str">
        <f>IF(F878&gt;='Weight Category L_U Table'!$H$14,"ERROR",IF(F878&gt;'Weight Category L_U Table'!$G$14,"MEDIUM",IF(F878&gt;='Weight Category L_U Table'!$G$17,"SMALL",IF(F878&lt;'Weight Category L_U Table'!$G$18,"LIGHT"))))</f>
        <v>SMALL</v>
      </c>
      <c r="H878" s="7" t="str">
        <f>IF(F878&gt;='Weight Category L_U Table'!$K$15,"ERROR",IF(F878&gt;'Weight Category L_U Table'!$J$15,"UPPER MEDIUM",IF(F878&gt;'Weight Category L_U Table'!$J$16,"LOWER MEDIUM",IF(F878&gt;='Weight Category L_U Table'!$J$17,"SMALL",IF(F878&lt;'Weight Category L_U Table'!$J$18,"LIGHT")))))</f>
        <v>SMALL</v>
      </c>
      <c r="I878" s="6" t="s">
        <v>59</v>
      </c>
      <c r="J878" s="6"/>
      <c r="K878" s="6"/>
      <c r="L878" s="6"/>
    </row>
    <row r="879" spans="1:12" ht="15" customHeight="1" x14ac:dyDescent="0.25">
      <c r="A879" s="65" t="s">
        <v>906</v>
      </c>
      <c r="B879" s="65" t="s">
        <v>8265</v>
      </c>
      <c r="C879" s="65" t="s">
        <v>8262</v>
      </c>
      <c r="D879" s="65" t="s">
        <v>7343</v>
      </c>
      <c r="E879" s="65" t="s">
        <v>58</v>
      </c>
      <c r="F879" s="7">
        <v>8391</v>
      </c>
      <c r="G879" s="65" t="str">
        <f>IF(F879&gt;='Weight Category L_U Table'!$H$14,"ERROR",IF(F879&gt;'Weight Category L_U Table'!$G$14,"MEDIUM",IF(F879&gt;='Weight Category L_U Table'!$G$17,"SMALL",IF(F879&lt;'Weight Category L_U Table'!$G$18,"LIGHT"))))</f>
        <v>SMALL</v>
      </c>
      <c r="H879" s="7" t="str">
        <f>IF(F879&gt;='Weight Category L_U Table'!$K$15,"ERROR",IF(F879&gt;'Weight Category L_U Table'!$J$15,"UPPER MEDIUM",IF(F879&gt;'Weight Category L_U Table'!$J$16,"LOWER MEDIUM",IF(F879&gt;='Weight Category L_U Table'!$J$17,"SMALL",IF(F879&lt;'Weight Category L_U Table'!$J$18,"LIGHT")))))</f>
        <v>SMALL</v>
      </c>
      <c r="I879" s="6" t="s">
        <v>59</v>
      </c>
      <c r="J879" s="6"/>
      <c r="K879" s="6"/>
      <c r="L879" s="6"/>
    </row>
    <row r="880" spans="1:12" ht="15" customHeight="1" x14ac:dyDescent="0.25">
      <c r="A880" s="65" t="s">
        <v>906</v>
      </c>
      <c r="B880" s="65" t="s">
        <v>8266</v>
      </c>
      <c r="C880" s="65" t="s">
        <v>8262</v>
      </c>
      <c r="D880" s="65" t="s">
        <v>7343</v>
      </c>
      <c r="E880" s="65" t="s">
        <v>58</v>
      </c>
      <c r="F880" s="7">
        <v>8391</v>
      </c>
      <c r="G880" s="65" t="str">
        <f>IF(F880&gt;='Weight Category L_U Table'!$H$14,"ERROR",IF(F880&gt;'Weight Category L_U Table'!$G$14,"MEDIUM",IF(F880&gt;='Weight Category L_U Table'!$G$17,"SMALL",IF(F880&lt;'Weight Category L_U Table'!$G$18,"LIGHT"))))</f>
        <v>SMALL</v>
      </c>
      <c r="H880" s="7" t="str">
        <f>IF(F880&gt;='Weight Category L_U Table'!$K$15,"ERROR",IF(F880&gt;'Weight Category L_U Table'!$J$15,"UPPER MEDIUM",IF(F880&gt;'Weight Category L_U Table'!$J$16,"LOWER MEDIUM",IF(F880&gt;='Weight Category L_U Table'!$J$17,"SMALL",IF(F880&lt;'Weight Category L_U Table'!$J$18,"LIGHT")))))</f>
        <v>SMALL</v>
      </c>
      <c r="I880" s="6" t="s">
        <v>59</v>
      </c>
      <c r="J880" s="6"/>
      <c r="K880" s="6"/>
      <c r="L880" s="6"/>
    </row>
    <row r="881" spans="1:12" ht="15" customHeight="1" x14ac:dyDescent="0.25">
      <c r="A881" s="65" t="s">
        <v>7727</v>
      </c>
      <c r="B881" s="65">
        <v>2091</v>
      </c>
      <c r="C881" s="65" t="s">
        <v>8262</v>
      </c>
      <c r="D881" s="65" t="s">
        <v>7343</v>
      </c>
      <c r="E881" s="65" t="s">
        <v>58</v>
      </c>
      <c r="F881" s="7">
        <v>8391</v>
      </c>
      <c r="G881" s="65" t="str">
        <f>IF(F881&gt;='Weight Category L_U Table'!$H$14,"ERROR",IF(F881&gt;'Weight Category L_U Table'!$G$14,"MEDIUM",IF(F881&gt;='Weight Category L_U Table'!$G$17,"SMALL",IF(F881&lt;'Weight Category L_U Table'!$G$18,"LIGHT"))))</f>
        <v>SMALL</v>
      </c>
      <c r="H881" s="7" t="str">
        <f>IF(F881&gt;='Weight Category L_U Table'!$K$15,"ERROR",IF(F881&gt;'Weight Category L_U Table'!$J$15,"UPPER MEDIUM",IF(F881&gt;'Weight Category L_U Table'!$J$16,"LOWER MEDIUM",IF(F881&gt;='Weight Category L_U Table'!$J$17,"SMALL",IF(F881&lt;'Weight Category L_U Table'!$J$18,"LIGHT")))))</f>
        <v>SMALL</v>
      </c>
      <c r="I881" s="6" t="s">
        <v>59</v>
      </c>
      <c r="J881" s="6"/>
      <c r="K881" s="6"/>
      <c r="L881" s="6"/>
    </row>
    <row r="882" spans="1:12" ht="15" customHeight="1" x14ac:dyDescent="0.25">
      <c r="A882" s="66" t="s">
        <v>7545</v>
      </c>
      <c r="B882" s="66" t="s">
        <v>8267</v>
      </c>
      <c r="C882" s="66" t="s">
        <v>8268</v>
      </c>
      <c r="D882" s="66" t="s">
        <v>7343</v>
      </c>
      <c r="E882" s="66" t="s">
        <v>58</v>
      </c>
      <c r="F882" s="43">
        <v>8600</v>
      </c>
      <c r="G882" s="66" t="str">
        <f>IF(F882&gt;='Weight Category L_U Table'!$H$14,"ERROR",IF(F882&gt;'Weight Category L_U Table'!$G$14,"MEDIUM",IF(F882&gt;='Weight Category L_U Table'!$G$17,"SMALL",IF(F882&lt;'Weight Category L_U Table'!$G$18,"LIGHT"))))</f>
        <v>SMALL</v>
      </c>
      <c r="H882" s="43" t="str">
        <f>IF(F882&gt;='Weight Category L_U Table'!$K$15,"ERROR",IF(F882&gt;'Weight Category L_U Table'!$J$15,"UPPER MEDIUM",IF(F882&gt;'Weight Category L_U Table'!$J$16,"LOWER MEDIUM",IF(F882&gt;='Weight Category L_U Table'!$J$17,"SMALL",IF(F882&lt;'Weight Category L_U Table'!$J$18,"LIGHT")))))</f>
        <v>SMALL</v>
      </c>
      <c r="I882" s="46" t="s">
        <v>8269</v>
      </c>
      <c r="J882" s="46"/>
      <c r="K882" s="46"/>
      <c r="L882" s="46" t="s">
        <v>776</v>
      </c>
    </row>
    <row r="883" spans="1:12" ht="15" customHeight="1" x14ac:dyDescent="0.25">
      <c r="A883" s="66" t="s">
        <v>7844</v>
      </c>
      <c r="B883" s="66" t="s">
        <v>8267</v>
      </c>
      <c r="C883" s="66" t="s">
        <v>8268</v>
      </c>
      <c r="D883" s="66" t="s">
        <v>7343</v>
      </c>
      <c r="E883" s="66" t="s">
        <v>58</v>
      </c>
      <c r="F883" s="43">
        <v>8600</v>
      </c>
      <c r="G883" s="66" t="str">
        <f>IF(F883&gt;='Weight Category L_U Table'!$H$14,"ERROR",IF(F883&gt;'Weight Category L_U Table'!$G$14,"MEDIUM",IF(F883&gt;='Weight Category L_U Table'!$G$17,"SMALL",IF(F883&lt;'Weight Category L_U Table'!$G$18,"LIGHT"))))</f>
        <v>SMALL</v>
      </c>
      <c r="H883" s="43" t="str">
        <f>IF(F883&gt;='Weight Category L_U Table'!$K$15,"ERROR",IF(F883&gt;'Weight Category L_U Table'!$J$15,"UPPER MEDIUM",IF(F883&gt;'Weight Category L_U Table'!$J$16,"LOWER MEDIUM",IF(F883&gt;='Weight Category L_U Table'!$J$17,"SMALL",IF(F883&lt;'Weight Category L_U Table'!$J$18,"LIGHT")))))</f>
        <v>SMALL</v>
      </c>
      <c r="I883" s="46" t="s">
        <v>8269</v>
      </c>
      <c r="J883" s="46"/>
      <c r="K883" s="46"/>
      <c r="L883" s="46" t="s">
        <v>776</v>
      </c>
    </row>
    <row r="884" spans="1:12" ht="15" customHeight="1" x14ac:dyDescent="0.25">
      <c r="A884" s="66" t="s">
        <v>3733</v>
      </c>
      <c r="B884" s="66" t="s">
        <v>8267</v>
      </c>
      <c r="C884" s="66" t="s">
        <v>8268</v>
      </c>
      <c r="D884" s="66" t="s">
        <v>7343</v>
      </c>
      <c r="E884" s="66" t="s">
        <v>58</v>
      </c>
      <c r="F884" s="43">
        <v>8600</v>
      </c>
      <c r="G884" s="66" t="str">
        <f>IF(F884&gt;='Weight Category L_U Table'!$H$14,"ERROR",IF(F884&gt;'Weight Category L_U Table'!$G$14,"MEDIUM",IF(F884&gt;='Weight Category L_U Table'!$G$17,"SMALL",IF(F884&lt;'Weight Category L_U Table'!$G$18,"LIGHT"))))</f>
        <v>SMALL</v>
      </c>
      <c r="H884" s="43" t="str">
        <f>IF(F884&gt;='Weight Category L_U Table'!$K$15,"ERROR",IF(F884&gt;'Weight Category L_U Table'!$J$15,"UPPER MEDIUM",IF(F884&gt;'Weight Category L_U Table'!$J$16,"LOWER MEDIUM",IF(F884&gt;='Weight Category L_U Table'!$J$17,"SMALL",IF(F884&lt;'Weight Category L_U Table'!$J$18,"LIGHT")))))</f>
        <v>SMALL</v>
      </c>
      <c r="I884" s="46" t="s">
        <v>8269</v>
      </c>
      <c r="J884" s="46"/>
      <c r="K884" s="46"/>
      <c r="L884" s="46" t="s">
        <v>776</v>
      </c>
    </row>
    <row r="885" spans="1:12" ht="15" customHeight="1" x14ac:dyDescent="0.25">
      <c r="A885" s="65" t="s">
        <v>238</v>
      </c>
      <c r="B885" s="65" t="s">
        <v>8270</v>
      </c>
      <c r="C885" s="65" t="s">
        <v>8244</v>
      </c>
      <c r="D885" s="65" t="s">
        <v>7343</v>
      </c>
      <c r="E885" s="65" t="s">
        <v>58</v>
      </c>
      <c r="F885" s="7">
        <v>8600</v>
      </c>
      <c r="G885" s="65" t="str">
        <f>IF(F885&gt;='Weight Category L_U Table'!$H$14,"ERROR",IF(F885&gt;'Weight Category L_U Table'!$G$14,"MEDIUM",IF(F885&gt;='Weight Category L_U Table'!$G$17,"SMALL",IF(F885&lt;'Weight Category L_U Table'!$G$18,"LIGHT"))))</f>
        <v>SMALL</v>
      </c>
      <c r="H885" s="7" t="str">
        <f>IF(F885&gt;='Weight Category L_U Table'!$K$15,"ERROR",IF(F885&gt;'Weight Category L_U Table'!$J$15,"UPPER MEDIUM",IF(F885&gt;'Weight Category L_U Table'!$J$16,"LOWER MEDIUM",IF(F885&gt;='Weight Category L_U Table'!$J$17,"SMALL",IF(F885&lt;'Weight Category L_U Table'!$J$18,"LIGHT")))))</f>
        <v>SMALL</v>
      </c>
      <c r="I885" s="6" t="s">
        <v>89</v>
      </c>
      <c r="J885" s="6" t="s">
        <v>8237</v>
      </c>
      <c r="K885" s="6">
        <v>17</v>
      </c>
      <c r="L885" s="6"/>
    </row>
    <row r="886" spans="1:12" ht="15" customHeight="1" x14ac:dyDescent="0.25">
      <c r="A886" s="65" t="s">
        <v>238</v>
      </c>
      <c r="B886" s="65" t="s">
        <v>8271</v>
      </c>
      <c r="C886" s="65" t="s">
        <v>8244</v>
      </c>
      <c r="D886" s="65" t="s">
        <v>7343</v>
      </c>
      <c r="E886" s="65" t="s">
        <v>58</v>
      </c>
      <c r="F886" s="7">
        <v>8600</v>
      </c>
      <c r="G886" s="65" t="str">
        <f>IF(F886&gt;='Weight Category L_U Table'!$H$14,"ERROR",IF(F886&gt;'Weight Category L_U Table'!$G$14,"MEDIUM",IF(F886&gt;='Weight Category L_U Table'!$G$17,"SMALL",IF(F886&lt;'Weight Category L_U Table'!$G$18,"LIGHT"))))</f>
        <v>SMALL</v>
      </c>
      <c r="H886" s="7" t="str">
        <f>IF(F886&gt;='Weight Category L_U Table'!$K$15,"ERROR",IF(F886&gt;'Weight Category L_U Table'!$J$15,"UPPER MEDIUM",IF(F886&gt;'Weight Category L_U Table'!$J$16,"LOWER MEDIUM",IF(F886&gt;='Weight Category L_U Table'!$J$17,"SMALL",IF(F886&lt;'Weight Category L_U Table'!$J$18,"LIGHT")))))</f>
        <v>SMALL</v>
      </c>
      <c r="I886" s="6" t="s">
        <v>89</v>
      </c>
      <c r="J886" s="6" t="s">
        <v>8237</v>
      </c>
      <c r="K886" s="6">
        <v>17</v>
      </c>
      <c r="L886" s="6"/>
    </row>
    <row r="887" spans="1:12" ht="15" customHeight="1" x14ac:dyDescent="0.25">
      <c r="A887" s="65" t="s">
        <v>238</v>
      </c>
      <c r="B887" s="65" t="s">
        <v>8272</v>
      </c>
      <c r="C887" s="65" t="s">
        <v>8244</v>
      </c>
      <c r="D887" s="65" t="s">
        <v>7343</v>
      </c>
      <c r="E887" s="65" t="s">
        <v>58</v>
      </c>
      <c r="F887" s="7">
        <v>8600</v>
      </c>
      <c r="G887" s="65" t="str">
        <f>IF(F887&gt;='Weight Category L_U Table'!$H$14,"ERROR",IF(F887&gt;'Weight Category L_U Table'!$G$14,"MEDIUM",IF(F887&gt;='Weight Category L_U Table'!$G$17,"SMALL",IF(F887&lt;'Weight Category L_U Table'!$G$18,"LIGHT"))))</f>
        <v>SMALL</v>
      </c>
      <c r="H887" s="7" t="str">
        <f>IF(F887&gt;='Weight Category L_U Table'!$K$15,"ERROR",IF(F887&gt;'Weight Category L_U Table'!$J$15,"UPPER MEDIUM",IF(F887&gt;'Weight Category L_U Table'!$J$16,"LOWER MEDIUM",IF(F887&gt;='Weight Category L_U Table'!$J$17,"SMALL",IF(F887&lt;'Weight Category L_U Table'!$J$18,"LIGHT")))))</f>
        <v>SMALL</v>
      </c>
      <c r="I887" s="6" t="s">
        <v>89</v>
      </c>
      <c r="J887" s="6" t="s">
        <v>8237</v>
      </c>
      <c r="K887" s="6">
        <v>17</v>
      </c>
      <c r="L887" s="6"/>
    </row>
    <row r="888" spans="1:12" ht="15" customHeight="1" x14ac:dyDescent="0.25">
      <c r="A888" s="65" t="s">
        <v>238</v>
      </c>
      <c r="B888" s="65" t="s">
        <v>8273</v>
      </c>
      <c r="C888" s="65" t="s">
        <v>8244</v>
      </c>
      <c r="D888" s="65" t="s">
        <v>7343</v>
      </c>
      <c r="E888" s="65" t="s">
        <v>58</v>
      </c>
      <c r="F888" s="7">
        <v>8600</v>
      </c>
      <c r="G888" s="65" t="str">
        <f>IF(F888&gt;='Weight Category L_U Table'!$H$14,"ERROR",IF(F888&gt;'Weight Category L_U Table'!$G$14,"MEDIUM",IF(F888&gt;='Weight Category L_U Table'!$G$17,"SMALL",IF(F888&lt;'Weight Category L_U Table'!$G$18,"LIGHT"))))</f>
        <v>SMALL</v>
      </c>
      <c r="H888" s="7" t="str">
        <f>IF(F888&gt;='Weight Category L_U Table'!$K$15,"ERROR",IF(F888&gt;'Weight Category L_U Table'!$J$15,"UPPER MEDIUM",IF(F888&gt;'Weight Category L_U Table'!$J$16,"LOWER MEDIUM",IF(F888&gt;='Weight Category L_U Table'!$J$17,"SMALL",IF(F888&lt;'Weight Category L_U Table'!$J$18,"LIGHT")))))</f>
        <v>SMALL</v>
      </c>
      <c r="I888" s="6" t="s">
        <v>89</v>
      </c>
      <c r="J888" s="6" t="s">
        <v>8237</v>
      </c>
      <c r="K888" s="6">
        <v>17</v>
      </c>
      <c r="L888" s="6"/>
    </row>
    <row r="889" spans="1:12" ht="15" customHeight="1" x14ac:dyDescent="0.25">
      <c r="A889" s="65" t="s">
        <v>238</v>
      </c>
      <c r="B889" s="65" t="s">
        <v>8274</v>
      </c>
      <c r="C889" s="65" t="s">
        <v>8244</v>
      </c>
      <c r="D889" s="65" t="s">
        <v>7343</v>
      </c>
      <c r="E889" s="65" t="s">
        <v>58</v>
      </c>
      <c r="F889" s="7">
        <v>8600</v>
      </c>
      <c r="G889" s="65" t="str">
        <f>IF(F889&gt;='Weight Category L_U Table'!$H$14,"ERROR",IF(F889&gt;'Weight Category L_U Table'!$G$14,"MEDIUM",IF(F889&gt;='Weight Category L_U Table'!$G$17,"SMALL",IF(F889&lt;'Weight Category L_U Table'!$G$18,"LIGHT"))))</f>
        <v>SMALL</v>
      </c>
      <c r="H889" s="7" t="str">
        <f>IF(F889&gt;='Weight Category L_U Table'!$K$15,"ERROR",IF(F889&gt;'Weight Category L_U Table'!$J$15,"UPPER MEDIUM",IF(F889&gt;'Weight Category L_U Table'!$J$16,"LOWER MEDIUM",IF(F889&gt;='Weight Category L_U Table'!$J$17,"SMALL",IF(F889&lt;'Weight Category L_U Table'!$J$18,"LIGHT")))))</f>
        <v>SMALL</v>
      </c>
      <c r="I889" s="6" t="s">
        <v>89</v>
      </c>
      <c r="J889" s="6" t="s">
        <v>8237</v>
      </c>
      <c r="K889" s="6">
        <v>17</v>
      </c>
      <c r="L889" s="6"/>
    </row>
    <row r="890" spans="1:12" ht="15" customHeight="1" x14ac:dyDescent="0.25">
      <c r="A890" s="65" t="s">
        <v>238</v>
      </c>
      <c r="B890" s="65" t="s">
        <v>8275</v>
      </c>
      <c r="C890" s="65" t="s">
        <v>8244</v>
      </c>
      <c r="D890" s="65" t="s">
        <v>7343</v>
      </c>
      <c r="E890" s="65" t="s">
        <v>58</v>
      </c>
      <c r="F890" s="7">
        <v>8600</v>
      </c>
      <c r="G890" s="65" t="str">
        <f>IF(F890&gt;='Weight Category L_U Table'!$H$14,"ERROR",IF(F890&gt;'Weight Category L_U Table'!$G$14,"MEDIUM",IF(F890&gt;='Weight Category L_U Table'!$G$17,"SMALL",IF(F890&lt;'Weight Category L_U Table'!$G$18,"LIGHT"))))</f>
        <v>SMALL</v>
      </c>
      <c r="H890" s="7" t="str">
        <f>IF(F890&gt;='Weight Category L_U Table'!$K$15,"ERROR",IF(F890&gt;'Weight Category L_U Table'!$J$15,"UPPER MEDIUM",IF(F890&gt;'Weight Category L_U Table'!$J$16,"LOWER MEDIUM",IF(F890&gt;='Weight Category L_U Table'!$J$17,"SMALL",IF(F890&lt;'Weight Category L_U Table'!$J$18,"LIGHT")))))</f>
        <v>SMALL</v>
      </c>
      <c r="I890" s="6" t="s">
        <v>89</v>
      </c>
      <c r="J890" s="6" t="s">
        <v>8237</v>
      </c>
      <c r="K890" s="6">
        <v>17</v>
      </c>
      <c r="L890" s="6"/>
    </row>
    <row r="891" spans="1:12" ht="15" customHeight="1" x14ac:dyDescent="0.25">
      <c r="A891" s="65" t="s">
        <v>238</v>
      </c>
      <c r="B891" s="65" t="s">
        <v>8276</v>
      </c>
      <c r="C891" s="65" t="s">
        <v>8244</v>
      </c>
      <c r="D891" s="65" t="s">
        <v>7343</v>
      </c>
      <c r="E891" s="65" t="s">
        <v>58</v>
      </c>
      <c r="F891" s="7">
        <v>8600</v>
      </c>
      <c r="G891" s="65" t="str">
        <f>IF(F891&gt;='Weight Category L_U Table'!$H$14,"ERROR",IF(F891&gt;'Weight Category L_U Table'!$G$14,"MEDIUM",IF(F891&gt;='Weight Category L_U Table'!$G$17,"SMALL",IF(F891&lt;'Weight Category L_U Table'!$G$18,"LIGHT"))))</f>
        <v>SMALL</v>
      </c>
      <c r="H891" s="7" t="str">
        <f>IF(F891&gt;='Weight Category L_U Table'!$K$15,"ERROR",IF(F891&gt;'Weight Category L_U Table'!$J$15,"UPPER MEDIUM",IF(F891&gt;'Weight Category L_U Table'!$J$16,"LOWER MEDIUM",IF(F891&gt;='Weight Category L_U Table'!$J$17,"SMALL",IF(F891&lt;'Weight Category L_U Table'!$J$18,"LIGHT")))))</f>
        <v>SMALL</v>
      </c>
      <c r="I891" s="6" t="s">
        <v>89</v>
      </c>
      <c r="J891" s="6" t="s">
        <v>8237</v>
      </c>
      <c r="K891" s="6">
        <v>17</v>
      </c>
      <c r="L891" s="6"/>
    </row>
    <row r="892" spans="1:12" ht="15" customHeight="1" x14ac:dyDescent="0.25">
      <c r="A892" s="65" t="s">
        <v>7844</v>
      </c>
      <c r="B892" s="65" t="s">
        <v>8277</v>
      </c>
      <c r="C892" s="65" t="s">
        <v>8278</v>
      </c>
      <c r="D892" s="65" t="s">
        <v>7343</v>
      </c>
      <c r="E892" s="65" t="s">
        <v>58</v>
      </c>
      <c r="F892" s="7">
        <v>8600</v>
      </c>
      <c r="G892" s="65" t="str">
        <f>IF(F892&gt;='Weight Category L_U Table'!$H$14,"ERROR",IF(F892&gt;'Weight Category L_U Table'!$G$14,"MEDIUM",IF(F892&gt;='Weight Category L_U Table'!$G$17,"SMALL",IF(F892&lt;'Weight Category L_U Table'!$G$18,"LIGHT"))))</f>
        <v>SMALL</v>
      </c>
      <c r="H892" s="7" t="str">
        <f>IF(F892&gt;='Weight Category L_U Table'!$K$15,"ERROR",IF(F892&gt;'Weight Category L_U Table'!$J$15,"UPPER MEDIUM",IF(F892&gt;'Weight Category L_U Table'!$J$16,"LOWER MEDIUM",IF(F892&gt;='Weight Category L_U Table'!$J$17,"SMALL",IF(F892&lt;'Weight Category L_U Table'!$J$18,"LIGHT")))))</f>
        <v>SMALL</v>
      </c>
      <c r="I892" s="6" t="s">
        <v>89</v>
      </c>
      <c r="J892" s="6" t="s">
        <v>8279</v>
      </c>
      <c r="K892" s="6">
        <v>12</v>
      </c>
      <c r="L892" s="6"/>
    </row>
    <row r="893" spans="1:12" ht="15" customHeight="1" x14ac:dyDescent="0.25">
      <c r="A893" s="65" t="s">
        <v>7668</v>
      </c>
      <c r="B893" s="65" t="s">
        <v>8270</v>
      </c>
      <c r="C893" s="65" t="s">
        <v>8244</v>
      </c>
      <c r="D893" s="65" t="s">
        <v>7343</v>
      </c>
      <c r="E893" s="65" t="s">
        <v>58</v>
      </c>
      <c r="F893" s="7">
        <v>8600</v>
      </c>
      <c r="G893" s="65" t="str">
        <f>IF(F893&gt;='Weight Category L_U Table'!$H$14,"ERROR",IF(F893&gt;'Weight Category L_U Table'!$G$14,"MEDIUM",IF(F893&gt;='Weight Category L_U Table'!$G$17,"SMALL",IF(F893&lt;'Weight Category L_U Table'!$G$18,"LIGHT"))))</f>
        <v>SMALL</v>
      </c>
      <c r="H893" s="7" t="str">
        <f>IF(F893&gt;='Weight Category L_U Table'!$K$15,"ERROR",IF(F893&gt;'Weight Category L_U Table'!$J$15,"UPPER MEDIUM",IF(F893&gt;'Weight Category L_U Table'!$J$16,"LOWER MEDIUM",IF(F893&gt;='Weight Category L_U Table'!$J$17,"SMALL",IF(F893&lt;'Weight Category L_U Table'!$J$18,"LIGHT")))))</f>
        <v>SMALL</v>
      </c>
      <c r="I893" s="6" t="s">
        <v>89</v>
      </c>
      <c r="J893" s="6" t="s">
        <v>8237</v>
      </c>
      <c r="K893" s="6">
        <v>17</v>
      </c>
      <c r="L893" s="6"/>
    </row>
    <row r="894" spans="1:12" ht="15" customHeight="1" x14ac:dyDescent="0.25">
      <c r="A894" s="65" t="s">
        <v>7668</v>
      </c>
      <c r="B894" s="65" t="s">
        <v>8273</v>
      </c>
      <c r="C894" s="65" t="s">
        <v>8244</v>
      </c>
      <c r="D894" s="65" t="s">
        <v>7343</v>
      </c>
      <c r="E894" s="65" t="s">
        <v>58</v>
      </c>
      <c r="F894" s="7">
        <v>8600</v>
      </c>
      <c r="G894" s="65" t="str">
        <f>IF(F894&gt;='Weight Category L_U Table'!$H$14,"ERROR",IF(F894&gt;'Weight Category L_U Table'!$G$14,"MEDIUM",IF(F894&gt;='Weight Category L_U Table'!$G$17,"SMALL",IF(F894&lt;'Weight Category L_U Table'!$G$18,"LIGHT"))))</f>
        <v>SMALL</v>
      </c>
      <c r="H894" s="7" t="str">
        <f>IF(F894&gt;='Weight Category L_U Table'!$K$15,"ERROR",IF(F894&gt;'Weight Category L_U Table'!$J$15,"UPPER MEDIUM",IF(F894&gt;'Weight Category L_U Table'!$J$16,"LOWER MEDIUM",IF(F894&gt;='Weight Category L_U Table'!$J$17,"SMALL",IF(F894&lt;'Weight Category L_U Table'!$J$18,"LIGHT")))))</f>
        <v>SMALL</v>
      </c>
      <c r="I894" s="6" t="s">
        <v>89</v>
      </c>
      <c r="J894" s="6" t="s">
        <v>8237</v>
      </c>
      <c r="K894" s="6">
        <v>17</v>
      </c>
      <c r="L894" s="6"/>
    </row>
    <row r="895" spans="1:12" ht="15" customHeight="1" x14ac:dyDescent="0.25">
      <c r="A895" s="65" t="s">
        <v>7668</v>
      </c>
      <c r="B895" s="65" t="s">
        <v>8280</v>
      </c>
      <c r="C895" s="65" t="s">
        <v>8244</v>
      </c>
      <c r="D895" s="65" t="s">
        <v>7343</v>
      </c>
      <c r="E895" s="65" t="s">
        <v>58</v>
      </c>
      <c r="F895" s="7">
        <v>8600</v>
      </c>
      <c r="G895" s="65" t="str">
        <f>IF(F895&gt;='Weight Category L_U Table'!$H$14,"ERROR",IF(F895&gt;'Weight Category L_U Table'!$G$14,"MEDIUM",IF(F895&gt;='Weight Category L_U Table'!$G$17,"SMALL",IF(F895&lt;'Weight Category L_U Table'!$G$18,"LIGHT"))))</f>
        <v>SMALL</v>
      </c>
      <c r="H895" s="7" t="str">
        <f>IF(F895&gt;='Weight Category L_U Table'!$K$15,"ERROR",IF(F895&gt;'Weight Category L_U Table'!$J$15,"UPPER MEDIUM",IF(F895&gt;'Weight Category L_U Table'!$J$16,"LOWER MEDIUM",IF(F895&gt;='Weight Category L_U Table'!$J$17,"SMALL",IF(F895&lt;'Weight Category L_U Table'!$J$18,"LIGHT")))))</f>
        <v>SMALL</v>
      </c>
      <c r="I895" s="6" t="s">
        <v>89</v>
      </c>
      <c r="J895" s="6" t="s">
        <v>8237</v>
      </c>
      <c r="K895" s="6">
        <v>17</v>
      </c>
      <c r="L895" s="6"/>
    </row>
    <row r="896" spans="1:12" ht="15" customHeight="1" x14ac:dyDescent="0.25">
      <c r="A896" s="65" t="s">
        <v>7668</v>
      </c>
      <c r="B896" s="65" t="s">
        <v>4435</v>
      </c>
      <c r="C896" s="65" t="s">
        <v>8244</v>
      </c>
      <c r="D896" s="65" t="s">
        <v>7343</v>
      </c>
      <c r="E896" s="65" t="s">
        <v>58</v>
      </c>
      <c r="F896" s="7">
        <v>8600</v>
      </c>
      <c r="G896" s="65" t="str">
        <f>IF(F896&gt;='Weight Category L_U Table'!$H$14,"ERROR",IF(F896&gt;'Weight Category L_U Table'!$G$14,"MEDIUM",IF(F896&gt;='Weight Category L_U Table'!$G$17,"SMALL",IF(F896&lt;'Weight Category L_U Table'!$G$18,"LIGHT"))))</f>
        <v>SMALL</v>
      </c>
      <c r="H896" s="7" t="str">
        <f>IF(F896&gt;='Weight Category L_U Table'!$K$15,"ERROR",IF(F896&gt;'Weight Category L_U Table'!$J$15,"UPPER MEDIUM",IF(F896&gt;'Weight Category L_U Table'!$J$16,"LOWER MEDIUM",IF(F896&gt;='Weight Category L_U Table'!$J$17,"SMALL",IF(F896&lt;'Weight Category L_U Table'!$J$18,"LIGHT")))))</f>
        <v>SMALL</v>
      </c>
      <c r="I896" s="6" t="s">
        <v>89</v>
      </c>
      <c r="J896" s="6" t="s">
        <v>8237</v>
      </c>
      <c r="K896" s="6">
        <v>17</v>
      </c>
      <c r="L896" s="6"/>
    </row>
    <row r="897" spans="1:12" ht="15" customHeight="1" x14ac:dyDescent="0.25">
      <c r="A897" s="65" t="s">
        <v>7668</v>
      </c>
      <c r="B897" s="65" t="s">
        <v>8281</v>
      </c>
      <c r="C897" s="65" t="s">
        <v>8244</v>
      </c>
      <c r="D897" s="65" t="s">
        <v>7343</v>
      </c>
      <c r="E897" s="65" t="s">
        <v>58</v>
      </c>
      <c r="F897" s="7">
        <v>8600</v>
      </c>
      <c r="G897" s="65" t="str">
        <f>IF(F897&gt;='Weight Category L_U Table'!$H$14,"ERROR",IF(F897&gt;'Weight Category L_U Table'!$G$14,"MEDIUM",IF(F897&gt;='Weight Category L_U Table'!$G$17,"SMALL",IF(F897&lt;'Weight Category L_U Table'!$G$18,"LIGHT"))))</f>
        <v>SMALL</v>
      </c>
      <c r="H897" s="7" t="str">
        <f>IF(F897&gt;='Weight Category L_U Table'!$K$15,"ERROR",IF(F897&gt;'Weight Category L_U Table'!$J$15,"UPPER MEDIUM",IF(F897&gt;'Weight Category L_U Table'!$J$16,"LOWER MEDIUM",IF(F897&gt;='Weight Category L_U Table'!$J$17,"SMALL",IF(F897&lt;'Weight Category L_U Table'!$J$18,"LIGHT")))))</f>
        <v>SMALL</v>
      </c>
      <c r="I897" s="6" t="s">
        <v>89</v>
      </c>
      <c r="J897" s="6" t="s">
        <v>8237</v>
      </c>
      <c r="K897" s="6">
        <v>17</v>
      </c>
      <c r="L897" s="6"/>
    </row>
    <row r="898" spans="1:12" ht="15" customHeight="1" x14ac:dyDescent="0.25">
      <c r="A898" s="65" t="s">
        <v>625</v>
      </c>
      <c r="B898" s="65" t="s">
        <v>1334</v>
      </c>
      <c r="C898" s="65" t="s">
        <v>8244</v>
      </c>
      <c r="D898" s="65" t="s">
        <v>7343</v>
      </c>
      <c r="E898" s="65" t="s">
        <v>58</v>
      </c>
      <c r="F898" s="7">
        <v>8600</v>
      </c>
      <c r="G898" s="65" t="str">
        <f>IF(F898&gt;='Weight Category L_U Table'!$H$14,"ERROR",IF(F898&gt;'Weight Category L_U Table'!$G$14,"MEDIUM",IF(F898&gt;='Weight Category L_U Table'!$G$17,"SMALL",IF(F898&lt;'Weight Category L_U Table'!$G$18,"LIGHT"))))</f>
        <v>SMALL</v>
      </c>
      <c r="H898" s="7" t="str">
        <f>IF(F898&gt;='Weight Category L_U Table'!$K$15,"ERROR",IF(F898&gt;'Weight Category L_U Table'!$J$15,"UPPER MEDIUM",IF(F898&gt;'Weight Category L_U Table'!$J$16,"LOWER MEDIUM",IF(F898&gt;='Weight Category L_U Table'!$J$17,"SMALL",IF(F898&lt;'Weight Category L_U Table'!$J$18,"LIGHT")))))</f>
        <v>SMALL</v>
      </c>
      <c r="I898" s="6" t="s">
        <v>89</v>
      </c>
      <c r="J898" s="6" t="s">
        <v>8237</v>
      </c>
      <c r="K898" s="6">
        <v>17</v>
      </c>
      <c r="L898" s="6"/>
    </row>
    <row r="899" spans="1:12" ht="15" customHeight="1" x14ac:dyDescent="0.25">
      <c r="A899" s="65" t="s">
        <v>1323</v>
      </c>
      <c r="B899" s="65" t="s">
        <v>8282</v>
      </c>
      <c r="C899" s="65" t="s">
        <v>8244</v>
      </c>
      <c r="D899" s="65" t="s">
        <v>7343</v>
      </c>
      <c r="E899" s="65" t="s">
        <v>58</v>
      </c>
      <c r="F899" s="7">
        <v>8600</v>
      </c>
      <c r="G899" s="65" t="str">
        <f>IF(F899&gt;='Weight Category L_U Table'!$H$14,"ERROR",IF(F899&gt;'Weight Category L_U Table'!$G$14,"MEDIUM",IF(F899&gt;='Weight Category L_U Table'!$G$17,"SMALL",IF(F899&lt;'Weight Category L_U Table'!$G$18,"LIGHT"))))</f>
        <v>SMALL</v>
      </c>
      <c r="H899" s="7" t="str">
        <f>IF(F899&gt;='Weight Category L_U Table'!$K$15,"ERROR",IF(F899&gt;'Weight Category L_U Table'!$J$15,"UPPER MEDIUM",IF(F899&gt;'Weight Category L_U Table'!$J$16,"LOWER MEDIUM",IF(F899&gt;='Weight Category L_U Table'!$J$17,"SMALL",IF(F899&lt;'Weight Category L_U Table'!$J$18,"LIGHT")))))</f>
        <v>SMALL</v>
      </c>
      <c r="I899" s="6" t="s">
        <v>89</v>
      </c>
      <c r="J899" s="6" t="s">
        <v>8237</v>
      </c>
      <c r="K899" s="6">
        <v>17</v>
      </c>
      <c r="L899" s="6"/>
    </row>
    <row r="900" spans="1:12" ht="15" customHeight="1" x14ac:dyDescent="0.25">
      <c r="A900" s="65" t="s">
        <v>1323</v>
      </c>
      <c r="B900" s="65" t="s">
        <v>4435</v>
      </c>
      <c r="C900" s="65" t="s">
        <v>8244</v>
      </c>
      <c r="D900" s="65" t="s">
        <v>7343</v>
      </c>
      <c r="E900" s="65" t="s">
        <v>58</v>
      </c>
      <c r="F900" s="7">
        <v>8600</v>
      </c>
      <c r="G900" s="65" t="str">
        <f>IF(F900&gt;='Weight Category L_U Table'!$H$14,"ERROR",IF(F900&gt;'Weight Category L_U Table'!$G$14,"MEDIUM",IF(F900&gt;='Weight Category L_U Table'!$G$17,"SMALL",IF(F900&lt;'Weight Category L_U Table'!$G$18,"LIGHT"))))</f>
        <v>SMALL</v>
      </c>
      <c r="H900" s="7" t="str">
        <f>IF(F900&gt;='Weight Category L_U Table'!$K$15,"ERROR",IF(F900&gt;'Weight Category L_U Table'!$J$15,"UPPER MEDIUM",IF(F900&gt;'Weight Category L_U Table'!$J$16,"LOWER MEDIUM",IF(F900&gt;='Weight Category L_U Table'!$J$17,"SMALL",IF(F900&lt;'Weight Category L_U Table'!$J$18,"LIGHT")))))</f>
        <v>SMALL</v>
      </c>
      <c r="I900" s="6" t="s">
        <v>89</v>
      </c>
      <c r="J900" s="6" t="s">
        <v>8237</v>
      </c>
      <c r="K900" s="6">
        <v>17</v>
      </c>
      <c r="L900" s="6"/>
    </row>
    <row r="901" spans="1:12" ht="15" customHeight="1" x14ac:dyDescent="0.25">
      <c r="A901" s="65" t="s">
        <v>1323</v>
      </c>
      <c r="B901" s="65" t="s">
        <v>8281</v>
      </c>
      <c r="C901" s="65" t="s">
        <v>8244</v>
      </c>
      <c r="D901" s="65" t="s">
        <v>7343</v>
      </c>
      <c r="E901" s="65" t="s">
        <v>58</v>
      </c>
      <c r="F901" s="7">
        <v>8600</v>
      </c>
      <c r="G901" s="65" t="str">
        <f>IF(F901&gt;='Weight Category L_U Table'!$H$14,"ERROR",IF(F901&gt;'Weight Category L_U Table'!$G$14,"MEDIUM",IF(F901&gt;='Weight Category L_U Table'!$G$17,"SMALL",IF(F901&lt;'Weight Category L_U Table'!$G$18,"LIGHT"))))</f>
        <v>SMALL</v>
      </c>
      <c r="H901" s="7" t="str">
        <f>IF(F901&gt;='Weight Category L_U Table'!$K$15,"ERROR",IF(F901&gt;'Weight Category L_U Table'!$J$15,"UPPER MEDIUM",IF(F901&gt;'Weight Category L_U Table'!$J$16,"LOWER MEDIUM",IF(F901&gt;='Weight Category L_U Table'!$J$17,"SMALL",IF(F901&lt;'Weight Category L_U Table'!$J$18,"LIGHT")))))</f>
        <v>SMALL</v>
      </c>
      <c r="I901" s="6" t="s">
        <v>89</v>
      </c>
      <c r="J901" s="6" t="s">
        <v>8237</v>
      </c>
      <c r="K901" s="6">
        <v>17</v>
      </c>
      <c r="L901" s="6"/>
    </row>
    <row r="902" spans="1:12" ht="15" customHeight="1" x14ac:dyDescent="0.25">
      <c r="A902" s="65" t="s">
        <v>7817</v>
      </c>
      <c r="B902" s="65" t="s">
        <v>8283</v>
      </c>
      <c r="C902" s="65" t="s">
        <v>8244</v>
      </c>
      <c r="D902" s="65" t="s">
        <v>7343</v>
      </c>
      <c r="E902" s="65" t="s">
        <v>58</v>
      </c>
      <c r="F902" s="7">
        <v>8600</v>
      </c>
      <c r="G902" s="65" t="str">
        <f>IF(F902&gt;='Weight Category L_U Table'!$H$14,"ERROR",IF(F902&gt;'Weight Category L_U Table'!$G$14,"MEDIUM",IF(F902&gt;='Weight Category L_U Table'!$G$17,"SMALL",IF(F902&lt;'Weight Category L_U Table'!$G$18,"LIGHT"))))</f>
        <v>SMALL</v>
      </c>
      <c r="H902" s="7" t="str">
        <f>IF(F902&gt;='Weight Category L_U Table'!$K$15,"ERROR",IF(F902&gt;'Weight Category L_U Table'!$J$15,"UPPER MEDIUM",IF(F902&gt;'Weight Category L_U Table'!$J$16,"LOWER MEDIUM",IF(F902&gt;='Weight Category L_U Table'!$J$17,"SMALL",IF(F902&lt;'Weight Category L_U Table'!$J$18,"LIGHT")))))</f>
        <v>SMALL</v>
      </c>
      <c r="I902" s="6" t="s">
        <v>89</v>
      </c>
      <c r="J902" s="6" t="s">
        <v>8237</v>
      </c>
      <c r="K902" s="6">
        <v>17</v>
      </c>
      <c r="L902" s="6"/>
    </row>
    <row r="903" spans="1:12" ht="15" customHeight="1" x14ac:dyDescent="0.25">
      <c r="A903" s="65" t="s">
        <v>7817</v>
      </c>
      <c r="B903" s="65" t="s">
        <v>8281</v>
      </c>
      <c r="C903" s="65" t="s">
        <v>8244</v>
      </c>
      <c r="D903" s="65" t="s">
        <v>7343</v>
      </c>
      <c r="E903" s="65" t="s">
        <v>58</v>
      </c>
      <c r="F903" s="7">
        <v>8600</v>
      </c>
      <c r="G903" s="65" t="str">
        <f>IF(F903&gt;='Weight Category L_U Table'!$H$14,"ERROR",IF(F903&gt;'Weight Category L_U Table'!$G$14,"MEDIUM",IF(F903&gt;='Weight Category L_U Table'!$G$17,"SMALL",IF(F903&lt;'Weight Category L_U Table'!$G$18,"LIGHT"))))</f>
        <v>SMALL</v>
      </c>
      <c r="H903" s="7" t="str">
        <f>IF(F903&gt;='Weight Category L_U Table'!$K$15,"ERROR",IF(F903&gt;'Weight Category L_U Table'!$J$15,"UPPER MEDIUM",IF(F903&gt;'Weight Category L_U Table'!$J$16,"LOWER MEDIUM",IF(F903&gt;='Weight Category L_U Table'!$J$17,"SMALL",IF(F903&lt;'Weight Category L_U Table'!$J$18,"LIGHT")))))</f>
        <v>SMALL</v>
      </c>
      <c r="I903" s="6" t="s">
        <v>89</v>
      </c>
      <c r="J903" s="6" t="s">
        <v>8237</v>
      </c>
      <c r="K903" s="6">
        <v>17</v>
      </c>
      <c r="L903" s="6"/>
    </row>
    <row r="904" spans="1:12" ht="15" customHeight="1" x14ac:dyDescent="0.25">
      <c r="A904" s="65" t="s">
        <v>7673</v>
      </c>
      <c r="B904" s="65" t="s">
        <v>8270</v>
      </c>
      <c r="C904" s="65" t="s">
        <v>8244</v>
      </c>
      <c r="D904" s="65" t="s">
        <v>7343</v>
      </c>
      <c r="E904" s="65" t="s">
        <v>58</v>
      </c>
      <c r="F904" s="7">
        <v>8600</v>
      </c>
      <c r="G904" s="65" t="str">
        <f>IF(F904&gt;='Weight Category L_U Table'!$H$14,"ERROR",IF(F904&gt;'Weight Category L_U Table'!$G$14,"MEDIUM",IF(F904&gt;='Weight Category L_U Table'!$G$17,"SMALL",IF(F904&lt;'Weight Category L_U Table'!$G$18,"LIGHT"))))</f>
        <v>SMALL</v>
      </c>
      <c r="H904" s="7" t="str">
        <f>IF(F904&gt;='Weight Category L_U Table'!$K$15,"ERROR",IF(F904&gt;'Weight Category L_U Table'!$J$15,"UPPER MEDIUM",IF(F904&gt;'Weight Category L_U Table'!$J$16,"LOWER MEDIUM",IF(F904&gt;='Weight Category L_U Table'!$J$17,"SMALL",IF(F904&lt;'Weight Category L_U Table'!$J$18,"LIGHT")))))</f>
        <v>SMALL</v>
      </c>
      <c r="I904" s="6" t="s">
        <v>89</v>
      </c>
      <c r="J904" s="6" t="s">
        <v>8237</v>
      </c>
      <c r="K904" s="6">
        <v>17</v>
      </c>
      <c r="L904" s="6"/>
    </row>
    <row r="905" spans="1:12" ht="15" customHeight="1" x14ac:dyDescent="0.25">
      <c r="A905" s="65" t="s">
        <v>7673</v>
      </c>
      <c r="B905" s="65" t="s">
        <v>8273</v>
      </c>
      <c r="C905" s="65" t="s">
        <v>8244</v>
      </c>
      <c r="D905" s="65" t="s">
        <v>7343</v>
      </c>
      <c r="E905" s="65" t="s">
        <v>58</v>
      </c>
      <c r="F905" s="7">
        <v>8600</v>
      </c>
      <c r="G905" s="65" t="str">
        <f>IF(F905&gt;='Weight Category L_U Table'!$H$14,"ERROR",IF(F905&gt;'Weight Category L_U Table'!$G$14,"MEDIUM",IF(F905&gt;='Weight Category L_U Table'!$G$17,"SMALL",IF(F905&lt;'Weight Category L_U Table'!$G$18,"LIGHT"))))</f>
        <v>SMALL</v>
      </c>
      <c r="H905" s="7" t="str">
        <f>IF(F905&gt;='Weight Category L_U Table'!$K$15,"ERROR",IF(F905&gt;'Weight Category L_U Table'!$J$15,"UPPER MEDIUM",IF(F905&gt;'Weight Category L_U Table'!$J$16,"LOWER MEDIUM",IF(F905&gt;='Weight Category L_U Table'!$J$17,"SMALL",IF(F905&lt;'Weight Category L_U Table'!$J$18,"LIGHT")))))</f>
        <v>SMALL</v>
      </c>
      <c r="I905" s="6" t="s">
        <v>89</v>
      </c>
      <c r="J905" s="6" t="s">
        <v>8237</v>
      </c>
      <c r="K905" s="6">
        <v>17</v>
      </c>
      <c r="L905" s="6"/>
    </row>
    <row r="906" spans="1:12" ht="15" customHeight="1" x14ac:dyDescent="0.25">
      <c r="A906" s="65" t="s">
        <v>7673</v>
      </c>
      <c r="B906" s="65" t="s">
        <v>8280</v>
      </c>
      <c r="C906" s="65" t="s">
        <v>8244</v>
      </c>
      <c r="D906" s="65" t="s">
        <v>7343</v>
      </c>
      <c r="E906" s="65" t="s">
        <v>58</v>
      </c>
      <c r="F906" s="7">
        <v>8600</v>
      </c>
      <c r="G906" s="65" t="str">
        <f>IF(F906&gt;='Weight Category L_U Table'!$H$14,"ERROR",IF(F906&gt;'Weight Category L_U Table'!$G$14,"MEDIUM",IF(F906&gt;='Weight Category L_U Table'!$G$17,"SMALL",IF(F906&lt;'Weight Category L_U Table'!$G$18,"LIGHT"))))</f>
        <v>SMALL</v>
      </c>
      <c r="H906" s="7" t="str">
        <f>IF(F906&gt;='Weight Category L_U Table'!$K$15,"ERROR",IF(F906&gt;'Weight Category L_U Table'!$J$15,"UPPER MEDIUM",IF(F906&gt;'Weight Category L_U Table'!$J$16,"LOWER MEDIUM",IF(F906&gt;='Weight Category L_U Table'!$J$17,"SMALL",IF(F906&lt;'Weight Category L_U Table'!$J$18,"LIGHT")))))</f>
        <v>SMALL</v>
      </c>
      <c r="I906" s="6" t="s">
        <v>89</v>
      </c>
      <c r="J906" s="6" t="s">
        <v>8237</v>
      </c>
      <c r="K906" s="6">
        <v>17</v>
      </c>
      <c r="L906" s="6"/>
    </row>
    <row r="907" spans="1:12" ht="15" customHeight="1" x14ac:dyDescent="0.25">
      <c r="A907" s="65" t="s">
        <v>7673</v>
      </c>
      <c r="B907" s="65" t="s">
        <v>8274</v>
      </c>
      <c r="C907" s="65" t="s">
        <v>8244</v>
      </c>
      <c r="D907" s="65" t="s">
        <v>7343</v>
      </c>
      <c r="E907" s="65" t="s">
        <v>58</v>
      </c>
      <c r="F907" s="7">
        <v>8600</v>
      </c>
      <c r="G907" s="65" t="str">
        <f>IF(F907&gt;='Weight Category L_U Table'!$H$14,"ERROR",IF(F907&gt;'Weight Category L_U Table'!$G$14,"MEDIUM",IF(F907&gt;='Weight Category L_U Table'!$G$17,"SMALL",IF(F907&lt;'Weight Category L_U Table'!$G$18,"LIGHT"))))</f>
        <v>SMALL</v>
      </c>
      <c r="H907" s="7" t="str">
        <f>IF(F907&gt;='Weight Category L_U Table'!$K$15,"ERROR",IF(F907&gt;'Weight Category L_U Table'!$J$15,"UPPER MEDIUM",IF(F907&gt;'Weight Category L_U Table'!$J$16,"LOWER MEDIUM",IF(F907&gt;='Weight Category L_U Table'!$J$17,"SMALL",IF(F907&lt;'Weight Category L_U Table'!$J$18,"LIGHT")))))</f>
        <v>SMALL</v>
      </c>
      <c r="I907" s="6" t="s">
        <v>89</v>
      </c>
      <c r="J907" s="6" t="s">
        <v>8237</v>
      </c>
      <c r="K907" s="6">
        <v>17</v>
      </c>
      <c r="L907" s="6"/>
    </row>
    <row r="908" spans="1:12" ht="15" customHeight="1" x14ac:dyDescent="0.25">
      <c r="A908" s="65" t="s">
        <v>7673</v>
      </c>
      <c r="B908" s="65" t="s">
        <v>8275</v>
      </c>
      <c r="C908" s="65" t="s">
        <v>8244</v>
      </c>
      <c r="D908" s="65" t="s">
        <v>7343</v>
      </c>
      <c r="E908" s="65" t="s">
        <v>58</v>
      </c>
      <c r="F908" s="7">
        <v>8600</v>
      </c>
      <c r="G908" s="65" t="str">
        <f>IF(F908&gt;='Weight Category L_U Table'!$H$14,"ERROR",IF(F908&gt;'Weight Category L_U Table'!$G$14,"MEDIUM",IF(F908&gt;='Weight Category L_U Table'!$G$17,"SMALL",IF(F908&lt;'Weight Category L_U Table'!$G$18,"LIGHT"))))</f>
        <v>SMALL</v>
      </c>
      <c r="H908" s="7" t="str">
        <f>IF(F908&gt;='Weight Category L_U Table'!$K$15,"ERROR",IF(F908&gt;'Weight Category L_U Table'!$J$15,"UPPER MEDIUM",IF(F908&gt;'Weight Category L_U Table'!$J$16,"LOWER MEDIUM",IF(F908&gt;='Weight Category L_U Table'!$J$17,"SMALL",IF(F908&lt;'Weight Category L_U Table'!$J$18,"LIGHT")))))</f>
        <v>SMALL</v>
      </c>
      <c r="I908" s="6" t="s">
        <v>89</v>
      </c>
      <c r="J908" s="6" t="s">
        <v>8237</v>
      </c>
      <c r="K908" s="6">
        <v>17</v>
      </c>
      <c r="L908" s="6"/>
    </row>
    <row r="909" spans="1:12" ht="15" customHeight="1" x14ac:dyDescent="0.25">
      <c r="A909" s="65" t="s">
        <v>7673</v>
      </c>
      <c r="B909" s="65" t="s">
        <v>8276</v>
      </c>
      <c r="C909" s="65" t="s">
        <v>8244</v>
      </c>
      <c r="D909" s="65" t="s">
        <v>7343</v>
      </c>
      <c r="E909" s="65" t="s">
        <v>58</v>
      </c>
      <c r="F909" s="7">
        <v>8600</v>
      </c>
      <c r="G909" s="65" t="str">
        <f>IF(F909&gt;='Weight Category L_U Table'!$H$14,"ERROR",IF(F909&gt;'Weight Category L_U Table'!$G$14,"MEDIUM",IF(F909&gt;='Weight Category L_U Table'!$G$17,"SMALL",IF(F909&lt;'Weight Category L_U Table'!$G$18,"LIGHT"))))</f>
        <v>SMALL</v>
      </c>
      <c r="H909" s="7" t="str">
        <f>IF(F909&gt;='Weight Category L_U Table'!$K$15,"ERROR",IF(F909&gt;'Weight Category L_U Table'!$J$15,"UPPER MEDIUM",IF(F909&gt;'Weight Category L_U Table'!$J$16,"LOWER MEDIUM",IF(F909&gt;='Weight Category L_U Table'!$J$17,"SMALL",IF(F909&lt;'Weight Category L_U Table'!$J$18,"LIGHT")))))</f>
        <v>SMALL</v>
      </c>
      <c r="I909" s="6" t="s">
        <v>89</v>
      </c>
      <c r="J909" s="6" t="s">
        <v>8237</v>
      </c>
      <c r="K909" s="6">
        <v>17</v>
      </c>
      <c r="L909" s="6"/>
    </row>
    <row r="910" spans="1:12" ht="15" customHeight="1" x14ac:dyDescent="0.25">
      <c r="A910" s="65" t="s">
        <v>2461</v>
      </c>
      <c r="B910" s="65" t="s">
        <v>8277</v>
      </c>
      <c r="C910" s="65" t="s">
        <v>8278</v>
      </c>
      <c r="D910" s="65" t="s">
        <v>7343</v>
      </c>
      <c r="E910" s="65" t="s">
        <v>58</v>
      </c>
      <c r="F910" s="7">
        <v>8600</v>
      </c>
      <c r="G910" s="65" t="str">
        <f>IF(F910&gt;='Weight Category L_U Table'!$H$14,"ERROR",IF(F910&gt;'Weight Category L_U Table'!$G$14,"MEDIUM",IF(F910&gt;='Weight Category L_U Table'!$G$17,"SMALL",IF(F910&lt;'Weight Category L_U Table'!$G$18,"LIGHT"))))</f>
        <v>SMALL</v>
      </c>
      <c r="H910" s="7" t="str">
        <f>IF(F910&gt;='Weight Category L_U Table'!$K$15,"ERROR",IF(F910&gt;'Weight Category L_U Table'!$J$15,"UPPER MEDIUM",IF(F910&gt;'Weight Category L_U Table'!$J$16,"LOWER MEDIUM",IF(F910&gt;='Weight Category L_U Table'!$J$17,"SMALL",IF(F910&lt;'Weight Category L_U Table'!$J$18,"LIGHT")))))</f>
        <v>SMALL</v>
      </c>
      <c r="I910" s="6" t="s">
        <v>89</v>
      </c>
      <c r="J910" s="6" t="s">
        <v>8279</v>
      </c>
      <c r="K910" s="6">
        <v>11</v>
      </c>
      <c r="L910" s="6"/>
    </row>
    <row r="911" spans="1:12" ht="15" customHeight="1" x14ac:dyDescent="0.25">
      <c r="A911" s="65" t="s">
        <v>3733</v>
      </c>
      <c r="B911" s="65" t="s">
        <v>8277</v>
      </c>
      <c r="C911" s="65" t="s">
        <v>8278</v>
      </c>
      <c r="D911" s="65" t="s">
        <v>7343</v>
      </c>
      <c r="E911" s="65" t="s">
        <v>58</v>
      </c>
      <c r="F911" s="7">
        <v>8600</v>
      </c>
      <c r="G911" s="65" t="str">
        <f>IF(F911&gt;='Weight Category L_U Table'!$H$14,"ERROR",IF(F911&gt;'Weight Category L_U Table'!$G$14,"MEDIUM",IF(F911&gt;='Weight Category L_U Table'!$G$17,"SMALL",IF(F911&lt;'Weight Category L_U Table'!$G$18,"LIGHT"))))</f>
        <v>SMALL</v>
      </c>
      <c r="H911" s="7" t="str">
        <f>IF(F911&gt;='Weight Category L_U Table'!$K$15,"ERROR",IF(F911&gt;'Weight Category L_U Table'!$J$15,"UPPER MEDIUM",IF(F911&gt;'Weight Category L_U Table'!$J$16,"LOWER MEDIUM",IF(F911&gt;='Weight Category L_U Table'!$J$17,"SMALL",IF(F911&lt;'Weight Category L_U Table'!$J$18,"LIGHT")))))</f>
        <v>SMALL</v>
      </c>
      <c r="I911" s="6" t="s">
        <v>89</v>
      </c>
      <c r="J911" s="6" t="s">
        <v>8279</v>
      </c>
      <c r="K911" s="6">
        <v>11</v>
      </c>
      <c r="L911" s="6"/>
    </row>
    <row r="912" spans="1:12" ht="15" customHeight="1" x14ac:dyDescent="0.25">
      <c r="A912" s="65" t="s">
        <v>8284</v>
      </c>
      <c r="B912" s="65">
        <v>107</v>
      </c>
      <c r="C912" s="65" t="s">
        <v>8285</v>
      </c>
      <c r="D912" s="65" t="s">
        <v>7343</v>
      </c>
      <c r="E912" s="65" t="s">
        <v>58</v>
      </c>
      <c r="F912" s="7">
        <v>8619</v>
      </c>
      <c r="G912" s="65" t="str">
        <f>IF(F912&gt;='Weight Category L_U Table'!$H$14,"ERROR",IF(F912&gt;'Weight Category L_U Table'!$G$14,"MEDIUM",IF(F912&gt;='Weight Category L_U Table'!$G$17,"SMALL",IF(F912&lt;'Weight Category L_U Table'!$G$18,"LIGHT"))))</f>
        <v>SMALL</v>
      </c>
      <c r="H912" s="7" t="str">
        <f>IF(F912&gt;='Weight Category L_U Table'!$K$15,"ERROR",IF(F912&gt;'Weight Category L_U Table'!$J$15,"UPPER MEDIUM",IF(F912&gt;'Weight Category L_U Table'!$J$16,"LOWER MEDIUM",IF(F912&gt;='Weight Category L_U Table'!$J$17,"SMALL",IF(F912&lt;'Weight Category L_U Table'!$J$18,"LIGHT")))))</f>
        <v>SMALL</v>
      </c>
      <c r="I912" s="6" t="s">
        <v>37</v>
      </c>
      <c r="J912" s="6" t="s">
        <v>8286</v>
      </c>
      <c r="K912" s="6">
        <v>6</v>
      </c>
      <c r="L912" s="6"/>
    </row>
    <row r="913" spans="1:12" ht="15" customHeight="1" x14ac:dyDescent="0.25">
      <c r="A913" s="65" t="s">
        <v>8284</v>
      </c>
      <c r="B913" s="65" t="s">
        <v>8287</v>
      </c>
      <c r="C913" s="65" t="s">
        <v>8285</v>
      </c>
      <c r="D913" s="65" t="s">
        <v>7343</v>
      </c>
      <c r="E913" s="65" t="s">
        <v>58</v>
      </c>
      <c r="F913" s="7">
        <v>8619</v>
      </c>
      <c r="G913" s="65" t="str">
        <f>IF(F913&gt;='Weight Category L_U Table'!$H$14,"ERROR",IF(F913&gt;'Weight Category L_U Table'!$G$14,"MEDIUM",IF(F913&gt;='Weight Category L_U Table'!$G$17,"SMALL",IF(F913&lt;'Weight Category L_U Table'!$G$18,"LIGHT"))))</f>
        <v>SMALL</v>
      </c>
      <c r="H913" s="7" t="str">
        <f>IF(F913&gt;='Weight Category L_U Table'!$K$15,"ERROR",IF(F913&gt;'Weight Category L_U Table'!$J$15,"UPPER MEDIUM",IF(F913&gt;'Weight Category L_U Table'!$J$16,"LOWER MEDIUM",IF(F913&gt;='Weight Category L_U Table'!$J$17,"SMALL",IF(F913&lt;'Weight Category L_U Table'!$J$18,"LIGHT")))))</f>
        <v>SMALL</v>
      </c>
      <c r="I913" s="6" t="s">
        <v>37</v>
      </c>
      <c r="J913" s="6" t="s">
        <v>8286</v>
      </c>
      <c r="K913" s="6">
        <v>6</v>
      </c>
      <c r="L913" s="6"/>
    </row>
    <row r="914" spans="1:12" ht="15" customHeight="1" x14ac:dyDescent="0.25">
      <c r="A914" s="65" t="s">
        <v>8284</v>
      </c>
      <c r="B914" s="65" t="s">
        <v>8288</v>
      </c>
      <c r="C914" s="65" t="s">
        <v>8285</v>
      </c>
      <c r="D914" s="65" t="s">
        <v>7343</v>
      </c>
      <c r="E914" s="65" t="s">
        <v>58</v>
      </c>
      <c r="F914" s="7">
        <v>8619</v>
      </c>
      <c r="G914" s="65" t="str">
        <f>IF(F914&gt;='Weight Category L_U Table'!$H$14,"ERROR",IF(F914&gt;'Weight Category L_U Table'!$G$14,"MEDIUM",IF(F914&gt;='Weight Category L_U Table'!$G$17,"SMALL",IF(F914&lt;'Weight Category L_U Table'!$G$18,"LIGHT"))))</f>
        <v>SMALL</v>
      </c>
      <c r="H914" s="7" t="str">
        <f>IF(F914&gt;='Weight Category L_U Table'!$K$15,"ERROR",IF(F914&gt;'Weight Category L_U Table'!$J$15,"UPPER MEDIUM",IF(F914&gt;'Weight Category L_U Table'!$J$16,"LOWER MEDIUM",IF(F914&gt;='Weight Category L_U Table'!$J$17,"SMALL",IF(F914&lt;'Weight Category L_U Table'!$J$18,"LIGHT")))))</f>
        <v>SMALL</v>
      </c>
      <c r="I914" s="6" t="s">
        <v>37</v>
      </c>
      <c r="J914" s="6" t="s">
        <v>8286</v>
      </c>
      <c r="K914" s="6">
        <v>6</v>
      </c>
      <c r="L914" s="6"/>
    </row>
    <row r="915" spans="1:12" ht="15" customHeight="1" x14ac:dyDescent="0.25">
      <c r="A915" s="65" t="s">
        <v>8284</v>
      </c>
      <c r="B915" s="65" t="s">
        <v>8289</v>
      </c>
      <c r="C915" s="65" t="s">
        <v>8285</v>
      </c>
      <c r="D915" s="65" t="s">
        <v>7343</v>
      </c>
      <c r="E915" s="65" t="s">
        <v>58</v>
      </c>
      <c r="F915" s="7">
        <v>8619</v>
      </c>
      <c r="G915" s="65" t="str">
        <f>IF(F915&gt;='Weight Category L_U Table'!$H$14,"ERROR",IF(F915&gt;'Weight Category L_U Table'!$G$14,"MEDIUM",IF(F915&gt;='Weight Category L_U Table'!$G$17,"SMALL",IF(F915&lt;'Weight Category L_U Table'!$G$18,"LIGHT"))))</f>
        <v>SMALL</v>
      </c>
      <c r="H915" s="7" t="str">
        <f>IF(F915&gt;='Weight Category L_U Table'!$K$15,"ERROR",IF(F915&gt;'Weight Category L_U Table'!$J$15,"UPPER MEDIUM",IF(F915&gt;'Weight Category L_U Table'!$J$16,"LOWER MEDIUM",IF(F915&gt;='Weight Category L_U Table'!$J$17,"SMALL",IF(F915&lt;'Weight Category L_U Table'!$J$18,"LIGHT")))))</f>
        <v>SMALL</v>
      </c>
      <c r="I915" s="6" t="s">
        <v>37</v>
      </c>
      <c r="J915" s="6" t="s">
        <v>8286</v>
      </c>
      <c r="K915" s="6">
        <v>6</v>
      </c>
      <c r="L915" s="6"/>
    </row>
    <row r="916" spans="1:12" ht="15" customHeight="1" x14ac:dyDescent="0.25">
      <c r="A916" s="65" t="s">
        <v>8284</v>
      </c>
      <c r="B916" s="65" t="s">
        <v>8290</v>
      </c>
      <c r="C916" s="65" t="s">
        <v>8285</v>
      </c>
      <c r="D916" s="65" t="s">
        <v>7343</v>
      </c>
      <c r="E916" s="65" t="s">
        <v>58</v>
      </c>
      <c r="F916" s="7">
        <v>8619</v>
      </c>
      <c r="G916" s="65" t="str">
        <f>IF(F916&gt;='Weight Category L_U Table'!$H$14,"ERROR",IF(F916&gt;'Weight Category L_U Table'!$G$14,"MEDIUM",IF(F916&gt;='Weight Category L_U Table'!$G$17,"SMALL",IF(F916&lt;'Weight Category L_U Table'!$G$18,"LIGHT"))))</f>
        <v>SMALL</v>
      </c>
      <c r="H916" s="7" t="str">
        <f>IF(F916&gt;='Weight Category L_U Table'!$K$15,"ERROR",IF(F916&gt;'Weight Category L_U Table'!$J$15,"UPPER MEDIUM",IF(F916&gt;'Weight Category L_U Table'!$J$16,"LOWER MEDIUM",IF(F916&gt;='Weight Category L_U Table'!$J$17,"SMALL",IF(F916&lt;'Weight Category L_U Table'!$J$18,"LIGHT")))))</f>
        <v>SMALL</v>
      </c>
      <c r="I916" s="6" t="s">
        <v>37</v>
      </c>
      <c r="J916" s="6" t="s">
        <v>8286</v>
      </c>
      <c r="K916" s="6">
        <v>6</v>
      </c>
      <c r="L916" s="6"/>
    </row>
    <row r="917" spans="1:12" ht="15" customHeight="1" x14ac:dyDescent="0.25">
      <c r="A917" s="65" t="s">
        <v>8284</v>
      </c>
      <c r="B917" s="65" t="s">
        <v>8291</v>
      </c>
      <c r="C917" s="65" t="s">
        <v>8285</v>
      </c>
      <c r="D917" s="65" t="s">
        <v>7343</v>
      </c>
      <c r="E917" s="65" t="s">
        <v>58</v>
      </c>
      <c r="F917" s="7">
        <v>8619</v>
      </c>
      <c r="G917" s="65" t="str">
        <f>IF(F917&gt;='Weight Category L_U Table'!$H$14,"ERROR",IF(F917&gt;'Weight Category L_U Table'!$G$14,"MEDIUM",IF(F917&gt;='Weight Category L_U Table'!$G$17,"SMALL",IF(F917&lt;'Weight Category L_U Table'!$G$18,"LIGHT"))))</f>
        <v>SMALL</v>
      </c>
      <c r="H917" s="7" t="str">
        <f>IF(F917&gt;='Weight Category L_U Table'!$K$15,"ERROR",IF(F917&gt;'Weight Category L_U Table'!$J$15,"UPPER MEDIUM",IF(F917&gt;'Weight Category L_U Table'!$J$16,"LOWER MEDIUM",IF(F917&gt;='Weight Category L_U Table'!$J$17,"SMALL",IF(F917&lt;'Weight Category L_U Table'!$J$18,"LIGHT")))))</f>
        <v>SMALL</v>
      </c>
      <c r="I917" s="6" t="s">
        <v>37</v>
      </c>
      <c r="J917" s="6" t="s">
        <v>8286</v>
      </c>
      <c r="K917" s="6">
        <v>6</v>
      </c>
      <c r="L917" s="6"/>
    </row>
    <row r="918" spans="1:12" ht="15" customHeight="1" x14ac:dyDescent="0.25">
      <c r="A918" s="65" t="s">
        <v>8284</v>
      </c>
      <c r="B918" s="65" t="s">
        <v>8292</v>
      </c>
      <c r="C918" s="65" t="s">
        <v>8285</v>
      </c>
      <c r="D918" s="65" t="s">
        <v>7343</v>
      </c>
      <c r="E918" s="65" t="s">
        <v>58</v>
      </c>
      <c r="F918" s="7">
        <v>8619</v>
      </c>
      <c r="G918" s="65" t="str">
        <f>IF(F918&gt;='Weight Category L_U Table'!$H$14,"ERROR",IF(F918&gt;'Weight Category L_U Table'!$G$14,"MEDIUM",IF(F918&gt;='Weight Category L_U Table'!$G$17,"SMALL",IF(F918&lt;'Weight Category L_U Table'!$G$18,"LIGHT"))))</f>
        <v>SMALL</v>
      </c>
      <c r="H918" s="7" t="str">
        <f>IF(F918&gt;='Weight Category L_U Table'!$K$15,"ERROR",IF(F918&gt;'Weight Category L_U Table'!$J$15,"UPPER MEDIUM",IF(F918&gt;'Weight Category L_U Table'!$J$16,"LOWER MEDIUM",IF(F918&gt;='Weight Category L_U Table'!$J$17,"SMALL",IF(F918&lt;'Weight Category L_U Table'!$J$18,"LIGHT")))))</f>
        <v>SMALL</v>
      </c>
      <c r="I918" s="6" t="s">
        <v>37</v>
      </c>
      <c r="J918" s="6" t="s">
        <v>8286</v>
      </c>
      <c r="K918" s="6">
        <v>6</v>
      </c>
      <c r="L918" s="6"/>
    </row>
    <row r="919" spans="1:12" ht="15" customHeight="1" x14ac:dyDescent="0.25">
      <c r="A919" s="65" t="s">
        <v>8284</v>
      </c>
      <c r="B919" s="65" t="s">
        <v>8293</v>
      </c>
      <c r="C919" s="65" t="s">
        <v>8285</v>
      </c>
      <c r="D919" s="65" t="s">
        <v>7343</v>
      </c>
      <c r="E919" s="65" t="s">
        <v>58</v>
      </c>
      <c r="F919" s="7">
        <v>8619</v>
      </c>
      <c r="G919" s="65" t="str">
        <f>IF(F919&gt;='Weight Category L_U Table'!$H$14,"ERROR",IF(F919&gt;'Weight Category L_U Table'!$G$14,"MEDIUM",IF(F919&gt;='Weight Category L_U Table'!$G$17,"SMALL",IF(F919&lt;'Weight Category L_U Table'!$G$18,"LIGHT"))))</f>
        <v>SMALL</v>
      </c>
      <c r="H919" s="7" t="str">
        <f>IF(F919&gt;='Weight Category L_U Table'!$K$15,"ERROR",IF(F919&gt;'Weight Category L_U Table'!$J$15,"UPPER MEDIUM",IF(F919&gt;'Weight Category L_U Table'!$J$16,"LOWER MEDIUM",IF(F919&gt;='Weight Category L_U Table'!$J$17,"SMALL",IF(F919&lt;'Weight Category L_U Table'!$J$18,"LIGHT")))))</f>
        <v>SMALL</v>
      </c>
      <c r="I919" s="6" t="s">
        <v>37</v>
      </c>
      <c r="J919" s="6" t="s">
        <v>8286</v>
      </c>
      <c r="K919" s="6">
        <v>6</v>
      </c>
      <c r="L919" s="6"/>
    </row>
    <row r="920" spans="1:12" ht="15" customHeight="1" x14ac:dyDescent="0.25">
      <c r="A920" s="65" t="s">
        <v>3494</v>
      </c>
      <c r="B920" s="65" t="s">
        <v>8290</v>
      </c>
      <c r="C920" s="65" t="s">
        <v>8285</v>
      </c>
      <c r="D920" s="65" t="s">
        <v>7343</v>
      </c>
      <c r="E920" s="65" t="s">
        <v>58</v>
      </c>
      <c r="F920" s="7">
        <v>8619</v>
      </c>
      <c r="G920" s="65" t="str">
        <f>IF(F920&gt;='Weight Category L_U Table'!$H$14,"ERROR",IF(F920&gt;'Weight Category L_U Table'!$G$14,"MEDIUM",IF(F920&gt;='Weight Category L_U Table'!$G$17,"SMALL",IF(F920&lt;'Weight Category L_U Table'!$G$18,"LIGHT"))))</f>
        <v>SMALL</v>
      </c>
      <c r="H920" s="7" t="str">
        <f>IF(F920&gt;='Weight Category L_U Table'!$K$15,"ERROR",IF(F920&gt;'Weight Category L_U Table'!$J$15,"UPPER MEDIUM",IF(F920&gt;'Weight Category L_U Table'!$J$16,"LOWER MEDIUM",IF(F920&gt;='Weight Category L_U Table'!$J$17,"SMALL",IF(F920&lt;'Weight Category L_U Table'!$J$18,"LIGHT")))))</f>
        <v>SMALL</v>
      </c>
      <c r="I920" s="6" t="s">
        <v>37</v>
      </c>
      <c r="J920" s="6" t="s">
        <v>8286</v>
      </c>
      <c r="K920" s="6">
        <v>6</v>
      </c>
      <c r="L920" s="6"/>
    </row>
    <row r="921" spans="1:12" ht="15" customHeight="1" x14ac:dyDescent="0.25">
      <c r="A921" s="65" t="s">
        <v>3494</v>
      </c>
      <c r="B921" s="65" t="s">
        <v>8294</v>
      </c>
      <c r="C921" s="65" t="s">
        <v>8285</v>
      </c>
      <c r="D921" s="65" t="s">
        <v>7343</v>
      </c>
      <c r="E921" s="65" t="s">
        <v>58</v>
      </c>
      <c r="F921" s="7">
        <v>8619</v>
      </c>
      <c r="G921" s="65" t="str">
        <f>IF(F921&gt;='Weight Category L_U Table'!$H$14,"ERROR",IF(F921&gt;'Weight Category L_U Table'!$G$14,"MEDIUM",IF(F921&gt;='Weight Category L_U Table'!$G$17,"SMALL",IF(F921&lt;'Weight Category L_U Table'!$G$18,"LIGHT"))))</f>
        <v>SMALL</v>
      </c>
      <c r="H921" s="7" t="str">
        <f>IF(F921&gt;='Weight Category L_U Table'!$K$15,"ERROR",IF(F921&gt;'Weight Category L_U Table'!$J$15,"UPPER MEDIUM",IF(F921&gt;'Weight Category L_U Table'!$J$16,"LOWER MEDIUM",IF(F921&gt;='Weight Category L_U Table'!$J$17,"SMALL",IF(F921&lt;'Weight Category L_U Table'!$J$18,"LIGHT")))))</f>
        <v>SMALL</v>
      </c>
      <c r="I921" s="6" t="s">
        <v>37</v>
      </c>
      <c r="J921" s="6" t="s">
        <v>8286</v>
      </c>
      <c r="K921" s="6">
        <v>6</v>
      </c>
      <c r="L921" s="6"/>
    </row>
    <row r="922" spans="1:12" ht="15" customHeight="1" x14ac:dyDescent="0.25">
      <c r="A922" s="65" t="s">
        <v>8207</v>
      </c>
      <c r="B922" s="65">
        <v>107</v>
      </c>
      <c r="C922" s="65" t="s">
        <v>8285</v>
      </c>
      <c r="D922" s="65" t="s">
        <v>7343</v>
      </c>
      <c r="E922" s="65" t="s">
        <v>58</v>
      </c>
      <c r="F922" s="7">
        <v>8619</v>
      </c>
      <c r="G922" s="65" t="str">
        <f>IF(F922&gt;='Weight Category L_U Table'!$H$14,"ERROR",IF(F922&gt;'Weight Category L_U Table'!$G$14,"MEDIUM",IF(F922&gt;='Weight Category L_U Table'!$G$17,"SMALL",IF(F922&lt;'Weight Category L_U Table'!$G$18,"LIGHT"))))</f>
        <v>SMALL</v>
      </c>
      <c r="H922" s="7" t="str">
        <f>IF(F922&gt;='Weight Category L_U Table'!$K$15,"ERROR",IF(F922&gt;'Weight Category L_U Table'!$J$15,"UPPER MEDIUM",IF(F922&gt;'Weight Category L_U Table'!$J$16,"LOWER MEDIUM",IF(F922&gt;='Weight Category L_U Table'!$J$17,"SMALL",IF(F922&lt;'Weight Category L_U Table'!$J$18,"LIGHT")))))</f>
        <v>SMALL</v>
      </c>
      <c r="I922" s="6" t="s">
        <v>37</v>
      </c>
      <c r="J922" s="6" t="s">
        <v>8286</v>
      </c>
      <c r="K922" s="6">
        <v>6</v>
      </c>
      <c r="L922" s="6"/>
    </row>
    <row r="923" spans="1:12" s="21" customFormat="1" ht="15" customHeight="1" x14ac:dyDescent="0.25">
      <c r="A923" s="63" t="s">
        <v>625</v>
      </c>
      <c r="B923" s="63" t="s">
        <v>8295</v>
      </c>
      <c r="C923" s="63" t="s">
        <v>8296</v>
      </c>
      <c r="D923" s="65" t="s">
        <v>7343</v>
      </c>
      <c r="E923" s="63" t="s">
        <v>58</v>
      </c>
      <c r="F923" s="39">
        <v>8700</v>
      </c>
      <c r="G923" s="63" t="str">
        <f>IF(F923&gt;='Weight Category L_U Table'!$H$14,"ERROR",IF(F923&gt;'Weight Category L_U Table'!$G$14,"MEDIUM",IF(F923&gt;='Weight Category L_U Table'!$G$17,"SMALL",IF(F923&lt;'Weight Category L_U Table'!$G$18,"LIGHT"))))</f>
        <v>SMALL</v>
      </c>
      <c r="H923" s="39" t="str">
        <f>IF(F923&gt;='Weight Category L_U Table'!$K$15,"ERROR",IF(F923&gt;'Weight Category L_U Table'!$J$15,"UPPER MEDIUM",IF(F923&gt;'Weight Category L_U Table'!$J$16,"LOWER MEDIUM",IF(F923&gt;='Weight Category L_U Table'!$J$17,"SMALL",IF(F923&lt;'Weight Category L_U Table'!$J$18,"LIGHT")))))</f>
        <v>SMALL</v>
      </c>
      <c r="I923" s="41" t="s">
        <v>570</v>
      </c>
      <c r="J923" s="41"/>
      <c r="K923" s="41"/>
      <c r="L923" s="42"/>
    </row>
    <row r="924" spans="1:12" s="21" customFormat="1" ht="15" customHeight="1" x14ac:dyDescent="0.25">
      <c r="A924" s="63" t="s">
        <v>625</v>
      </c>
      <c r="B924" s="63" t="s">
        <v>8297</v>
      </c>
      <c r="C924" s="63" t="s">
        <v>8296</v>
      </c>
      <c r="D924" s="65" t="s">
        <v>7343</v>
      </c>
      <c r="E924" s="63" t="s">
        <v>58</v>
      </c>
      <c r="F924" s="39">
        <v>8700</v>
      </c>
      <c r="G924" s="63" t="str">
        <f>IF(F924&gt;='Weight Category L_U Table'!$H$14,"ERROR",IF(F924&gt;'Weight Category L_U Table'!$G$14,"MEDIUM",IF(F924&gt;='Weight Category L_U Table'!$G$17,"SMALL",IF(F924&lt;'Weight Category L_U Table'!$G$18,"LIGHT"))))</f>
        <v>SMALL</v>
      </c>
      <c r="H924" s="39" t="str">
        <f>IF(F924&gt;='Weight Category L_U Table'!$K$15,"ERROR",IF(F924&gt;'Weight Category L_U Table'!$J$15,"UPPER MEDIUM",IF(F924&gt;'Weight Category L_U Table'!$J$16,"LOWER MEDIUM",IF(F924&gt;='Weight Category L_U Table'!$J$17,"SMALL",IF(F924&lt;'Weight Category L_U Table'!$J$18,"LIGHT")))))</f>
        <v>SMALL</v>
      </c>
      <c r="I924" s="41" t="s">
        <v>570</v>
      </c>
      <c r="J924" s="41"/>
      <c r="K924" s="41"/>
      <c r="L924" s="42"/>
    </row>
    <row r="925" spans="1:12" s="21" customFormat="1" ht="15" customHeight="1" x14ac:dyDescent="0.25">
      <c r="A925" s="63" t="s">
        <v>7845</v>
      </c>
      <c r="B925" s="63" t="s">
        <v>8298</v>
      </c>
      <c r="C925" s="63" t="s">
        <v>8296</v>
      </c>
      <c r="D925" s="65" t="s">
        <v>7343</v>
      </c>
      <c r="E925" s="63" t="s">
        <v>58</v>
      </c>
      <c r="F925" s="39">
        <v>8700</v>
      </c>
      <c r="G925" s="63" t="str">
        <f>IF(F925&gt;='Weight Category L_U Table'!$H$14,"ERROR",IF(F925&gt;'Weight Category L_U Table'!$G$14,"MEDIUM",IF(F925&gt;='Weight Category L_U Table'!$G$17,"SMALL",IF(F925&lt;'Weight Category L_U Table'!$G$18,"LIGHT"))))</f>
        <v>SMALL</v>
      </c>
      <c r="H925" s="39" t="str">
        <f>IF(F925&gt;='Weight Category L_U Table'!$K$15,"ERROR",IF(F925&gt;'Weight Category L_U Table'!$J$15,"UPPER MEDIUM",IF(F925&gt;'Weight Category L_U Table'!$J$16,"LOWER MEDIUM",IF(F925&gt;='Weight Category L_U Table'!$J$17,"SMALL",IF(F925&lt;'Weight Category L_U Table'!$J$18,"LIGHT")))))</f>
        <v>SMALL</v>
      </c>
      <c r="I925" s="41" t="s">
        <v>570</v>
      </c>
      <c r="J925" s="41"/>
      <c r="K925" s="41"/>
      <c r="L925" s="42"/>
    </row>
    <row r="926" spans="1:12" s="21" customFormat="1" ht="15" customHeight="1" x14ac:dyDescent="0.25">
      <c r="A926" s="63" t="s">
        <v>7845</v>
      </c>
      <c r="B926" s="63" t="s">
        <v>8295</v>
      </c>
      <c r="C926" s="63" t="s">
        <v>8296</v>
      </c>
      <c r="D926" s="65" t="s">
        <v>7343</v>
      </c>
      <c r="E926" s="63" t="s">
        <v>58</v>
      </c>
      <c r="F926" s="39">
        <v>8700</v>
      </c>
      <c r="G926" s="63" t="str">
        <f>IF(F926&gt;='Weight Category L_U Table'!$H$14,"ERROR",IF(F926&gt;'Weight Category L_U Table'!$G$14,"MEDIUM",IF(F926&gt;='Weight Category L_U Table'!$G$17,"SMALL",IF(F926&lt;'Weight Category L_U Table'!$G$18,"LIGHT"))))</f>
        <v>SMALL</v>
      </c>
      <c r="H926" s="39" t="str">
        <f>IF(F926&gt;='Weight Category L_U Table'!$K$15,"ERROR",IF(F926&gt;'Weight Category L_U Table'!$J$15,"UPPER MEDIUM",IF(F926&gt;'Weight Category L_U Table'!$J$16,"LOWER MEDIUM",IF(F926&gt;='Weight Category L_U Table'!$J$17,"SMALL",IF(F926&lt;'Weight Category L_U Table'!$J$18,"LIGHT")))))</f>
        <v>SMALL</v>
      </c>
      <c r="I926" s="41" t="s">
        <v>570</v>
      </c>
      <c r="J926" s="41"/>
      <c r="K926" s="41"/>
      <c r="L926" s="42"/>
    </row>
    <row r="927" spans="1:12" s="21" customFormat="1" ht="15" customHeight="1" x14ac:dyDescent="0.25">
      <c r="A927" s="63" t="s">
        <v>7845</v>
      </c>
      <c r="B927" s="63" t="s">
        <v>8297</v>
      </c>
      <c r="C927" s="63" t="s">
        <v>8296</v>
      </c>
      <c r="D927" s="65" t="s">
        <v>7343</v>
      </c>
      <c r="E927" s="63" t="s">
        <v>58</v>
      </c>
      <c r="F927" s="39">
        <v>8700</v>
      </c>
      <c r="G927" s="63" t="str">
        <f>IF(F927&gt;='Weight Category L_U Table'!$H$14,"ERROR",IF(F927&gt;'Weight Category L_U Table'!$G$14,"MEDIUM",IF(F927&gt;='Weight Category L_U Table'!$G$17,"SMALL",IF(F927&lt;'Weight Category L_U Table'!$G$18,"LIGHT"))))</f>
        <v>SMALL</v>
      </c>
      <c r="H927" s="39" t="str">
        <f>IF(F927&gt;='Weight Category L_U Table'!$K$15,"ERROR",IF(F927&gt;'Weight Category L_U Table'!$J$15,"UPPER MEDIUM",IF(F927&gt;'Weight Category L_U Table'!$J$16,"LOWER MEDIUM",IF(F927&gt;='Weight Category L_U Table'!$J$17,"SMALL",IF(F927&lt;'Weight Category L_U Table'!$J$18,"LIGHT")))))</f>
        <v>SMALL</v>
      </c>
      <c r="I927" s="41" t="s">
        <v>570</v>
      </c>
      <c r="J927" s="41"/>
      <c r="K927" s="41"/>
      <c r="L927" s="42"/>
    </row>
    <row r="928" spans="1:12" ht="15" customHeight="1" x14ac:dyDescent="0.25">
      <c r="A928" s="65" t="s">
        <v>906</v>
      </c>
      <c r="B928" s="65" t="s">
        <v>8299</v>
      </c>
      <c r="C928" s="65" t="s">
        <v>8300</v>
      </c>
      <c r="D928" s="65" t="s">
        <v>7343</v>
      </c>
      <c r="E928" s="65" t="s">
        <v>58</v>
      </c>
      <c r="F928" s="7">
        <v>8754</v>
      </c>
      <c r="G928" s="65" t="str">
        <f>IF(F928&gt;='Weight Category L_U Table'!$H$14,"ERROR",IF(F928&gt;'Weight Category L_U Table'!$G$14,"MEDIUM",IF(F928&gt;='Weight Category L_U Table'!$G$17,"SMALL",IF(F928&lt;'Weight Category L_U Table'!$G$18,"LIGHT"))))</f>
        <v>SMALL</v>
      </c>
      <c r="H928" s="7" t="str">
        <f>IF(F928&gt;='Weight Category L_U Table'!$K$15,"ERROR",IF(F928&gt;'Weight Category L_U Table'!$J$15,"UPPER MEDIUM",IF(F928&gt;'Weight Category L_U Table'!$J$16,"LOWER MEDIUM",IF(F928&gt;='Weight Category L_U Table'!$J$17,"SMALL",IF(F928&lt;'Weight Category L_U Table'!$J$18,"LIGHT")))))</f>
        <v>SMALL</v>
      </c>
      <c r="I928" s="6" t="s">
        <v>23</v>
      </c>
      <c r="J928" s="6"/>
      <c r="K928" s="6"/>
      <c r="L928" s="6"/>
    </row>
    <row r="929" spans="1:12" ht="15" customHeight="1" x14ac:dyDescent="0.25">
      <c r="A929" s="65" t="s">
        <v>906</v>
      </c>
      <c r="B929" s="65" t="s">
        <v>8301</v>
      </c>
      <c r="C929" s="65" t="s">
        <v>8300</v>
      </c>
      <c r="D929" s="65" t="s">
        <v>7343</v>
      </c>
      <c r="E929" s="65" t="s">
        <v>58</v>
      </c>
      <c r="F929" s="7">
        <v>8754</v>
      </c>
      <c r="G929" s="65" t="str">
        <f>IF(F929&gt;='Weight Category L_U Table'!$H$14,"ERROR",IF(F929&gt;'Weight Category L_U Table'!$G$14,"MEDIUM",IF(F929&gt;='Weight Category L_U Table'!$G$17,"SMALL",IF(F929&lt;'Weight Category L_U Table'!$G$18,"LIGHT"))))</f>
        <v>SMALL</v>
      </c>
      <c r="H929" s="7" t="str">
        <f>IF(F929&gt;='Weight Category L_U Table'!$K$15,"ERROR",IF(F929&gt;'Weight Category L_U Table'!$J$15,"UPPER MEDIUM",IF(F929&gt;'Weight Category L_U Table'!$J$16,"LOWER MEDIUM",IF(F929&gt;='Weight Category L_U Table'!$J$17,"SMALL",IF(F929&lt;'Weight Category L_U Table'!$J$18,"LIGHT")))))</f>
        <v>SMALL</v>
      </c>
      <c r="I929" s="6" t="s">
        <v>23</v>
      </c>
      <c r="J929" s="6"/>
      <c r="K929" s="6"/>
      <c r="L929" s="6"/>
    </row>
    <row r="930" spans="1:12" ht="15" customHeight="1" x14ac:dyDescent="0.25">
      <c r="A930" s="65" t="s">
        <v>7545</v>
      </c>
      <c r="B930" s="65" t="s">
        <v>8302</v>
      </c>
      <c r="C930" s="65" t="s">
        <v>8303</v>
      </c>
      <c r="D930" s="65" t="s">
        <v>7343</v>
      </c>
      <c r="E930" s="65" t="s">
        <v>58</v>
      </c>
      <c r="F930" s="7">
        <v>8845</v>
      </c>
      <c r="G930" s="65" t="str">
        <f>IF(F930&gt;='Weight Category L_U Table'!$H$14,"ERROR",IF(F930&gt;'Weight Category L_U Table'!$G$14,"MEDIUM",IF(F930&gt;='Weight Category L_U Table'!$G$17,"SMALL",IF(F930&lt;'Weight Category L_U Table'!$G$18,"LIGHT"))))</f>
        <v>SMALL</v>
      </c>
      <c r="H930" s="7" t="str">
        <f>IF(F930&gt;='Weight Category L_U Table'!$K$15,"ERROR",IF(F930&gt;'Weight Category L_U Table'!$J$15,"UPPER MEDIUM",IF(F930&gt;'Weight Category L_U Table'!$J$16,"LOWER MEDIUM",IF(F930&gt;='Weight Category L_U Table'!$J$17,"SMALL",IF(F930&lt;'Weight Category L_U Table'!$J$18,"LIGHT")))))</f>
        <v>SMALL</v>
      </c>
      <c r="I930" s="6" t="s">
        <v>37</v>
      </c>
      <c r="J930" s="6" t="s">
        <v>7948</v>
      </c>
      <c r="K930" s="6">
        <v>18</v>
      </c>
      <c r="L930" s="6"/>
    </row>
    <row r="931" spans="1:12" ht="15" customHeight="1" x14ac:dyDescent="0.25">
      <c r="A931" s="65" t="s">
        <v>7545</v>
      </c>
      <c r="B931" s="65" t="s">
        <v>8304</v>
      </c>
      <c r="C931" s="65" t="s">
        <v>8303</v>
      </c>
      <c r="D931" s="65" t="s">
        <v>7343</v>
      </c>
      <c r="E931" s="65" t="s">
        <v>58</v>
      </c>
      <c r="F931" s="7">
        <v>8845</v>
      </c>
      <c r="G931" s="65" t="str">
        <f>IF(F931&gt;='Weight Category L_U Table'!$H$14,"ERROR",IF(F931&gt;'Weight Category L_U Table'!$G$14,"MEDIUM",IF(F931&gt;='Weight Category L_U Table'!$G$17,"SMALL",IF(F931&lt;'Weight Category L_U Table'!$G$18,"LIGHT"))))</f>
        <v>SMALL</v>
      </c>
      <c r="H931" s="7" t="str">
        <f>IF(F931&gt;='Weight Category L_U Table'!$K$15,"ERROR",IF(F931&gt;'Weight Category L_U Table'!$J$15,"UPPER MEDIUM",IF(F931&gt;'Weight Category L_U Table'!$J$16,"LOWER MEDIUM",IF(F931&gt;='Weight Category L_U Table'!$J$17,"SMALL",IF(F931&lt;'Weight Category L_U Table'!$J$18,"LIGHT")))))</f>
        <v>SMALL</v>
      </c>
      <c r="I931" s="6" t="s">
        <v>37</v>
      </c>
      <c r="J931" s="6" t="s">
        <v>7948</v>
      </c>
      <c r="K931" s="6">
        <v>18</v>
      </c>
      <c r="L931" s="6"/>
    </row>
    <row r="932" spans="1:12" ht="15" customHeight="1" x14ac:dyDescent="0.25">
      <c r="A932" s="65" t="s">
        <v>7453</v>
      </c>
      <c r="B932" s="65" t="s">
        <v>8305</v>
      </c>
      <c r="C932" s="65" t="s">
        <v>8303</v>
      </c>
      <c r="D932" s="65" t="s">
        <v>7343</v>
      </c>
      <c r="E932" s="65" t="s">
        <v>58</v>
      </c>
      <c r="F932" s="7">
        <v>8845</v>
      </c>
      <c r="G932" s="65" t="str">
        <f>IF(F932&gt;='Weight Category L_U Table'!$H$14,"ERROR",IF(F932&gt;'Weight Category L_U Table'!$G$14,"MEDIUM",IF(F932&gt;='Weight Category L_U Table'!$G$17,"SMALL",IF(F932&lt;'Weight Category L_U Table'!$G$18,"LIGHT"))))</f>
        <v>SMALL</v>
      </c>
      <c r="H932" s="7" t="str">
        <f>IF(F932&gt;='Weight Category L_U Table'!$K$15,"ERROR",IF(F932&gt;'Weight Category L_U Table'!$J$15,"UPPER MEDIUM",IF(F932&gt;'Weight Category L_U Table'!$J$16,"LOWER MEDIUM",IF(F932&gt;='Weight Category L_U Table'!$J$17,"SMALL",IF(F932&lt;'Weight Category L_U Table'!$J$18,"LIGHT")))))</f>
        <v>SMALL</v>
      </c>
      <c r="I932" s="6" t="s">
        <v>37</v>
      </c>
      <c r="J932" s="6" t="s">
        <v>7948</v>
      </c>
      <c r="K932" s="6">
        <v>18</v>
      </c>
      <c r="L932" s="6"/>
    </row>
    <row r="933" spans="1:12" ht="15" customHeight="1" x14ac:dyDescent="0.25">
      <c r="A933" s="65" t="s">
        <v>7453</v>
      </c>
      <c r="B933" s="65" t="s">
        <v>8304</v>
      </c>
      <c r="C933" s="65" t="s">
        <v>8303</v>
      </c>
      <c r="D933" s="65" t="s">
        <v>7343</v>
      </c>
      <c r="E933" s="65" t="s">
        <v>58</v>
      </c>
      <c r="F933" s="7">
        <v>8845</v>
      </c>
      <c r="G933" s="65" t="str">
        <f>IF(F933&gt;='Weight Category L_U Table'!$H$14,"ERROR",IF(F933&gt;'Weight Category L_U Table'!$G$14,"MEDIUM",IF(F933&gt;='Weight Category L_U Table'!$G$17,"SMALL",IF(F933&lt;'Weight Category L_U Table'!$G$18,"LIGHT"))))</f>
        <v>SMALL</v>
      </c>
      <c r="H933" s="7" t="str">
        <f>IF(F933&gt;='Weight Category L_U Table'!$K$15,"ERROR",IF(F933&gt;'Weight Category L_U Table'!$J$15,"UPPER MEDIUM",IF(F933&gt;'Weight Category L_U Table'!$J$16,"LOWER MEDIUM",IF(F933&gt;='Weight Category L_U Table'!$J$17,"SMALL",IF(F933&lt;'Weight Category L_U Table'!$J$18,"LIGHT")))))</f>
        <v>SMALL</v>
      </c>
      <c r="I933" s="6" t="s">
        <v>37</v>
      </c>
      <c r="J933" s="6" t="s">
        <v>7948</v>
      </c>
      <c r="K933" s="6">
        <v>18</v>
      </c>
      <c r="L933" s="6"/>
    </row>
    <row r="934" spans="1:12" ht="15" customHeight="1" x14ac:dyDescent="0.25">
      <c r="A934" s="65" t="s">
        <v>7453</v>
      </c>
      <c r="B934" s="65" t="s">
        <v>8306</v>
      </c>
      <c r="C934" s="65" t="s">
        <v>8303</v>
      </c>
      <c r="D934" s="65" t="s">
        <v>7343</v>
      </c>
      <c r="E934" s="65" t="s">
        <v>58</v>
      </c>
      <c r="F934" s="7">
        <v>8845</v>
      </c>
      <c r="G934" s="65" t="str">
        <f>IF(F934&gt;='Weight Category L_U Table'!$H$14,"ERROR",IF(F934&gt;'Weight Category L_U Table'!$G$14,"MEDIUM",IF(F934&gt;='Weight Category L_U Table'!$G$17,"SMALL",IF(F934&lt;'Weight Category L_U Table'!$G$18,"LIGHT"))))</f>
        <v>SMALL</v>
      </c>
      <c r="H934" s="7" t="str">
        <f>IF(F934&gt;='Weight Category L_U Table'!$K$15,"ERROR",IF(F934&gt;'Weight Category L_U Table'!$J$15,"UPPER MEDIUM",IF(F934&gt;'Weight Category L_U Table'!$J$16,"LOWER MEDIUM",IF(F934&gt;='Weight Category L_U Table'!$J$17,"SMALL",IF(F934&lt;'Weight Category L_U Table'!$J$18,"LIGHT")))))</f>
        <v>SMALL</v>
      </c>
      <c r="I934" s="6" t="s">
        <v>37</v>
      </c>
      <c r="J934" s="6" t="s">
        <v>7948</v>
      </c>
      <c r="K934" s="6">
        <v>18</v>
      </c>
      <c r="L934" s="6"/>
    </row>
    <row r="935" spans="1:12" ht="15" customHeight="1" x14ac:dyDescent="0.25">
      <c r="A935" s="65" t="s">
        <v>7453</v>
      </c>
      <c r="B935" s="65" t="s">
        <v>3209</v>
      </c>
      <c r="C935" s="65" t="s">
        <v>8303</v>
      </c>
      <c r="D935" s="65" t="s">
        <v>7343</v>
      </c>
      <c r="E935" s="65" t="s">
        <v>58</v>
      </c>
      <c r="F935" s="7">
        <v>8845</v>
      </c>
      <c r="G935" s="65" t="str">
        <f>IF(F935&gt;='Weight Category L_U Table'!$H$14,"ERROR",IF(F935&gt;'Weight Category L_U Table'!$G$14,"MEDIUM",IF(F935&gt;='Weight Category L_U Table'!$G$17,"SMALL",IF(F935&lt;'Weight Category L_U Table'!$G$18,"LIGHT"))))</f>
        <v>SMALL</v>
      </c>
      <c r="H935" s="7" t="str">
        <f>IF(F935&gt;='Weight Category L_U Table'!$K$15,"ERROR",IF(F935&gt;'Weight Category L_U Table'!$J$15,"UPPER MEDIUM",IF(F935&gt;'Weight Category L_U Table'!$J$16,"LOWER MEDIUM",IF(F935&gt;='Weight Category L_U Table'!$J$17,"SMALL",IF(F935&lt;'Weight Category L_U Table'!$J$18,"LIGHT")))))</f>
        <v>SMALL</v>
      </c>
      <c r="I935" s="6" t="s">
        <v>37</v>
      </c>
      <c r="J935" s="6" t="s">
        <v>7948</v>
      </c>
      <c r="K935" s="6">
        <v>18</v>
      </c>
      <c r="L935" s="6"/>
    </row>
    <row r="936" spans="1:12" ht="15" customHeight="1" x14ac:dyDescent="0.25">
      <c r="A936" s="65" t="s">
        <v>7453</v>
      </c>
      <c r="B936" s="65" t="s">
        <v>8307</v>
      </c>
      <c r="C936" s="65" t="s">
        <v>8303</v>
      </c>
      <c r="D936" s="65" t="s">
        <v>7343</v>
      </c>
      <c r="E936" s="65" t="s">
        <v>58</v>
      </c>
      <c r="F936" s="7">
        <v>8845</v>
      </c>
      <c r="G936" s="65" t="str">
        <f>IF(F936&gt;='Weight Category L_U Table'!$H$14,"ERROR",IF(F936&gt;'Weight Category L_U Table'!$G$14,"MEDIUM",IF(F936&gt;='Weight Category L_U Table'!$G$17,"SMALL",IF(F936&lt;'Weight Category L_U Table'!$G$18,"LIGHT"))))</f>
        <v>SMALL</v>
      </c>
      <c r="H936" s="7" t="str">
        <f>IF(F936&gt;='Weight Category L_U Table'!$K$15,"ERROR",IF(F936&gt;'Weight Category L_U Table'!$J$15,"UPPER MEDIUM",IF(F936&gt;'Weight Category L_U Table'!$J$16,"LOWER MEDIUM",IF(F936&gt;='Weight Category L_U Table'!$J$17,"SMALL",IF(F936&lt;'Weight Category L_U Table'!$J$18,"LIGHT")))))</f>
        <v>SMALL</v>
      </c>
      <c r="I936" s="6" t="s">
        <v>37</v>
      </c>
      <c r="J936" s="6" t="s">
        <v>7948</v>
      </c>
      <c r="K936" s="6">
        <v>18</v>
      </c>
      <c r="L936" s="6"/>
    </row>
    <row r="937" spans="1:12" ht="15" customHeight="1" x14ac:dyDescent="0.25">
      <c r="A937" s="65" t="s">
        <v>7453</v>
      </c>
      <c r="B937" s="65" t="s">
        <v>8308</v>
      </c>
      <c r="C937" s="65" t="s">
        <v>8309</v>
      </c>
      <c r="D937" s="65" t="s">
        <v>7343</v>
      </c>
      <c r="E937" s="65" t="s">
        <v>58</v>
      </c>
      <c r="F937" s="7">
        <v>8864</v>
      </c>
      <c r="G937" s="65" t="str">
        <f>IF(F937&gt;='Weight Category L_U Table'!$H$14,"ERROR",IF(F937&gt;'Weight Category L_U Table'!$G$14,"MEDIUM",IF(F937&gt;='Weight Category L_U Table'!$G$17,"SMALL",IF(F937&lt;'Weight Category L_U Table'!$G$18,"LIGHT"))))</f>
        <v>SMALL</v>
      </c>
      <c r="H937" s="7" t="str">
        <f>IF(F937&gt;='Weight Category L_U Table'!$K$15,"ERROR",IF(F937&gt;'Weight Category L_U Table'!$J$15,"UPPER MEDIUM",IF(F937&gt;'Weight Category L_U Table'!$J$16,"LOWER MEDIUM",IF(F937&gt;='Weight Category L_U Table'!$J$17,"SMALL",IF(F937&lt;'Weight Category L_U Table'!$J$18,"LIGHT")))))</f>
        <v>SMALL</v>
      </c>
      <c r="I937" s="6" t="s">
        <v>37</v>
      </c>
      <c r="J937" s="6" t="s">
        <v>8310</v>
      </c>
      <c r="K937" s="6">
        <v>4</v>
      </c>
      <c r="L937" s="6"/>
    </row>
    <row r="938" spans="1:12" ht="15" customHeight="1" x14ac:dyDescent="0.25">
      <c r="A938" s="65" t="s">
        <v>7453</v>
      </c>
      <c r="B938" s="65" t="s">
        <v>8311</v>
      </c>
      <c r="C938" s="65" t="s">
        <v>8309</v>
      </c>
      <c r="D938" s="65" t="s">
        <v>7343</v>
      </c>
      <c r="E938" s="65" t="s">
        <v>58</v>
      </c>
      <c r="F938" s="7">
        <v>8864</v>
      </c>
      <c r="G938" s="65" t="str">
        <f>IF(F938&gt;='Weight Category L_U Table'!$H$14,"ERROR",IF(F938&gt;'Weight Category L_U Table'!$G$14,"MEDIUM",IF(F938&gt;='Weight Category L_U Table'!$G$17,"SMALL",IF(F938&lt;'Weight Category L_U Table'!$G$18,"LIGHT"))))</f>
        <v>SMALL</v>
      </c>
      <c r="H938" s="7" t="str">
        <f>IF(F938&gt;='Weight Category L_U Table'!$K$15,"ERROR",IF(F938&gt;'Weight Category L_U Table'!$J$15,"UPPER MEDIUM",IF(F938&gt;'Weight Category L_U Table'!$J$16,"LOWER MEDIUM",IF(F938&gt;='Weight Category L_U Table'!$J$17,"SMALL",IF(F938&lt;'Weight Category L_U Table'!$J$18,"LIGHT")))))</f>
        <v>SMALL</v>
      </c>
      <c r="I938" s="6" t="s">
        <v>37</v>
      </c>
      <c r="J938" s="6" t="s">
        <v>8310</v>
      </c>
      <c r="K938" s="6">
        <v>4</v>
      </c>
      <c r="L938" s="6"/>
    </row>
    <row r="939" spans="1:12" ht="15" customHeight="1" x14ac:dyDescent="0.25">
      <c r="A939" s="65" t="s">
        <v>7453</v>
      </c>
      <c r="B939" s="65" t="s">
        <v>8312</v>
      </c>
      <c r="C939" s="65" t="s">
        <v>8309</v>
      </c>
      <c r="D939" s="65" t="s">
        <v>7343</v>
      </c>
      <c r="E939" s="65" t="s">
        <v>58</v>
      </c>
      <c r="F939" s="7">
        <v>8864</v>
      </c>
      <c r="G939" s="65" t="str">
        <f>IF(F939&gt;='Weight Category L_U Table'!$H$14,"ERROR",IF(F939&gt;'Weight Category L_U Table'!$G$14,"MEDIUM",IF(F939&gt;='Weight Category L_U Table'!$G$17,"SMALL",IF(F939&lt;'Weight Category L_U Table'!$G$18,"LIGHT"))))</f>
        <v>SMALL</v>
      </c>
      <c r="H939" s="7" t="str">
        <f>IF(F939&gt;='Weight Category L_U Table'!$K$15,"ERROR",IF(F939&gt;'Weight Category L_U Table'!$J$15,"UPPER MEDIUM",IF(F939&gt;'Weight Category L_U Table'!$J$16,"LOWER MEDIUM",IF(F939&gt;='Weight Category L_U Table'!$J$17,"SMALL",IF(F939&lt;'Weight Category L_U Table'!$J$18,"LIGHT")))))</f>
        <v>SMALL</v>
      </c>
      <c r="I939" s="6" t="s">
        <v>37</v>
      </c>
      <c r="J939" s="6" t="s">
        <v>8310</v>
      </c>
      <c r="K939" s="6">
        <v>4</v>
      </c>
      <c r="L939" s="6"/>
    </row>
    <row r="940" spans="1:12" ht="15" customHeight="1" x14ac:dyDescent="0.25">
      <c r="A940" s="65" t="s">
        <v>7453</v>
      </c>
      <c r="B940" s="65" t="s">
        <v>8313</v>
      </c>
      <c r="C940" s="65" t="s">
        <v>8309</v>
      </c>
      <c r="D940" s="65" t="s">
        <v>7343</v>
      </c>
      <c r="E940" s="65" t="s">
        <v>58</v>
      </c>
      <c r="F940" s="7">
        <v>8864</v>
      </c>
      <c r="G940" s="65" t="str">
        <f>IF(F940&gt;='Weight Category L_U Table'!$H$14,"ERROR",IF(F940&gt;'Weight Category L_U Table'!$G$14,"MEDIUM",IF(F940&gt;='Weight Category L_U Table'!$G$17,"SMALL",IF(F940&lt;'Weight Category L_U Table'!$G$18,"LIGHT"))))</f>
        <v>SMALL</v>
      </c>
      <c r="H940" s="7" t="str">
        <f>IF(F940&gt;='Weight Category L_U Table'!$K$15,"ERROR",IF(F940&gt;'Weight Category L_U Table'!$J$15,"UPPER MEDIUM",IF(F940&gt;'Weight Category L_U Table'!$J$16,"LOWER MEDIUM",IF(F940&gt;='Weight Category L_U Table'!$J$17,"SMALL",IF(F940&lt;'Weight Category L_U Table'!$J$18,"LIGHT")))))</f>
        <v>SMALL</v>
      </c>
      <c r="I940" s="6" t="s">
        <v>37</v>
      </c>
      <c r="J940" s="6" t="s">
        <v>8310</v>
      </c>
      <c r="K940" s="6">
        <v>4</v>
      </c>
      <c r="L940" s="6"/>
    </row>
    <row r="941" spans="1:12" ht="15" customHeight="1" x14ac:dyDescent="0.25">
      <c r="A941" s="65" t="s">
        <v>7453</v>
      </c>
      <c r="B941" s="65" t="s">
        <v>8314</v>
      </c>
      <c r="C941" s="65" t="s">
        <v>8309</v>
      </c>
      <c r="D941" s="65" t="s">
        <v>7343</v>
      </c>
      <c r="E941" s="65" t="s">
        <v>58</v>
      </c>
      <c r="F941" s="7">
        <v>8864</v>
      </c>
      <c r="G941" s="65" t="str">
        <f>IF(F941&gt;='Weight Category L_U Table'!$H$14,"ERROR",IF(F941&gt;'Weight Category L_U Table'!$G$14,"MEDIUM",IF(F941&gt;='Weight Category L_U Table'!$G$17,"SMALL",IF(F941&lt;'Weight Category L_U Table'!$G$18,"LIGHT"))))</f>
        <v>SMALL</v>
      </c>
      <c r="H941" s="7" t="str">
        <f>IF(F941&gt;='Weight Category L_U Table'!$K$15,"ERROR",IF(F941&gt;'Weight Category L_U Table'!$J$15,"UPPER MEDIUM",IF(F941&gt;'Weight Category L_U Table'!$J$16,"LOWER MEDIUM",IF(F941&gt;='Weight Category L_U Table'!$J$17,"SMALL",IF(F941&lt;'Weight Category L_U Table'!$J$18,"LIGHT")))))</f>
        <v>SMALL</v>
      </c>
      <c r="I941" s="6" t="s">
        <v>37</v>
      </c>
      <c r="J941" s="6" t="s">
        <v>8310</v>
      </c>
      <c r="K941" s="6">
        <v>4</v>
      </c>
      <c r="L941" s="6"/>
    </row>
    <row r="942" spans="1:12" ht="15" customHeight="1" x14ac:dyDescent="0.25">
      <c r="A942" s="65" t="s">
        <v>7453</v>
      </c>
      <c r="B942" s="65" t="s">
        <v>8315</v>
      </c>
      <c r="C942" s="65" t="s">
        <v>8309</v>
      </c>
      <c r="D942" s="65" t="s">
        <v>7343</v>
      </c>
      <c r="E942" s="65" t="s">
        <v>58</v>
      </c>
      <c r="F942" s="7">
        <v>8864</v>
      </c>
      <c r="G942" s="65" t="str">
        <f>IF(F942&gt;='Weight Category L_U Table'!$H$14,"ERROR",IF(F942&gt;'Weight Category L_U Table'!$G$14,"MEDIUM",IF(F942&gt;='Weight Category L_U Table'!$G$17,"SMALL",IF(F942&lt;'Weight Category L_U Table'!$G$18,"LIGHT"))))</f>
        <v>SMALL</v>
      </c>
      <c r="H942" s="7" t="str">
        <f>IF(F942&gt;='Weight Category L_U Table'!$K$15,"ERROR",IF(F942&gt;'Weight Category L_U Table'!$J$15,"UPPER MEDIUM",IF(F942&gt;'Weight Category L_U Table'!$J$16,"LOWER MEDIUM",IF(F942&gt;='Weight Category L_U Table'!$J$17,"SMALL",IF(F942&lt;'Weight Category L_U Table'!$J$18,"LIGHT")))))</f>
        <v>SMALL</v>
      </c>
      <c r="I942" s="6" t="s">
        <v>37</v>
      </c>
      <c r="J942" s="6" t="s">
        <v>8310</v>
      </c>
      <c r="K942" s="6">
        <v>4</v>
      </c>
      <c r="L942" s="6"/>
    </row>
    <row r="943" spans="1:12" ht="15" customHeight="1" x14ac:dyDescent="0.25">
      <c r="A943" s="65" t="s">
        <v>7453</v>
      </c>
      <c r="B943" s="65" t="s">
        <v>8316</v>
      </c>
      <c r="C943" s="65" t="s">
        <v>8309</v>
      </c>
      <c r="D943" s="65" t="s">
        <v>7343</v>
      </c>
      <c r="E943" s="65" t="s">
        <v>58</v>
      </c>
      <c r="F943" s="7">
        <v>8864</v>
      </c>
      <c r="G943" s="65" t="str">
        <f>IF(F943&gt;='Weight Category L_U Table'!$H$14,"ERROR",IF(F943&gt;'Weight Category L_U Table'!$G$14,"MEDIUM",IF(F943&gt;='Weight Category L_U Table'!$G$17,"SMALL",IF(F943&lt;'Weight Category L_U Table'!$G$18,"LIGHT"))))</f>
        <v>SMALL</v>
      </c>
      <c r="H943" s="7" t="str">
        <f>IF(F943&gt;='Weight Category L_U Table'!$K$15,"ERROR",IF(F943&gt;'Weight Category L_U Table'!$J$15,"UPPER MEDIUM",IF(F943&gt;'Weight Category L_U Table'!$J$16,"LOWER MEDIUM",IF(F943&gt;='Weight Category L_U Table'!$J$17,"SMALL",IF(F943&lt;'Weight Category L_U Table'!$J$18,"LIGHT")))))</f>
        <v>SMALL</v>
      </c>
      <c r="I943" s="6" t="s">
        <v>37</v>
      </c>
      <c r="J943" s="6" t="s">
        <v>8310</v>
      </c>
      <c r="K943" s="6">
        <v>4</v>
      </c>
      <c r="L943" s="6"/>
    </row>
    <row r="944" spans="1:12" ht="15" customHeight="1" x14ac:dyDescent="0.25">
      <c r="A944" s="65" t="s">
        <v>3589</v>
      </c>
      <c r="B944" s="65" t="s">
        <v>8317</v>
      </c>
      <c r="C944" s="65" t="s">
        <v>8318</v>
      </c>
      <c r="D944" s="65" t="s">
        <v>7343</v>
      </c>
      <c r="E944" s="65" t="s">
        <v>58</v>
      </c>
      <c r="F944" s="7">
        <v>8936</v>
      </c>
      <c r="G944" s="65" t="str">
        <f>IF(F944&gt;='Weight Category L_U Table'!$H$14,"ERROR",IF(F944&gt;'Weight Category L_U Table'!$G$14,"MEDIUM",IF(F944&gt;='Weight Category L_U Table'!$G$17,"SMALL",IF(F944&lt;'Weight Category L_U Table'!$G$18,"LIGHT"))))</f>
        <v>SMALL</v>
      </c>
      <c r="H944" s="7" t="str">
        <f>IF(F944&gt;='Weight Category L_U Table'!$K$15,"ERROR",IF(F944&gt;'Weight Category L_U Table'!$J$15,"UPPER MEDIUM",IF(F944&gt;'Weight Category L_U Table'!$J$16,"LOWER MEDIUM",IF(F944&gt;='Weight Category L_U Table'!$J$17,"SMALL",IF(F944&lt;'Weight Category L_U Table'!$J$18,"LIGHT")))))</f>
        <v>SMALL</v>
      </c>
      <c r="I944" s="6" t="s">
        <v>59</v>
      </c>
      <c r="J944" s="6"/>
      <c r="K944" s="6"/>
      <c r="L944" s="6"/>
    </row>
    <row r="945" spans="1:12" ht="15" customHeight="1" x14ac:dyDescent="0.25">
      <c r="A945" s="65" t="s">
        <v>238</v>
      </c>
      <c r="B945" s="65" t="s">
        <v>8319</v>
      </c>
      <c r="C945" s="65" t="s">
        <v>8244</v>
      </c>
      <c r="D945" s="65" t="s">
        <v>7343</v>
      </c>
      <c r="E945" s="65" t="s">
        <v>58</v>
      </c>
      <c r="F945" s="7">
        <v>9300</v>
      </c>
      <c r="G945" s="65" t="str">
        <f>IF(F945&gt;='Weight Category L_U Table'!$H$14,"ERROR",IF(F945&gt;'Weight Category L_U Table'!$G$14,"MEDIUM",IF(F945&gt;='Weight Category L_U Table'!$G$17,"SMALL",IF(F945&lt;'Weight Category L_U Table'!$G$18,"LIGHT"))))</f>
        <v>SMALL</v>
      </c>
      <c r="H945" s="7" t="str">
        <f>IF(F945&gt;='Weight Category L_U Table'!$K$15,"ERROR",IF(F945&gt;'Weight Category L_U Table'!$J$15,"UPPER MEDIUM",IF(F945&gt;'Weight Category L_U Table'!$J$16,"LOWER MEDIUM",IF(F945&gt;='Weight Category L_U Table'!$J$17,"SMALL",IF(F945&lt;'Weight Category L_U Table'!$J$18,"LIGHT")))))</f>
        <v>SMALL</v>
      </c>
      <c r="I945" s="6" t="s">
        <v>89</v>
      </c>
      <c r="J945" s="6" t="s">
        <v>8237</v>
      </c>
      <c r="K945" s="6">
        <v>17</v>
      </c>
      <c r="L945" s="6"/>
    </row>
    <row r="946" spans="1:12" ht="15" customHeight="1" x14ac:dyDescent="0.25">
      <c r="A946" s="65" t="s">
        <v>238</v>
      </c>
      <c r="B946" s="65" t="s">
        <v>8320</v>
      </c>
      <c r="C946" s="65" t="s">
        <v>8244</v>
      </c>
      <c r="D946" s="65" t="s">
        <v>7343</v>
      </c>
      <c r="E946" s="65" t="s">
        <v>58</v>
      </c>
      <c r="F946" s="7">
        <v>9300</v>
      </c>
      <c r="G946" s="65" t="str">
        <f>IF(F946&gt;='Weight Category L_U Table'!$H$14,"ERROR",IF(F946&gt;'Weight Category L_U Table'!$G$14,"MEDIUM",IF(F946&gt;='Weight Category L_U Table'!$G$17,"SMALL",IF(F946&lt;'Weight Category L_U Table'!$G$18,"LIGHT"))))</f>
        <v>SMALL</v>
      </c>
      <c r="H946" s="7" t="str">
        <f>IF(F946&gt;='Weight Category L_U Table'!$K$15,"ERROR",IF(F946&gt;'Weight Category L_U Table'!$J$15,"UPPER MEDIUM",IF(F946&gt;'Weight Category L_U Table'!$J$16,"LOWER MEDIUM",IF(F946&gt;='Weight Category L_U Table'!$J$17,"SMALL",IF(F946&lt;'Weight Category L_U Table'!$J$18,"LIGHT")))))</f>
        <v>SMALL</v>
      </c>
      <c r="I946" s="6" t="s">
        <v>89</v>
      </c>
      <c r="J946" s="6" t="s">
        <v>8237</v>
      </c>
      <c r="K946" s="6">
        <v>17</v>
      </c>
      <c r="L946" s="6"/>
    </row>
    <row r="947" spans="1:12" ht="15" customHeight="1" x14ac:dyDescent="0.25">
      <c r="A947" s="65" t="s">
        <v>238</v>
      </c>
      <c r="B947" s="65" t="s">
        <v>8321</v>
      </c>
      <c r="C947" s="65" t="s">
        <v>8244</v>
      </c>
      <c r="D947" s="65" t="s">
        <v>7343</v>
      </c>
      <c r="E947" s="65" t="s">
        <v>58</v>
      </c>
      <c r="F947" s="7">
        <v>9300</v>
      </c>
      <c r="G947" s="65" t="str">
        <f>IF(F947&gt;='Weight Category L_U Table'!$H$14,"ERROR",IF(F947&gt;'Weight Category L_U Table'!$G$14,"MEDIUM",IF(F947&gt;='Weight Category L_U Table'!$G$17,"SMALL",IF(F947&lt;'Weight Category L_U Table'!$G$18,"LIGHT"))))</f>
        <v>SMALL</v>
      </c>
      <c r="H947" s="7" t="str">
        <f>IF(F947&gt;='Weight Category L_U Table'!$K$15,"ERROR",IF(F947&gt;'Weight Category L_U Table'!$J$15,"UPPER MEDIUM",IF(F947&gt;'Weight Category L_U Table'!$J$16,"LOWER MEDIUM",IF(F947&gt;='Weight Category L_U Table'!$J$17,"SMALL",IF(F947&lt;'Weight Category L_U Table'!$J$18,"LIGHT")))))</f>
        <v>SMALL</v>
      </c>
      <c r="I947" s="6" t="s">
        <v>89</v>
      </c>
      <c r="J947" s="6" t="s">
        <v>8237</v>
      </c>
      <c r="K947" s="6">
        <v>17</v>
      </c>
      <c r="L947" s="6"/>
    </row>
    <row r="948" spans="1:12" ht="15" customHeight="1" x14ac:dyDescent="0.25">
      <c r="A948" s="65" t="s">
        <v>238</v>
      </c>
      <c r="B948" s="65" t="s">
        <v>8322</v>
      </c>
      <c r="C948" s="65" t="s">
        <v>8244</v>
      </c>
      <c r="D948" s="65" t="s">
        <v>7343</v>
      </c>
      <c r="E948" s="65" t="s">
        <v>58</v>
      </c>
      <c r="F948" s="7">
        <v>9300</v>
      </c>
      <c r="G948" s="65" t="str">
        <f>IF(F948&gt;='Weight Category L_U Table'!$H$14,"ERROR",IF(F948&gt;'Weight Category L_U Table'!$G$14,"MEDIUM",IF(F948&gt;='Weight Category L_U Table'!$G$17,"SMALL",IF(F948&lt;'Weight Category L_U Table'!$G$18,"LIGHT"))))</f>
        <v>SMALL</v>
      </c>
      <c r="H948" s="7" t="str">
        <f>IF(F948&gt;='Weight Category L_U Table'!$K$15,"ERROR",IF(F948&gt;'Weight Category L_U Table'!$J$15,"UPPER MEDIUM",IF(F948&gt;'Weight Category L_U Table'!$J$16,"LOWER MEDIUM",IF(F948&gt;='Weight Category L_U Table'!$J$17,"SMALL",IF(F948&lt;'Weight Category L_U Table'!$J$18,"LIGHT")))))</f>
        <v>SMALL</v>
      </c>
      <c r="I948" s="6" t="s">
        <v>89</v>
      </c>
      <c r="J948" s="6" t="s">
        <v>8237</v>
      </c>
      <c r="K948" s="6">
        <v>17</v>
      </c>
      <c r="L948" s="6"/>
    </row>
    <row r="949" spans="1:12" ht="15" customHeight="1" x14ac:dyDescent="0.25">
      <c r="A949" s="65" t="s">
        <v>238</v>
      </c>
      <c r="B949" s="65" t="s">
        <v>8323</v>
      </c>
      <c r="C949" s="65" t="s">
        <v>8244</v>
      </c>
      <c r="D949" s="65" t="s">
        <v>7343</v>
      </c>
      <c r="E949" s="65" t="s">
        <v>58</v>
      </c>
      <c r="F949" s="7">
        <v>9300</v>
      </c>
      <c r="G949" s="65" t="str">
        <f>IF(F949&gt;='Weight Category L_U Table'!$H$14,"ERROR",IF(F949&gt;'Weight Category L_U Table'!$G$14,"MEDIUM",IF(F949&gt;='Weight Category L_U Table'!$G$17,"SMALL",IF(F949&lt;'Weight Category L_U Table'!$G$18,"LIGHT"))))</f>
        <v>SMALL</v>
      </c>
      <c r="H949" s="7" t="str">
        <f>IF(F949&gt;='Weight Category L_U Table'!$K$15,"ERROR",IF(F949&gt;'Weight Category L_U Table'!$J$15,"UPPER MEDIUM",IF(F949&gt;'Weight Category L_U Table'!$J$16,"LOWER MEDIUM",IF(F949&gt;='Weight Category L_U Table'!$J$17,"SMALL",IF(F949&lt;'Weight Category L_U Table'!$J$18,"LIGHT")))))</f>
        <v>SMALL</v>
      </c>
      <c r="I949" s="6" t="s">
        <v>89</v>
      </c>
      <c r="J949" s="6" t="s">
        <v>8237</v>
      </c>
      <c r="K949" s="6">
        <v>17</v>
      </c>
      <c r="L949" s="6"/>
    </row>
    <row r="950" spans="1:12" ht="15" customHeight="1" x14ac:dyDescent="0.25">
      <c r="A950" s="65" t="s">
        <v>238</v>
      </c>
      <c r="B950" s="65" t="s">
        <v>4435</v>
      </c>
      <c r="C950" s="65" t="s">
        <v>8244</v>
      </c>
      <c r="D950" s="65" t="s">
        <v>7343</v>
      </c>
      <c r="E950" s="65" t="s">
        <v>58</v>
      </c>
      <c r="F950" s="7">
        <v>9300</v>
      </c>
      <c r="G950" s="65" t="str">
        <f>IF(F950&gt;='Weight Category L_U Table'!$H$14,"ERROR",IF(F950&gt;'Weight Category L_U Table'!$G$14,"MEDIUM",IF(F950&gt;='Weight Category L_U Table'!$G$17,"SMALL",IF(F950&lt;'Weight Category L_U Table'!$G$18,"LIGHT"))))</f>
        <v>SMALL</v>
      </c>
      <c r="H950" s="7" t="str">
        <f>IF(F950&gt;='Weight Category L_U Table'!$K$15,"ERROR",IF(F950&gt;'Weight Category L_U Table'!$J$15,"UPPER MEDIUM",IF(F950&gt;'Weight Category L_U Table'!$J$16,"LOWER MEDIUM",IF(F950&gt;='Weight Category L_U Table'!$J$17,"SMALL",IF(F950&lt;'Weight Category L_U Table'!$J$18,"LIGHT")))))</f>
        <v>SMALL</v>
      </c>
      <c r="I950" s="6" t="s">
        <v>89</v>
      </c>
      <c r="J950" s="6" t="s">
        <v>8237</v>
      </c>
      <c r="K950" s="6">
        <v>17</v>
      </c>
      <c r="L950" s="6"/>
    </row>
    <row r="951" spans="1:12" ht="15" customHeight="1" x14ac:dyDescent="0.25">
      <c r="A951" s="65" t="s">
        <v>238</v>
      </c>
      <c r="B951" s="65" t="s">
        <v>8324</v>
      </c>
      <c r="C951" s="65" t="s">
        <v>8244</v>
      </c>
      <c r="D951" s="65" t="s">
        <v>7343</v>
      </c>
      <c r="E951" s="65" t="s">
        <v>58</v>
      </c>
      <c r="F951" s="7">
        <v>9300</v>
      </c>
      <c r="G951" s="65" t="str">
        <f>IF(F951&gt;='Weight Category L_U Table'!$H$14,"ERROR",IF(F951&gt;'Weight Category L_U Table'!$G$14,"MEDIUM",IF(F951&gt;='Weight Category L_U Table'!$G$17,"SMALL",IF(F951&lt;'Weight Category L_U Table'!$G$18,"LIGHT"))))</f>
        <v>SMALL</v>
      </c>
      <c r="H951" s="7" t="str">
        <f>IF(F951&gt;='Weight Category L_U Table'!$K$15,"ERROR",IF(F951&gt;'Weight Category L_U Table'!$J$15,"UPPER MEDIUM",IF(F951&gt;'Weight Category L_U Table'!$J$16,"LOWER MEDIUM",IF(F951&gt;='Weight Category L_U Table'!$J$17,"SMALL",IF(F951&lt;'Weight Category L_U Table'!$J$18,"LIGHT")))))</f>
        <v>SMALL</v>
      </c>
      <c r="I951" s="6" t="s">
        <v>89</v>
      </c>
      <c r="J951" s="6" t="s">
        <v>8237</v>
      </c>
      <c r="K951" s="6">
        <v>17</v>
      </c>
      <c r="L951" s="6"/>
    </row>
    <row r="952" spans="1:12" ht="15" customHeight="1" x14ac:dyDescent="0.25">
      <c r="A952" s="65" t="s">
        <v>238</v>
      </c>
      <c r="B952" s="65" t="s">
        <v>8281</v>
      </c>
      <c r="C952" s="65" t="s">
        <v>8244</v>
      </c>
      <c r="D952" s="65" t="s">
        <v>7343</v>
      </c>
      <c r="E952" s="65" t="s">
        <v>58</v>
      </c>
      <c r="F952" s="7">
        <v>9300</v>
      </c>
      <c r="G952" s="65" t="str">
        <f>IF(F952&gt;='Weight Category L_U Table'!$H$14,"ERROR",IF(F952&gt;'Weight Category L_U Table'!$G$14,"MEDIUM",IF(F952&gt;='Weight Category L_U Table'!$G$17,"SMALL",IF(F952&lt;'Weight Category L_U Table'!$G$18,"LIGHT"))))</f>
        <v>SMALL</v>
      </c>
      <c r="H952" s="7" t="str">
        <f>IF(F952&gt;='Weight Category L_U Table'!$K$15,"ERROR",IF(F952&gt;'Weight Category L_U Table'!$J$15,"UPPER MEDIUM",IF(F952&gt;'Weight Category L_U Table'!$J$16,"LOWER MEDIUM",IF(F952&gt;='Weight Category L_U Table'!$J$17,"SMALL",IF(F952&lt;'Weight Category L_U Table'!$J$18,"LIGHT")))))</f>
        <v>SMALL</v>
      </c>
      <c r="I952" s="6" t="s">
        <v>89</v>
      </c>
      <c r="J952" s="6" t="s">
        <v>8237</v>
      </c>
      <c r="K952" s="6">
        <v>17</v>
      </c>
      <c r="L952" s="6"/>
    </row>
    <row r="953" spans="1:12" ht="15" customHeight="1" x14ac:dyDescent="0.25">
      <c r="A953" s="65" t="s">
        <v>238</v>
      </c>
      <c r="B953" s="65" t="s">
        <v>8204</v>
      </c>
      <c r="C953" s="65" t="s">
        <v>8244</v>
      </c>
      <c r="D953" s="65" t="s">
        <v>7343</v>
      </c>
      <c r="E953" s="65" t="s">
        <v>58</v>
      </c>
      <c r="F953" s="7">
        <v>9300</v>
      </c>
      <c r="G953" s="65" t="str">
        <f>IF(F953&gt;='Weight Category L_U Table'!$H$14,"ERROR",IF(F953&gt;'Weight Category L_U Table'!$G$14,"MEDIUM",IF(F953&gt;='Weight Category L_U Table'!$G$17,"SMALL",IF(F953&lt;'Weight Category L_U Table'!$G$18,"LIGHT"))))</f>
        <v>SMALL</v>
      </c>
      <c r="H953" s="7" t="str">
        <f>IF(F953&gt;='Weight Category L_U Table'!$K$15,"ERROR",IF(F953&gt;'Weight Category L_U Table'!$J$15,"UPPER MEDIUM",IF(F953&gt;'Weight Category L_U Table'!$J$16,"LOWER MEDIUM",IF(F953&gt;='Weight Category L_U Table'!$J$17,"SMALL",IF(F953&lt;'Weight Category L_U Table'!$J$18,"LIGHT")))))</f>
        <v>SMALL</v>
      </c>
      <c r="I953" s="6" t="s">
        <v>89</v>
      </c>
      <c r="J953" s="6" t="s">
        <v>8237</v>
      </c>
      <c r="K953" s="6">
        <v>17</v>
      </c>
      <c r="L953" s="6"/>
    </row>
    <row r="954" spans="1:12" ht="15" customHeight="1" x14ac:dyDescent="0.25">
      <c r="A954" s="65" t="s">
        <v>238</v>
      </c>
      <c r="B954" s="65" t="s">
        <v>8325</v>
      </c>
      <c r="C954" s="65" t="s">
        <v>8326</v>
      </c>
      <c r="D954" s="65" t="s">
        <v>7343</v>
      </c>
      <c r="E954" s="65" t="s">
        <v>58</v>
      </c>
      <c r="F954" s="7">
        <v>9300</v>
      </c>
      <c r="G954" s="65" t="str">
        <f>IF(F954&gt;='Weight Category L_U Table'!$H$14,"ERROR",IF(F954&gt;'Weight Category L_U Table'!$G$14,"MEDIUM",IF(F954&gt;='Weight Category L_U Table'!$G$17,"SMALL",IF(F954&lt;'Weight Category L_U Table'!$G$18,"LIGHT"))))</f>
        <v>SMALL</v>
      </c>
      <c r="H954" s="7" t="str">
        <f>IF(F954&gt;='Weight Category L_U Table'!$K$15,"ERROR",IF(F954&gt;'Weight Category L_U Table'!$J$15,"UPPER MEDIUM",IF(F954&gt;'Weight Category L_U Table'!$J$16,"LOWER MEDIUM",IF(F954&gt;='Weight Category L_U Table'!$J$17,"SMALL",IF(F954&lt;'Weight Category L_U Table'!$J$18,"LIGHT")))))</f>
        <v>SMALL</v>
      </c>
      <c r="I954" s="6" t="s">
        <v>89</v>
      </c>
      <c r="J954" s="6" t="s">
        <v>8237</v>
      </c>
      <c r="K954" s="6">
        <v>17</v>
      </c>
      <c r="L954" s="6"/>
    </row>
    <row r="955" spans="1:12" ht="15" customHeight="1" x14ac:dyDescent="0.25">
      <c r="A955" s="65" t="s">
        <v>238</v>
      </c>
      <c r="B955" s="65" t="s">
        <v>8327</v>
      </c>
      <c r="C955" s="65" t="s">
        <v>8326</v>
      </c>
      <c r="D955" s="65" t="s">
        <v>7343</v>
      </c>
      <c r="E955" s="65" t="s">
        <v>58</v>
      </c>
      <c r="F955" s="7">
        <v>9300</v>
      </c>
      <c r="G955" s="65" t="str">
        <f>IF(F955&gt;='Weight Category L_U Table'!$H$14,"ERROR",IF(F955&gt;'Weight Category L_U Table'!$G$14,"MEDIUM",IF(F955&gt;='Weight Category L_U Table'!$G$17,"SMALL",IF(F955&lt;'Weight Category L_U Table'!$G$18,"LIGHT"))))</f>
        <v>SMALL</v>
      </c>
      <c r="H955" s="7" t="str">
        <f>IF(F955&gt;='Weight Category L_U Table'!$K$15,"ERROR",IF(F955&gt;'Weight Category L_U Table'!$J$15,"UPPER MEDIUM",IF(F955&gt;'Weight Category L_U Table'!$J$16,"LOWER MEDIUM",IF(F955&gt;='Weight Category L_U Table'!$J$17,"SMALL",IF(F955&lt;'Weight Category L_U Table'!$J$18,"LIGHT")))))</f>
        <v>SMALL</v>
      </c>
      <c r="I955" s="6" t="s">
        <v>89</v>
      </c>
      <c r="J955" s="6" t="s">
        <v>8237</v>
      </c>
      <c r="K955" s="6">
        <v>17</v>
      </c>
      <c r="L955" s="6"/>
    </row>
    <row r="956" spans="1:12" ht="15" customHeight="1" x14ac:dyDescent="0.25">
      <c r="A956" s="65" t="s">
        <v>238</v>
      </c>
      <c r="B956" s="65" t="s">
        <v>8328</v>
      </c>
      <c r="C956" s="65" t="s">
        <v>8326</v>
      </c>
      <c r="D956" s="65" t="s">
        <v>7343</v>
      </c>
      <c r="E956" s="65" t="s">
        <v>58</v>
      </c>
      <c r="F956" s="7">
        <v>9300</v>
      </c>
      <c r="G956" s="65" t="str">
        <f>IF(F956&gt;='Weight Category L_U Table'!$H$14,"ERROR",IF(F956&gt;'Weight Category L_U Table'!$G$14,"MEDIUM",IF(F956&gt;='Weight Category L_U Table'!$G$17,"SMALL",IF(F956&lt;'Weight Category L_U Table'!$G$18,"LIGHT"))))</f>
        <v>SMALL</v>
      </c>
      <c r="H956" s="7" t="str">
        <f>IF(F956&gt;='Weight Category L_U Table'!$K$15,"ERROR",IF(F956&gt;'Weight Category L_U Table'!$J$15,"UPPER MEDIUM",IF(F956&gt;'Weight Category L_U Table'!$J$16,"LOWER MEDIUM",IF(F956&gt;='Weight Category L_U Table'!$J$17,"SMALL",IF(F956&lt;'Weight Category L_U Table'!$J$18,"LIGHT")))))</f>
        <v>SMALL</v>
      </c>
      <c r="I956" s="6" t="s">
        <v>89</v>
      </c>
      <c r="J956" s="6" t="s">
        <v>8237</v>
      </c>
      <c r="K956" s="6">
        <v>17</v>
      </c>
      <c r="L956" s="6"/>
    </row>
    <row r="957" spans="1:12" ht="15" customHeight="1" x14ac:dyDescent="0.25">
      <c r="A957" s="65" t="s">
        <v>238</v>
      </c>
      <c r="B957" s="65" t="s">
        <v>8329</v>
      </c>
      <c r="C957" s="65" t="s">
        <v>8326</v>
      </c>
      <c r="D957" s="65" t="s">
        <v>7343</v>
      </c>
      <c r="E957" s="65" t="s">
        <v>58</v>
      </c>
      <c r="F957" s="7">
        <v>9300</v>
      </c>
      <c r="G957" s="65" t="str">
        <f>IF(F957&gt;='Weight Category L_U Table'!$H$14,"ERROR",IF(F957&gt;'Weight Category L_U Table'!$G$14,"MEDIUM",IF(F957&gt;='Weight Category L_U Table'!$G$17,"SMALL",IF(F957&lt;'Weight Category L_U Table'!$G$18,"LIGHT"))))</f>
        <v>SMALL</v>
      </c>
      <c r="H957" s="7" t="str">
        <f>IF(F957&gt;='Weight Category L_U Table'!$K$15,"ERROR",IF(F957&gt;'Weight Category L_U Table'!$J$15,"UPPER MEDIUM",IF(F957&gt;'Weight Category L_U Table'!$J$16,"LOWER MEDIUM",IF(F957&gt;='Weight Category L_U Table'!$J$17,"SMALL",IF(F957&lt;'Weight Category L_U Table'!$J$18,"LIGHT")))))</f>
        <v>SMALL</v>
      </c>
      <c r="I957" s="6" t="s">
        <v>89</v>
      </c>
      <c r="J957" s="6" t="s">
        <v>8237</v>
      </c>
      <c r="K957" s="6">
        <v>17</v>
      </c>
      <c r="L957" s="6"/>
    </row>
    <row r="958" spans="1:12" ht="15" customHeight="1" x14ac:dyDescent="0.25">
      <c r="A958" s="65" t="s">
        <v>238</v>
      </c>
      <c r="B958" s="65" t="s">
        <v>8330</v>
      </c>
      <c r="C958" s="65" t="s">
        <v>8326</v>
      </c>
      <c r="D958" s="65" t="s">
        <v>7343</v>
      </c>
      <c r="E958" s="65" t="s">
        <v>58</v>
      </c>
      <c r="F958" s="7">
        <v>9300</v>
      </c>
      <c r="G958" s="65" t="str">
        <f>IF(F958&gt;='Weight Category L_U Table'!$H$14,"ERROR",IF(F958&gt;'Weight Category L_U Table'!$G$14,"MEDIUM",IF(F958&gt;='Weight Category L_U Table'!$G$17,"SMALL",IF(F958&lt;'Weight Category L_U Table'!$G$18,"LIGHT"))))</f>
        <v>SMALL</v>
      </c>
      <c r="H958" s="7" t="str">
        <f>IF(F958&gt;='Weight Category L_U Table'!$K$15,"ERROR",IF(F958&gt;'Weight Category L_U Table'!$J$15,"UPPER MEDIUM",IF(F958&gt;'Weight Category L_U Table'!$J$16,"LOWER MEDIUM",IF(F958&gt;='Weight Category L_U Table'!$J$17,"SMALL",IF(F958&lt;'Weight Category L_U Table'!$J$18,"LIGHT")))))</f>
        <v>SMALL</v>
      </c>
      <c r="I958" s="6" t="s">
        <v>89</v>
      </c>
      <c r="J958" s="6" t="s">
        <v>8237</v>
      </c>
      <c r="K958" s="6">
        <v>17</v>
      </c>
      <c r="L958" s="6"/>
    </row>
    <row r="959" spans="1:12" ht="15" customHeight="1" x14ac:dyDescent="0.25">
      <c r="A959" s="65" t="s">
        <v>7673</v>
      </c>
      <c r="B959" s="65" t="s">
        <v>8323</v>
      </c>
      <c r="C959" s="65" t="s">
        <v>8244</v>
      </c>
      <c r="D959" s="65" t="s">
        <v>7343</v>
      </c>
      <c r="E959" s="65" t="s">
        <v>58</v>
      </c>
      <c r="F959" s="7">
        <v>9300</v>
      </c>
      <c r="G959" s="65" t="str">
        <f>IF(F959&gt;='Weight Category L_U Table'!$H$14,"ERROR",IF(F959&gt;'Weight Category L_U Table'!$G$14,"MEDIUM",IF(F959&gt;='Weight Category L_U Table'!$G$17,"SMALL",IF(F959&lt;'Weight Category L_U Table'!$G$18,"LIGHT"))))</f>
        <v>SMALL</v>
      </c>
      <c r="H959" s="7" t="str">
        <f>IF(F959&gt;='Weight Category L_U Table'!$K$15,"ERROR",IF(F959&gt;'Weight Category L_U Table'!$J$15,"UPPER MEDIUM",IF(F959&gt;'Weight Category L_U Table'!$J$16,"LOWER MEDIUM",IF(F959&gt;='Weight Category L_U Table'!$J$17,"SMALL",IF(F959&lt;'Weight Category L_U Table'!$J$18,"LIGHT")))))</f>
        <v>SMALL</v>
      </c>
      <c r="I959" s="6" t="s">
        <v>89</v>
      </c>
      <c r="J959" s="6" t="s">
        <v>8237</v>
      </c>
      <c r="K959" s="6">
        <v>17</v>
      </c>
      <c r="L959" s="6"/>
    </row>
    <row r="960" spans="1:12" ht="15" customHeight="1" x14ac:dyDescent="0.25">
      <c r="A960" s="65" t="s">
        <v>7673</v>
      </c>
      <c r="B960" s="65" t="s">
        <v>4435</v>
      </c>
      <c r="C960" s="65" t="s">
        <v>8244</v>
      </c>
      <c r="D960" s="65" t="s">
        <v>7343</v>
      </c>
      <c r="E960" s="65" t="s">
        <v>58</v>
      </c>
      <c r="F960" s="7">
        <v>9300</v>
      </c>
      <c r="G960" s="65" t="str">
        <f>IF(F960&gt;='Weight Category L_U Table'!$H$14,"ERROR",IF(F960&gt;'Weight Category L_U Table'!$G$14,"MEDIUM",IF(F960&gt;='Weight Category L_U Table'!$G$17,"SMALL",IF(F960&lt;'Weight Category L_U Table'!$G$18,"LIGHT"))))</f>
        <v>SMALL</v>
      </c>
      <c r="H960" s="7" t="str">
        <f>IF(F960&gt;='Weight Category L_U Table'!$K$15,"ERROR",IF(F960&gt;'Weight Category L_U Table'!$J$15,"UPPER MEDIUM",IF(F960&gt;'Weight Category L_U Table'!$J$16,"LOWER MEDIUM",IF(F960&gt;='Weight Category L_U Table'!$J$17,"SMALL",IF(F960&lt;'Weight Category L_U Table'!$J$18,"LIGHT")))))</f>
        <v>SMALL</v>
      </c>
      <c r="I960" s="6" t="s">
        <v>89</v>
      </c>
      <c r="J960" s="6" t="s">
        <v>8237</v>
      </c>
      <c r="K960" s="6">
        <v>17</v>
      </c>
      <c r="L960" s="6"/>
    </row>
    <row r="961" spans="1:12" ht="15" customHeight="1" x14ac:dyDescent="0.25">
      <c r="A961" s="65" t="s">
        <v>7673</v>
      </c>
      <c r="B961" s="65" t="s">
        <v>8324</v>
      </c>
      <c r="C961" s="65" t="s">
        <v>8244</v>
      </c>
      <c r="D961" s="65" t="s">
        <v>7343</v>
      </c>
      <c r="E961" s="65" t="s">
        <v>58</v>
      </c>
      <c r="F961" s="7">
        <v>9300</v>
      </c>
      <c r="G961" s="65" t="str">
        <f>IF(F961&gt;='Weight Category L_U Table'!$H$14,"ERROR",IF(F961&gt;'Weight Category L_U Table'!$G$14,"MEDIUM",IF(F961&gt;='Weight Category L_U Table'!$G$17,"SMALL",IF(F961&lt;'Weight Category L_U Table'!$G$18,"LIGHT"))))</f>
        <v>SMALL</v>
      </c>
      <c r="H961" s="7" t="str">
        <f>IF(F961&gt;='Weight Category L_U Table'!$K$15,"ERROR",IF(F961&gt;'Weight Category L_U Table'!$J$15,"UPPER MEDIUM",IF(F961&gt;'Weight Category L_U Table'!$J$16,"LOWER MEDIUM",IF(F961&gt;='Weight Category L_U Table'!$J$17,"SMALL",IF(F961&lt;'Weight Category L_U Table'!$J$18,"LIGHT")))))</f>
        <v>SMALL</v>
      </c>
      <c r="I961" s="6" t="s">
        <v>89</v>
      </c>
      <c r="J961" s="6" t="s">
        <v>8237</v>
      </c>
      <c r="K961" s="6">
        <v>17</v>
      </c>
      <c r="L961" s="6"/>
    </row>
    <row r="962" spans="1:12" ht="15" customHeight="1" x14ac:dyDescent="0.25">
      <c r="A962" s="65" t="s">
        <v>7673</v>
      </c>
      <c r="B962" s="65" t="s">
        <v>8281</v>
      </c>
      <c r="C962" s="65" t="s">
        <v>8244</v>
      </c>
      <c r="D962" s="65" t="s">
        <v>7343</v>
      </c>
      <c r="E962" s="65" t="s">
        <v>58</v>
      </c>
      <c r="F962" s="7">
        <v>9300</v>
      </c>
      <c r="G962" s="65" t="str">
        <f>IF(F962&gt;='Weight Category L_U Table'!$H$14,"ERROR",IF(F962&gt;'Weight Category L_U Table'!$G$14,"MEDIUM",IF(F962&gt;='Weight Category L_U Table'!$G$17,"SMALL",IF(F962&lt;'Weight Category L_U Table'!$G$18,"LIGHT"))))</f>
        <v>SMALL</v>
      </c>
      <c r="H962" s="7" t="str">
        <f>IF(F962&gt;='Weight Category L_U Table'!$K$15,"ERROR",IF(F962&gt;'Weight Category L_U Table'!$J$15,"UPPER MEDIUM",IF(F962&gt;'Weight Category L_U Table'!$J$16,"LOWER MEDIUM",IF(F962&gt;='Weight Category L_U Table'!$J$17,"SMALL",IF(F962&lt;'Weight Category L_U Table'!$J$18,"LIGHT")))))</f>
        <v>SMALL</v>
      </c>
      <c r="I962" s="6" t="s">
        <v>89</v>
      </c>
      <c r="J962" s="6" t="s">
        <v>8237</v>
      </c>
      <c r="K962" s="6">
        <v>17</v>
      </c>
      <c r="L962" s="6"/>
    </row>
    <row r="963" spans="1:12" ht="15" customHeight="1" x14ac:dyDescent="0.25">
      <c r="A963" s="65" t="s">
        <v>7673</v>
      </c>
      <c r="B963" s="65" t="s">
        <v>8325</v>
      </c>
      <c r="C963" s="65" t="s">
        <v>8326</v>
      </c>
      <c r="D963" s="65" t="s">
        <v>7343</v>
      </c>
      <c r="E963" s="65" t="s">
        <v>58</v>
      </c>
      <c r="F963" s="7">
        <v>9300</v>
      </c>
      <c r="G963" s="65" t="str">
        <f>IF(F963&gt;='Weight Category L_U Table'!$H$14,"ERROR",IF(F963&gt;'Weight Category L_U Table'!$G$14,"MEDIUM",IF(F963&gt;='Weight Category L_U Table'!$G$17,"SMALL",IF(F963&lt;'Weight Category L_U Table'!$G$18,"LIGHT"))))</f>
        <v>SMALL</v>
      </c>
      <c r="H963" s="7" t="str">
        <f>IF(F963&gt;='Weight Category L_U Table'!$K$15,"ERROR",IF(F963&gt;'Weight Category L_U Table'!$J$15,"UPPER MEDIUM",IF(F963&gt;'Weight Category L_U Table'!$J$16,"LOWER MEDIUM",IF(F963&gt;='Weight Category L_U Table'!$J$17,"SMALL",IF(F963&lt;'Weight Category L_U Table'!$J$18,"LIGHT")))))</f>
        <v>SMALL</v>
      </c>
      <c r="I963" s="6" t="s">
        <v>89</v>
      </c>
      <c r="J963" s="6" t="s">
        <v>8237</v>
      </c>
      <c r="K963" s="6">
        <v>17</v>
      </c>
      <c r="L963" s="6"/>
    </row>
    <row r="964" spans="1:12" ht="15" customHeight="1" x14ac:dyDescent="0.25">
      <c r="A964" s="65" t="s">
        <v>7673</v>
      </c>
      <c r="B964" s="65" t="s">
        <v>8327</v>
      </c>
      <c r="C964" s="65" t="s">
        <v>8326</v>
      </c>
      <c r="D964" s="65" t="s">
        <v>7343</v>
      </c>
      <c r="E964" s="65" t="s">
        <v>58</v>
      </c>
      <c r="F964" s="7">
        <v>9300</v>
      </c>
      <c r="G964" s="65" t="str">
        <f>IF(F964&gt;='Weight Category L_U Table'!$H$14,"ERROR",IF(F964&gt;'Weight Category L_U Table'!$G$14,"MEDIUM",IF(F964&gt;='Weight Category L_U Table'!$G$17,"SMALL",IF(F964&lt;'Weight Category L_U Table'!$G$18,"LIGHT"))))</f>
        <v>SMALL</v>
      </c>
      <c r="H964" s="7" t="str">
        <f>IF(F964&gt;='Weight Category L_U Table'!$K$15,"ERROR",IF(F964&gt;'Weight Category L_U Table'!$J$15,"UPPER MEDIUM",IF(F964&gt;'Weight Category L_U Table'!$J$16,"LOWER MEDIUM",IF(F964&gt;='Weight Category L_U Table'!$J$17,"SMALL",IF(F964&lt;'Weight Category L_U Table'!$J$18,"LIGHT")))))</f>
        <v>SMALL</v>
      </c>
      <c r="I964" s="6" t="s">
        <v>89</v>
      </c>
      <c r="J964" s="6" t="s">
        <v>8237</v>
      </c>
      <c r="K964" s="6">
        <v>17</v>
      </c>
      <c r="L964" s="6"/>
    </row>
    <row r="965" spans="1:12" ht="15" customHeight="1" x14ac:dyDescent="0.25">
      <c r="A965" s="65" t="s">
        <v>7673</v>
      </c>
      <c r="B965" s="65" t="s">
        <v>8328</v>
      </c>
      <c r="C965" s="65" t="s">
        <v>8326</v>
      </c>
      <c r="D965" s="65" t="s">
        <v>7343</v>
      </c>
      <c r="E965" s="65" t="s">
        <v>58</v>
      </c>
      <c r="F965" s="7">
        <v>9300</v>
      </c>
      <c r="G965" s="65" t="str">
        <f>IF(F965&gt;='Weight Category L_U Table'!$H$14,"ERROR",IF(F965&gt;'Weight Category L_U Table'!$G$14,"MEDIUM",IF(F965&gt;='Weight Category L_U Table'!$G$17,"SMALL",IF(F965&lt;'Weight Category L_U Table'!$G$18,"LIGHT"))))</f>
        <v>SMALL</v>
      </c>
      <c r="H965" s="7" t="str">
        <f>IF(F965&gt;='Weight Category L_U Table'!$K$15,"ERROR",IF(F965&gt;'Weight Category L_U Table'!$J$15,"UPPER MEDIUM",IF(F965&gt;'Weight Category L_U Table'!$J$16,"LOWER MEDIUM",IF(F965&gt;='Weight Category L_U Table'!$J$17,"SMALL",IF(F965&lt;'Weight Category L_U Table'!$J$18,"LIGHT")))))</f>
        <v>SMALL</v>
      </c>
      <c r="I965" s="6" t="s">
        <v>89</v>
      </c>
      <c r="J965" s="6" t="s">
        <v>8237</v>
      </c>
      <c r="K965" s="6">
        <v>17</v>
      </c>
      <c r="L965" s="6"/>
    </row>
    <row r="966" spans="1:12" ht="15" customHeight="1" x14ac:dyDescent="0.25">
      <c r="A966" s="65" t="s">
        <v>7673</v>
      </c>
      <c r="B966" s="65" t="s">
        <v>8329</v>
      </c>
      <c r="C966" s="65" t="s">
        <v>8326</v>
      </c>
      <c r="D966" s="65" t="s">
        <v>7343</v>
      </c>
      <c r="E966" s="65" t="s">
        <v>58</v>
      </c>
      <c r="F966" s="7">
        <v>9300</v>
      </c>
      <c r="G966" s="65" t="str">
        <f>IF(F966&gt;='Weight Category L_U Table'!$H$14,"ERROR",IF(F966&gt;'Weight Category L_U Table'!$G$14,"MEDIUM",IF(F966&gt;='Weight Category L_U Table'!$G$17,"SMALL",IF(F966&lt;'Weight Category L_U Table'!$G$18,"LIGHT"))))</f>
        <v>SMALL</v>
      </c>
      <c r="H966" s="7" t="str">
        <f>IF(F966&gt;='Weight Category L_U Table'!$K$15,"ERROR",IF(F966&gt;'Weight Category L_U Table'!$J$15,"UPPER MEDIUM",IF(F966&gt;'Weight Category L_U Table'!$J$16,"LOWER MEDIUM",IF(F966&gt;='Weight Category L_U Table'!$J$17,"SMALL",IF(F966&lt;'Weight Category L_U Table'!$J$18,"LIGHT")))))</f>
        <v>SMALL</v>
      </c>
      <c r="I966" s="6" t="s">
        <v>89</v>
      </c>
      <c r="J966" s="6" t="s">
        <v>8237</v>
      </c>
      <c r="K966" s="6">
        <v>17</v>
      </c>
      <c r="L966" s="6"/>
    </row>
    <row r="967" spans="1:12" ht="15" customHeight="1" x14ac:dyDescent="0.25">
      <c r="A967" s="65" t="s">
        <v>7673</v>
      </c>
      <c r="B967" s="65" t="s">
        <v>8330</v>
      </c>
      <c r="C967" s="65" t="s">
        <v>8326</v>
      </c>
      <c r="D967" s="65" t="s">
        <v>7343</v>
      </c>
      <c r="E967" s="65" t="s">
        <v>58</v>
      </c>
      <c r="F967" s="7">
        <v>9300</v>
      </c>
      <c r="G967" s="65" t="str">
        <f>IF(F967&gt;='Weight Category L_U Table'!$H$14,"ERROR",IF(F967&gt;'Weight Category L_U Table'!$G$14,"MEDIUM",IF(F967&gt;='Weight Category L_U Table'!$G$17,"SMALL",IF(F967&lt;'Weight Category L_U Table'!$G$18,"LIGHT"))))</f>
        <v>SMALL</v>
      </c>
      <c r="H967" s="7" t="str">
        <f>IF(F967&gt;='Weight Category L_U Table'!$K$15,"ERROR",IF(F967&gt;'Weight Category L_U Table'!$J$15,"UPPER MEDIUM",IF(F967&gt;'Weight Category L_U Table'!$J$16,"LOWER MEDIUM",IF(F967&gt;='Weight Category L_U Table'!$J$17,"SMALL",IF(F967&lt;'Weight Category L_U Table'!$J$18,"LIGHT")))))</f>
        <v>SMALL</v>
      </c>
      <c r="I967" s="6" t="s">
        <v>89</v>
      </c>
      <c r="J967" s="6" t="s">
        <v>8237</v>
      </c>
      <c r="K967" s="6">
        <v>17</v>
      </c>
      <c r="L967" s="6"/>
    </row>
    <row r="968" spans="1:12" ht="15" customHeight="1" x14ac:dyDescent="0.25">
      <c r="A968" s="65" t="s">
        <v>7832</v>
      </c>
      <c r="B968" s="65" t="s">
        <v>8283</v>
      </c>
      <c r="C968" s="65" t="s">
        <v>8244</v>
      </c>
      <c r="D968" s="65" t="s">
        <v>7343</v>
      </c>
      <c r="E968" s="65" t="s">
        <v>58</v>
      </c>
      <c r="F968" s="7">
        <v>9300</v>
      </c>
      <c r="G968" s="65" t="str">
        <f>IF(F968&gt;='Weight Category L_U Table'!$H$14,"ERROR",IF(F968&gt;'Weight Category L_U Table'!$G$14,"MEDIUM",IF(F968&gt;='Weight Category L_U Table'!$G$17,"SMALL",IF(F968&lt;'Weight Category L_U Table'!$G$18,"LIGHT"))))</f>
        <v>SMALL</v>
      </c>
      <c r="H968" s="7" t="str">
        <f>IF(F968&gt;='Weight Category L_U Table'!$K$15,"ERROR",IF(F968&gt;'Weight Category L_U Table'!$J$15,"UPPER MEDIUM",IF(F968&gt;'Weight Category L_U Table'!$J$16,"LOWER MEDIUM",IF(F968&gt;='Weight Category L_U Table'!$J$17,"SMALL",IF(F968&lt;'Weight Category L_U Table'!$J$18,"LIGHT")))))</f>
        <v>SMALL</v>
      </c>
      <c r="I968" s="6" t="s">
        <v>89</v>
      </c>
      <c r="J968" s="6" t="s">
        <v>8237</v>
      </c>
      <c r="K968" s="6">
        <v>17</v>
      </c>
      <c r="L968" s="6"/>
    </row>
    <row r="969" spans="1:12" ht="15" customHeight="1" x14ac:dyDescent="0.25">
      <c r="A969" s="65" t="s">
        <v>7832</v>
      </c>
      <c r="B969" s="65" t="s">
        <v>8281</v>
      </c>
      <c r="C969" s="65" t="s">
        <v>8244</v>
      </c>
      <c r="D969" s="65" t="s">
        <v>7343</v>
      </c>
      <c r="E969" s="65" t="s">
        <v>58</v>
      </c>
      <c r="F969" s="7">
        <v>9300</v>
      </c>
      <c r="G969" s="65" t="str">
        <f>IF(F969&gt;='Weight Category L_U Table'!$H$14,"ERROR",IF(F969&gt;'Weight Category L_U Table'!$G$14,"MEDIUM",IF(F969&gt;='Weight Category L_U Table'!$G$17,"SMALL",IF(F969&lt;'Weight Category L_U Table'!$G$18,"LIGHT"))))</f>
        <v>SMALL</v>
      </c>
      <c r="H969" s="7" t="str">
        <f>IF(F969&gt;='Weight Category L_U Table'!$K$15,"ERROR",IF(F969&gt;'Weight Category L_U Table'!$J$15,"UPPER MEDIUM",IF(F969&gt;'Weight Category L_U Table'!$J$16,"LOWER MEDIUM",IF(F969&gt;='Weight Category L_U Table'!$J$17,"SMALL",IF(F969&lt;'Weight Category L_U Table'!$J$18,"LIGHT")))))</f>
        <v>SMALL</v>
      </c>
      <c r="I969" s="6" t="s">
        <v>89</v>
      </c>
      <c r="J969" s="6" t="s">
        <v>8237</v>
      </c>
      <c r="K969" s="6">
        <v>17</v>
      </c>
      <c r="L969" s="6"/>
    </row>
    <row r="970" spans="1:12" ht="15" customHeight="1" x14ac:dyDescent="0.25">
      <c r="A970" s="65" t="s">
        <v>4581</v>
      </c>
      <c r="B970" s="65" t="s">
        <v>8283</v>
      </c>
      <c r="C970" s="65" t="s">
        <v>8244</v>
      </c>
      <c r="D970" s="65" t="s">
        <v>7343</v>
      </c>
      <c r="E970" s="65" t="s">
        <v>58</v>
      </c>
      <c r="F970" s="7">
        <v>9300</v>
      </c>
      <c r="G970" s="65" t="str">
        <f>IF(F970&gt;='Weight Category L_U Table'!$H$14,"ERROR",IF(F970&gt;'Weight Category L_U Table'!$G$14,"MEDIUM",IF(F970&gt;='Weight Category L_U Table'!$G$17,"SMALL",IF(F970&lt;'Weight Category L_U Table'!$G$18,"LIGHT"))))</f>
        <v>SMALL</v>
      </c>
      <c r="H970" s="7" t="str">
        <f>IF(F970&gt;='Weight Category L_U Table'!$K$15,"ERROR",IF(F970&gt;'Weight Category L_U Table'!$J$15,"UPPER MEDIUM",IF(F970&gt;'Weight Category L_U Table'!$J$16,"LOWER MEDIUM",IF(F970&gt;='Weight Category L_U Table'!$J$17,"SMALL",IF(F970&lt;'Weight Category L_U Table'!$J$18,"LIGHT")))))</f>
        <v>SMALL</v>
      </c>
      <c r="I970" s="6" t="s">
        <v>89</v>
      </c>
      <c r="J970" s="6" t="s">
        <v>8237</v>
      </c>
      <c r="K970" s="6">
        <v>17</v>
      </c>
      <c r="L970" s="6"/>
    </row>
    <row r="971" spans="1:12" ht="15" customHeight="1" x14ac:dyDescent="0.25">
      <c r="A971" s="65" t="s">
        <v>4581</v>
      </c>
      <c r="B971" s="65" t="s">
        <v>8281</v>
      </c>
      <c r="C971" s="65" t="s">
        <v>8244</v>
      </c>
      <c r="D971" s="65" t="s">
        <v>7343</v>
      </c>
      <c r="E971" s="65" t="s">
        <v>58</v>
      </c>
      <c r="F971" s="7">
        <v>9300</v>
      </c>
      <c r="G971" s="65" t="str">
        <f>IF(F971&gt;='Weight Category L_U Table'!$H$14,"ERROR",IF(F971&gt;'Weight Category L_U Table'!$G$14,"MEDIUM",IF(F971&gt;='Weight Category L_U Table'!$G$17,"SMALL",IF(F971&lt;'Weight Category L_U Table'!$G$18,"LIGHT"))))</f>
        <v>SMALL</v>
      </c>
      <c r="H971" s="7" t="str">
        <f>IF(F971&gt;='Weight Category L_U Table'!$K$15,"ERROR",IF(F971&gt;'Weight Category L_U Table'!$J$15,"UPPER MEDIUM",IF(F971&gt;'Weight Category L_U Table'!$J$16,"LOWER MEDIUM",IF(F971&gt;='Weight Category L_U Table'!$J$17,"SMALL",IF(F971&lt;'Weight Category L_U Table'!$J$18,"LIGHT")))))</f>
        <v>SMALL</v>
      </c>
      <c r="I971" s="6" t="s">
        <v>89</v>
      </c>
      <c r="J971" s="6" t="s">
        <v>8237</v>
      </c>
      <c r="K971" s="6">
        <v>17</v>
      </c>
      <c r="L971" s="6"/>
    </row>
    <row r="972" spans="1:12" ht="15" customHeight="1" x14ac:dyDescent="0.25">
      <c r="A972" s="65" t="s">
        <v>5530</v>
      </c>
      <c r="B972" s="65" t="s">
        <v>8331</v>
      </c>
      <c r="C972" s="65" t="s">
        <v>8244</v>
      </c>
      <c r="D972" s="65" t="s">
        <v>7343</v>
      </c>
      <c r="E972" s="65" t="s">
        <v>58</v>
      </c>
      <c r="F972" s="7">
        <v>9300</v>
      </c>
      <c r="G972" s="65" t="str">
        <f>IF(F972&gt;='Weight Category L_U Table'!$H$14,"ERROR",IF(F972&gt;'Weight Category L_U Table'!$G$14,"MEDIUM",IF(F972&gt;='Weight Category L_U Table'!$G$17,"SMALL",IF(F972&lt;'Weight Category L_U Table'!$G$18,"LIGHT"))))</f>
        <v>SMALL</v>
      </c>
      <c r="H972" s="7" t="str">
        <f>IF(F972&gt;='Weight Category L_U Table'!$K$15,"ERROR",IF(F972&gt;'Weight Category L_U Table'!$J$15,"UPPER MEDIUM",IF(F972&gt;'Weight Category L_U Table'!$J$16,"LOWER MEDIUM",IF(F972&gt;='Weight Category L_U Table'!$J$17,"SMALL",IF(F972&lt;'Weight Category L_U Table'!$J$18,"LIGHT")))))</f>
        <v>SMALL</v>
      </c>
      <c r="I972" s="6" t="s">
        <v>89</v>
      </c>
      <c r="J972" s="6" t="s">
        <v>8237</v>
      </c>
      <c r="K972" s="6">
        <v>17</v>
      </c>
      <c r="L972" s="6"/>
    </row>
    <row r="973" spans="1:12" ht="15" customHeight="1" x14ac:dyDescent="0.25">
      <c r="A973" s="65" t="s">
        <v>5530</v>
      </c>
      <c r="B973" s="65" t="s">
        <v>4435</v>
      </c>
      <c r="C973" s="65" t="s">
        <v>8244</v>
      </c>
      <c r="D973" s="65" t="s">
        <v>7343</v>
      </c>
      <c r="E973" s="65" t="s">
        <v>58</v>
      </c>
      <c r="F973" s="7">
        <v>9300</v>
      </c>
      <c r="G973" s="65" t="str">
        <f>IF(F973&gt;='Weight Category L_U Table'!$H$14,"ERROR",IF(F973&gt;'Weight Category L_U Table'!$G$14,"MEDIUM",IF(F973&gt;='Weight Category L_U Table'!$G$17,"SMALL",IF(F973&lt;'Weight Category L_U Table'!$G$18,"LIGHT"))))</f>
        <v>SMALL</v>
      </c>
      <c r="H973" s="7" t="str">
        <f>IF(F973&gt;='Weight Category L_U Table'!$K$15,"ERROR",IF(F973&gt;'Weight Category L_U Table'!$J$15,"UPPER MEDIUM",IF(F973&gt;'Weight Category L_U Table'!$J$16,"LOWER MEDIUM",IF(F973&gt;='Weight Category L_U Table'!$J$17,"SMALL",IF(F973&lt;'Weight Category L_U Table'!$J$18,"LIGHT")))))</f>
        <v>SMALL</v>
      </c>
      <c r="I973" s="6" t="s">
        <v>89</v>
      </c>
      <c r="J973" s="6" t="s">
        <v>8237</v>
      </c>
      <c r="K973" s="6">
        <v>17</v>
      </c>
      <c r="L973" s="6"/>
    </row>
    <row r="974" spans="1:12" ht="15" customHeight="1" x14ac:dyDescent="0.25">
      <c r="A974" s="65" t="s">
        <v>8332</v>
      </c>
      <c r="B974" s="65" t="s">
        <v>8331</v>
      </c>
      <c r="C974" s="65" t="s">
        <v>8244</v>
      </c>
      <c r="D974" s="65" t="s">
        <v>7343</v>
      </c>
      <c r="E974" s="65" t="s">
        <v>58</v>
      </c>
      <c r="F974" s="7">
        <v>9300</v>
      </c>
      <c r="G974" s="65" t="str">
        <f>IF(F974&gt;='Weight Category L_U Table'!$H$14,"ERROR",IF(F974&gt;'Weight Category L_U Table'!$G$14,"MEDIUM",IF(F974&gt;='Weight Category L_U Table'!$G$17,"SMALL",IF(F974&lt;'Weight Category L_U Table'!$G$18,"LIGHT"))))</f>
        <v>SMALL</v>
      </c>
      <c r="H974" s="7" t="str">
        <f>IF(F974&gt;='Weight Category L_U Table'!$K$15,"ERROR",IF(F974&gt;'Weight Category L_U Table'!$J$15,"UPPER MEDIUM",IF(F974&gt;'Weight Category L_U Table'!$J$16,"LOWER MEDIUM",IF(F974&gt;='Weight Category L_U Table'!$J$17,"SMALL",IF(F974&lt;'Weight Category L_U Table'!$J$18,"LIGHT")))))</f>
        <v>SMALL</v>
      </c>
      <c r="I974" s="6" t="s">
        <v>89</v>
      </c>
      <c r="J974" s="6" t="s">
        <v>8237</v>
      </c>
      <c r="K974" s="6">
        <v>17</v>
      </c>
      <c r="L974" s="6"/>
    </row>
    <row r="975" spans="1:12" ht="15" customHeight="1" x14ac:dyDescent="0.25">
      <c r="A975" s="65" t="s">
        <v>8332</v>
      </c>
      <c r="B975" s="65" t="s">
        <v>4435</v>
      </c>
      <c r="C975" s="65" t="s">
        <v>8244</v>
      </c>
      <c r="D975" s="65" t="s">
        <v>7343</v>
      </c>
      <c r="E975" s="65" t="s">
        <v>58</v>
      </c>
      <c r="F975" s="7">
        <v>9300</v>
      </c>
      <c r="G975" s="65" t="str">
        <f>IF(F975&gt;='Weight Category L_U Table'!$H$14,"ERROR",IF(F975&gt;'Weight Category L_U Table'!$G$14,"MEDIUM",IF(F975&gt;='Weight Category L_U Table'!$G$17,"SMALL",IF(F975&lt;'Weight Category L_U Table'!$G$18,"LIGHT"))))</f>
        <v>SMALL</v>
      </c>
      <c r="H975" s="7" t="str">
        <f>IF(F975&gt;='Weight Category L_U Table'!$K$15,"ERROR",IF(F975&gt;'Weight Category L_U Table'!$J$15,"UPPER MEDIUM",IF(F975&gt;'Weight Category L_U Table'!$J$16,"LOWER MEDIUM",IF(F975&gt;='Weight Category L_U Table'!$J$17,"SMALL",IF(F975&lt;'Weight Category L_U Table'!$J$18,"LIGHT")))))</f>
        <v>SMALL</v>
      </c>
      <c r="I975" s="6" t="s">
        <v>89</v>
      </c>
      <c r="J975" s="6" t="s">
        <v>8237</v>
      </c>
      <c r="K975" s="6">
        <v>17</v>
      </c>
      <c r="L975" s="6"/>
    </row>
    <row r="976" spans="1:12" ht="15" customHeight="1" x14ac:dyDescent="0.25">
      <c r="A976" s="65" t="s">
        <v>5912</v>
      </c>
      <c r="B976" s="65" t="s">
        <v>8282</v>
      </c>
      <c r="C976" s="65" t="s">
        <v>8244</v>
      </c>
      <c r="D976" s="65" t="s">
        <v>7343</v>
      </c>
      <c r="E976" s="65" t="s">
        <v>58</v>
      </c>
      <c r="F976" s="7">
        <v>9300</v>
      </c>
      <c r="G976" s="65" t="str">
        <f>IF(F976&gt;='Weight Category L_U Table'!$H$14,"ERROR",IF(F976&gt;'Weight Category L_U Table'!$G$14,"MEDIUM",IF(F976&gt;='Weight Category L_U Table'!$G$17,"SMALL",IF(F976&lt;'Weight Category L_U Table'!$G$18,"LIGHT"))))</f>
        <v>SMALL</v>
      </c>
      <c r="H976" s="7" t="str">
        <f>IF(F976&gt;='Weight Category L_U Table'!$K$15,"ERROR",IF(F976&gt;'Weight Category L_U Table'!$J$15,"UPPER MEDIUM",IF(F976&gt;'Weight Category L_U Table'!$J$16,"LOWER MEDIUM",IF(F976&gt;='Weight Category L_U Table'!$J$17,"SMALL",IF(F976&lt;'Weight Category L_U Table'!$J$18,"LIGHT")))))</f>
        <v>SMALL</v>
      </c>
      <c r="I976" s="6" t="s">
        <v>89</v>
      </c>
      <c r="J976" s="6" t="s">
        <v>8237</v>
      </c>
      <c r="K976" s="6">
        <v>17</v>
      </c>
      <c r="L976" s="6"/>
    </row>
    <row r="977" spans="1:12" ht="15" customHeight="1" x14ac:dyDescent="0.25">
      <c r="A977" s="65" t="s">
        <v>5912</v>
      </c>
      <c r="B977" s="65" t="s">
        <v>8281</v>
      </c>
      <c r="C977" s="65" t="s">
        <v>8244</v>
      </c>
      <c r="D977" s="65" t="s">
        <v>7343</v>
      </c>
      <c r="E977" s="65" t="s">
        <v>58</v>
      </c>
      <c r="F977" s="7">
        <v>9300</v>
      </c>
      <c r="G977" s="65" t="str">
        <f>IF(F977&gt;='Weight Category L_U Table'!$H$14,"ERROR",IF(F977&gt;'Weight Category L_U Table'!$G$14,"MEDIUM",IF(F977&gt;='Weight Category L_U Table'!$G$17,"SMALL",IF(F977&lt;'Weight Category L_U Table'!$G$18,"LIGHT"))))</f>
        <v>SMALL</v>
      </c>
      <c r="H977" s="7" t="str">
        <f>IF(F977&gt;='Weight Category L_U Table'!$K$15,"ERROR",IF(F977&gt;'Weight Category L_U Table'!$J$15,"UPPER MEDIUM",IF(F977&gt;'Weight Category L_U Table'!$J$16,"LOWER MEDIUM",IF(F977&gt;='Weight Category L_U Table'!$J$17,"SMALL",IF(F977&lt;'Weight Category L_U Table'!$J$18,"LIGHT")))))</f>
        <v>SMALL</v>
      </c>
      <c r="I977" s="6" t="s">
        <v>89</v>
      </c>
      <c r="J977" s="6" t="s">
        <v>8237</v>
      </c>
      <c r="K977" s="6">
        <v>17</v>
      </c>
      <c r="L977" s="6"/>
    </row>
    <row r="978" spans="1:12" ht="15" customHeight="1" x14ac:dyDescent="0.25">
      <c r="A978" s="65" t="s">
        <v>6443</v>
      </c>
      <c r="B978" s="65" t="s">
        <v>8331</v>
      </c>
      <c r="C978" s="65" t="s">
        <v>8244</v>
      </c>
      <c r="D978" s="65" t="s">
        <v>7343</v>
      </c>
      <c r="E978" s="65" t="s">
        <v>58</v>
      </c>
      <c r="F978" s="7">
        <v>9300</v>
      </c>
      <c r="G978" s="65" t="str">
        <f>IF(F978&gt;='Weight Category L_U Table'!$H$14,"ERROR",IF(F978&gt;'Weight Category L_U Table'!$G$14,"MEDIUM",IF(F978&gt;='Weight Category L_U Table'!$G$17,"SMALL",IF(F978&lt;'Weight Category L_U Table'!$G$18,"LIGHT"))))</f>
        <v>SMALL</v>
      </c>
      <c r="H978" s="7" t="str">
        <f>IF(F978&gt;='Weight Category L_U Table'!$K$15,"ERROR",IF(F978&gt;'Weight Category L_U Table'!$J$15,"UPPER MEDIUM",IF(F978&gt;'Weight Category L_U Table'!$J$16,"LOWER MEDIUM",IF(F978&gt;='Weight Category L_U Table'!$J$17,"SMALL",IF(F978&lt;'Weight Category L_U Table'!$J$18,"LIGHT")))))</f>
        <v>SMALL</v>
      </c>
      <c r="I978" s="6" t="s">
        <v>89</v>
      </c>
      <c r="J978" s="6" t="s">
        <v>8237</v>
      </c>
      <c r="K978" s="6">
        <v>17</v>
      </c>
      <c r="L978" s="6"/>
    </row>
    <row r="979" spans="1:12" ht="15" customHeight="1" x14ac:dyDescent="0.25">
      <c r="A979" s="65" t="s">
        <v>6443</v>
      </c>
      <c r="B979" s="65" t="s">
        <v>4435</v>
      </c>
      <c r="C979" s="65" t="s">
        <v>8244</v>
      </c>
      <c r="D979" s="65" t="s">
        <v>7343</v>
      </c>
      <c r="E979" s="65" t="s">
        <v>58</v>
      </c>
      <c r="F979" s="7">
        <v>9300</v>
      </c>
      <c r="G979" s="65" t="str">
        <f>IF(F979&gt;='Weight Category L_U Table'!$H$14,"ERROR",IF(F979&gt;'Weight Category L_U Table'!$G$14,"MEDIUM",IF(F979&gt;='Weight Category L_U Table'!$G$17,"SMALL",IF(F979&lt;'Weight Category L_U Table'!$G$18,"LIGHT"))))</f>
        <v>SMALL</v>
      </c>
      <c r="H979" s="7" t="str">
        <f>IF(F979&gt;='Weight Category L_U Table'!$K$15,"ERROR",IF(F979&gt;'Weight Category L_U Table'!$J$15,"UPPER MEDIUM",IF(F979&gt;'Weight Category L_U Table'!$J$16,"LOWER MEDIUM",IF(F979&gt;='Weight Category L_U Table'!$J$17,"SMALL",IF(F979&lt;'Weight Category L_U Table'!$J$18,"LIGHT")))))</f>
        <v>SMALL</v>
      </c>
      <c r="I979" s="6" t="s">
        <v>89</v>
      </c>
      <c r="J979" s="6" t="s">
        <v>8237</v>
      </c>
      <c r="K979" s="6">
        <v>17</v>
      </c>
      <c r="L979" s="6"/>
    </row>
    <row r="980" spans="1:12" ht="15" customHeight="1" x14ac:dyDescent="0.25">
      <c r="A980" s="65" t="s">
        <v>7545</v>
      </c>
      <c r="B980" s="65" t="s">
        <v>8333</v>
      </c>
      <c r="C980" s="65" t="s">
        <v>8309</v>
      </c>
      <c r="D980" s="65" t="s">
        <v>7343</v>
      </c>
      <c r="E980" s="65" t="s">
        <v>58</v>
      </c>
      <c r="F980" s="7">
        <v>9526</v>
      </c>
      <c r="G980" s="65" t="str">
        <f>IF(F980&gt;='Weight Category L_U Table'!$H$14,"ERROR",IF(F980&gt;'Weight Category L_U Table'!$G$14,"MEDIUM",IF(F980&gt;='Weight Category L_U Table'!$G$17,"SMALL",IF(F980&lt;'Weight Category L_U Table'!$G$18,"LIGHT"))))</f>
        <v>SMALL</v>
      </c>
      <c r="H980" s="7" t="str">
        <f>IF(F980&gt;='Weight Category L_U Table'!$K$15,"ERROR",IF(F980&gt;'Weight Category L_U Table'!$J$15,"UPPER MEDIUM",IF(F980&gt;'Weight Category L_U Table'!$J$16,"LOWER MEDIUM",IF(F980&gt;='Weight Category L_U Table'!$J$17,"SMALL",IF(F980&lt;'Weight Category L_U Table'!$J$18,"LIGHT")))))</f>
        <v>SMALL</v>
      </c>
      <c r="I980" s="6" t="s">
        <v>37</v>
      </c>
      <c r="J980" s="6" t="s">
        <v>8334</v>
      </c>
      <c r="K980" s="6">
        <v>2</v>
      </c>
      <c r="L980" s="6"/>
    </row>
    <row r="981" spans="1:12" ht="15" customHeight="1" x14ac:dyDescent="0.25">
      <c r="A981" s="65" t="s">
        <v>7545</v>
      </c>
      <c r="B981" s="65" t="s">
        <v>8335</v>
      </c>
      <c r="C981" s="65" t="s">
        <v>8309</v>
      </c>
      <c r="D981" s="65" t="s">
        <v>7343</v>
      </c>
      <c r="E981" s="65" t="s">
        <v>58</v>
      </c>
      <c r="F981" s="7">
        <v>9526</v>
      </c>
      <c r="G981" s="65" t="str">
        <f>IF(F981&gt;='Weight Category L_U Table'!$H$14,"ERROR",IF(F981&gt;'Weight Category L_U Table'!$G$14,"MEDIUM",IF(F981&gt;='Weight Category L_U Table'!$G$17,"SMALL",IF(F981&lt;'Weight Category L_U Table'!$G$18,"LIGHT"))))</f>
        <v>SMALL</v>
      </c>
      <c r="H981" s="7" t="str">
        <f>IF(F981&gt;='Weight Category L_U Table'!$K$15,"ERROR",IF(F981&gt;'Weight Category L_U Table'!$J$15,"UPPER MEDIUM",IF(F981&gt;'Weight Category L_U Table'!$J$16,"LOWER MEDIUM",IF(F981&gt;='Weight Category L_U Table'!$J$17,"SMALL",IF(F981&lt;'Weight Category L_U Table'!$J$18,"LIGHT")))))</f>
        <v>SMALL</v>
      </c>
      <c r="I981" s="6" t="s">
        <v>37</v>
      </c>
      <c r="J981" s="6" t="s">
        <v>8334</v>
      </c>
      <c r="K981" s="6">
        <v>2</v>
      </c>
      <c r="L981" s="6"/>
    </row>
    <row r="982" spans="1:12" ht="15" customHeight="1" x14ac:dyDescent="0.25">
      <c r="A982" s="65" t="s">
        <v>7545</v>
      </c>
      <c r="B982" s="65" t="s">
        <v>8336</v>
      </c>
      <c r="C982" s="65" t="s">
        <v>8309</v>
      </c>
      <c r="D982" s="65" t="s">
        <v>7343</v>
      </c>
      <c r="E982" s="65" t="s">
        <v>58</v>
      </c>
      <c r="F982" s="7">
        <v>9526</v>
      </c>
      <c r="G982" s="65" t="str">
        <f>IF(F982&gt;='Weight Category L_U Table'!$H$14,"ERROR",IF(F982&gt;'Weight Category L_U Table'!$G$14,"MEDIUM",IF(F982&gt;='Weight Category L_U Table'!$G$17,"SMALL",IF(F982&lt;'Weight Category L_U Table'!$G$18,"LIGHT"))))</f>
        <v>SMALL</v>
      </c>
      <c r="H982" s="7" t="str">
        <f>IF(F982&gt;='Weight Category L_U Table'!$K$15,"ERROR",IF(F982&gt;'Weight Category L_U Table'!$J$15,"UPPER MEDIUM",IF(F982&gt;'Weight Category L_U Table'!$J$16,"LOWER MEDIUM",IF(F982&gt;='Weight Category L_U Table'!$J$17,"SMALL",IF(F982&lt;'Weight Category L_U Table'!$J$18,"LIGHT")))))</f>
        <v>SMALL</v>
      </c>
      <c r="I982" s="6" t="s">
        <v>37</v>
      </c>
      <c r="J982" s="6" t="s">
        <v>8334</v>
      </c>
      <c r="K982" s="6">
        <v>2</v>
      </c>
      <c r="L982" s="6"/>
    </row>
    <row r="983" spans="1:12" ht="15" customHeight="1" x14ac:dyDescent="0.25">
      <c r="A983" s="65" t="s">
        <v>7545</v>
      </c>
      <c r="B983" s="65" t="s">
        <v>8337</v>
      </c>
      <c r="C983" s="65" t="s">
        <v>8309</v>
      </c>
      <c r="D983" s="65" t="s">
        <v>7343</v>
      </c>
      <c r="E983" s="65" t="s">
        <v>58</v>
      </c>
      <c r="F983" s="7">
        <v>9526</v>
      </c>
      <c r="G983" s="65" t="str">
        <f>IF(F983&gt;='Weight Category L_U Table'!$H$14,"ERROR",IF(F983&gt;'Weight Category L_U Table'!$G$14,"MEDIUM",IF(F983&gt;='Weight Category L_U Table'!$G$17,"SMALL",IF(F983&lt;'Weight Category L_U Table'!$G$18,"LIGHT"))))</f>
        <v>SMALL</v>
      </c>
      <c r="H983" s="7" t="str">
        <f>IF(F983&gt;='Weight Category L_U Table'!$K$15,"ERROR",IF(F983&gt;'Weight Category L_U Table'!$J$15,"UPPER MEDIUM",IF(F983&gt;'Weight Category L_U Table'!$J$16,"LOWER MEDIUM",IF(F983&gt;='Weight Category L_U Table'!$J$17,"SMALL",IF(F983&lt;'Weight Category L_U Table'!$J$18,"LIGHT")))))</f>
        <v>SMALL</v>
      </c>
      <c r="I983" s="6" t="s">
        <v>37</v>
      </c>
      <c r="J983" s="6" t="s">
        <v>8334</v>
      </c>
      <c r="K983" s="6">
        <v>2</v>
      </c>
      <c r="L983" s="6"/>
    </row>
    <row r="984" spans="1:12" ht="15" customHeight="1" x14ac:dyDescent="0.25">
      <c r="A984" s="65" t="s">
        <v>8338</v>
      </c>
      <c r="B984" s="65" t="s">
        <v>8339</v>
      </c>
      <c r="C984" s="65" t="s">
        <v>8340</v>
      </c>
      <c r="D984" s="65" t="s">
        <v>7343</v>
      </c>
      <c r="E984" s="65" t="s">
        <v>58</v>
      </c>
      <c r="F984" s="7">
        <v>9930</v>
      </c>
      <c r="G984" s="65" t="str">
        <f>IF(F984&gt;='Weight Category L_U Table'!$H$14,"ERROR",IF(F984&gt;'Weight Category L_U Table'!$G$14,"MEDIUM",IF(F984&gt;='Weight Category L_U Table'!$G$17,"SMALL",IF(F984&lt;'Weight Category L_U Table'!$G$18,"LIGHT"))))</f>
        <v>SMALL</v>
      </c>
      <c r="H984" s="7" t="str">
        <f>IF(F984&gt;='Weight Category L_U Table'!$K$15,"ERROR",IF(F984&gt;'Weight Category L_U Table'!$J$15,"UPPER MEDIUM",IF(F984&gt;'Weight Category L_U Table'!$J$16,"LOWER MEDIUM",IF(F984&gt;='Weight Category L_U Table'!$J$17,"SMALL",IF(F984&lt;'Weight Category L_U Table'!$J$18,"LIGHT")))))</f>
        <v>SMALL</v>
      </c>
      <c r="I984" s="6" t="s">
        <v>23</v>
      </c>
      <c r="J984" s="6"/>
      <c r="K984" s="6"/>
      <c r="L984" s="6"/>
    </row>
    <row r="985" spans="1:12" ht="15" customHeight="1" x14ac:dyDescent="0.25">
      <c r="A985" s="65" t="s">
        <v>8338</v>
      </c>
      <c r="B985" s="65" t="s">
        <v>8341</v>
      </c>
      <c r="C985" s="65" t="s">
        <v>8340</v>
      </c>
      <c r="D985" s="65" t="s">
        <v>7343</v>
      </c>
      <c r="E985" s="65" t="s">
        <v>58</v>
      </c>
      <c r="F985" s="7">
        <v>9930</v>
      </c>
      <c r="G985" s="65" t="str">
        <f>IF(F985&gt;='Weight Category L_U Table'!$H$14,"ERROR",IF(F985&gt;'Weight Category L_U Table'!$G$14,"MEDIUM",IF(F985&gt;='Weight Category L_U Table'!$G$17,"SMALL",IF(F985&lt;'Weight Category L_U Table'!$G$18,"LIGHT"))))</f>
        <v>SMALL</v>
      </c>
      <c r="H985" s="7" t="str">
        <f>IF(F985&gt;='Weight Category L_U Table'!$K$15,"ERROR",IF(F985&gt;'Weight Category L_U Table'!$J$15,"UPPER MEDIUM",IF(F985&gt;'Weight Category L_U Table'!$J$16,"LOWER MEDIUM",IF(F985&gt;='Weight Category L_U Table'!$J$17,"SMALL",IF(F985&lt;'Weight Category L_U Table'!$J$18,"LIGHT")))))</f>
        <v>SMALL</v>
      </c>
      <c r="I985" s="6" t="s">
        <v>23</v>
      </c>
      <c r="J985" s="6"/>
      <c r="K985" s="6"/>
      <c r="L985" s="6"/>
    </row>
    <row r="986" spans="1:12" ht="15" customHeight="1" x14ac:dyDescent="0.25">
      <c r="A986" s="65" t="s">
        <v>7453</v>
      </c>
      <c r="B986" s="65" t="s">
        <v>8339</v>
      </c>
      <c r="C986" s="65" t="s">
        <v>8340</v>
      </c>
      <c r="D986" s="65" t="s">
        <v>7343</v>
      </c>
      <c r="E986" s="65" t="s">
        <v>58</v>
      </c>
      <c r="F986" s="7">
        <v>9930</v>
      </c>
      <c r="G986" s="65" t="str">
        <f>IF(F986&gt;='Weight Category L_U Table'!$H$14,"ERROR",IF(F986&gt;'Weight Category L_U Table'!$G$14,"MEDIUM",IF(F986&gt;='Weight Category L_U Table'!$G$17,"SMALL",IF(F986&lt;'Weight Category L_U Table'!$G$18,"LIGHT"))))</f>
        <v>SMALL</v>
      </c>
      <c r="H986" s="7" t="str">
        <f>IF(F986&gt;='Weight Category L_U Table'!$K$15,"ERROR",IF(F986&gt;'Weight Category L_U Table'!$J$15,"UPPER MEDIUM",IF(F986&gt;'Weight Category L_U Table'!$J$16,"LOWER MEDIUM",IF(F986&gt;='Weight Category L_U Table'!$J$17,"SMALL",IF(F986&lt;'Weight Category L_U Table'!$J$18,"LIGHT")))))</f>
        <v>SMALL</v>
      </c>
      <c r="I986" s="6" t="s">
        <v>23</v>
      </c>
      <c r="J986" s="6"/>
      <c r="K986" s="6"/>
      <c r="L986" s="6"/>
    </row>
    <row r="987" spans="1:12" ht="15" customHeight="1" x14ac:dyDescent="0.25">
      <c r="A987" s="65" t="s">
        <v>7453</v>
      </c>
      <c r="B987" s="65" t="s">
        <v>8341</v>
      </c>
      <c r="C987" s="65" t="s">
        <v>8340</v>
      </c>
      <c r="D987" s="65" t="s">
        <v>7343</v>
      </c>
      <c r="E987" s="65" t="s">
        <v>58</v>
      </c>
      <c r="F987" s="7">
        <v>9930</v>
      </c>
      <c r="G987" s="65" t="str">
        <f>IF(F987&gt;='Weight Category L_U Table'!$H$14,"ERROR",IF(F987&gt;'Weight Category L_U Table'!$G$14,"MEDIUM",IF(F987&gt;='Weight Category L_U Table'!$G$17,"SMALL",IF(F987&lt;'Weight Category L_U Table'!$G$18,"LIGHT"))))</f>
        <v>SMALL</v>
      </c>
      <c r="H987" s="7" t="str">
        <f>IF(F987&gt;='Weight Category L_U Table'!$K$15,"ERROR",IF(F987&gt;'Weight Category L_U Table'!$J$15,"UPPER MEDIUM",IF(F987&gt;'Weight Category L_U Table'!$J$16,"LOWER MEDIUM",IF(F987&gt;='Weight Category L_U Table'!$J$17,"SMALL",IF(F987&lt;'Weight Category L_U Table'!$J$18,"LIGHT")))))</f>
        <v>SMALL</v>
      </c>
      <c r="I987" s="6" t="s">
        <v>23</v>
      </c>
      <c r="J987" s="6"/>
      <c r="K987" s="6"/>
      <c r="L987" s="6"/>
    </row>
    <row r="988" spans="1:12" ht="15" customHeight="1" x14ac:dyDescent="0.25">
      <c r="A988" s="65" t="s">
        <v>8342</v>
      </c>
      <c r="B988" s="65" t="s">
        <v>8343</v>
      </c>
      <c r="C988" s="65" t="s">
        <v>8309</v>
      </c>
      <c r="D988" s="65" t="s">
        <v>7343</v>
      </c>
      <c r="E988" s="65" t="s">
        <v>58</v>
      </c>
      <c r="F988" s="7">
        <v>9980</v>
      </c>
      <c r="G988" s="65" t="str">
        <f>IF(F988&gt;='Weight Category L_U Table'!$H$14,"ERROR",IF(F988&gt;'Weight Category L_U Table'!$G$14,"MEDIUM",IF(F988&gt;='Weight Category L_U Table'!$G$17,"SMALL",IF(F988&lt;'Weight Category L_U Table'!$G$18,"LIGHT"))))</f>
        <v>SMALL</v>
      </c>
      <c r="H988" s="7" t="str">
        <f>IF(F988&gt;='Weight Category L_U Table'!$K$15,"ERROR",IF(F988&gt;'Weight Category L_U Table'!$J$15,"UPPER MEDIUM",IF(F988&gt;'Weight Category L_U Table'!$J$16,"LOWER MEDIUM",IF(F988&gt;='Weight Category L_U Table'!$J$17,"SMALL",IF(F988&lt;'Weight Category L_U Table'!$J$18,"LIGHT")))))</f>
        <v>SMALL</v>
      </c>
      <c r="I988" s="6" t="s">
        <v>37</v>
      </c>
      <c r="J988" s="6" t="s">
        <v>7948</v>
      </c>
      <c r="K988" s="6">
        <v>18</v>
      </c>
      <c r="L988" s="6"/>
    </row>
    <row r="989" spans="1:12" ht="15" customHeight="1" x14ac:dyDescent="0.25">
      <c r="A989" s="65" t="s">
        <v>8342</v>
      </c>
      <c r="B989" s="65" t="s">
        <v>8344</v>
      </c>
      <c r="C989" s="65" t="s">
        <v>8309</v>
      </c>
      <c r="D989" s="65" t="s">
        <v>7343</v>
      </c>
      <c r="E989" s="65" t="s">
        <v>58</v>
      </c>
      <c r="F989" s="7">
        <v>9980</v>
      </c>
      <c r="G989" s="65" t="str">
        <f>IF(F989&gt;='Weight Category L_U Table'!$H$14,"ERROR",IF(F989&gt;'Weight Category L_U Table'!$G$14,"MEDIUM",IF(F989&gt;='Weight Category L_U Table'!$G$17,"SMALL",IF(F989&lt;'Weight Category L_U Table'!$G$18,"LIGHT"))))</f>
        <v>SMALL</v>
      </c>
      <c r="H989" s="7" t="str">
        <f>IF(F989&gt;='Weight Category L_U Table'!$K$15,"ERROR",IF(F989&gt;'Weight Category L_U Table'!$J$15,"UPPER MEDIUM",IF(F989&gt;'Weight Category L_U Table'!$J$16,"LOWER MEDIUM",IF(F989&gt;='Weight Category L_U Table'!$J$17,"SMALL",IF(F989&lt;'Weight Category L_U Table'!$J$18,"LIGHT")))))</f>
        <v>SMALL</v>
      </c>
      <c r="I989" s="6" t="s">
        <v>37</v>
      </c>
      <c r="J989" s="6" t="s">
        <v>7948</v>
      </c>
      <c r="K989" s="6">
        <v>18</v>
      </c>
      <c r="L989" s="6"/>
    </row>
    <row r="990" spans="1:12" ht="15" customHeight="1" x14ac:dyDescent="0.25">
      <c r="A990" s="65" t="s">
        <v>4178</v>
      </c>
      <c r="B990" s="65" t="s">
        <v>8345</v>
      </c>
      <c r="C990" s="65" t="s">
        <v>8309</v>
      </c>
      <c r="D990" s="65" t="s">
        <v>7343</v>
      </c>
      <c r="E990" s="65" t="s">
        <v>58</v>
      </c>
      <c r="F990" s="7">
        <v>9980</v>
      </c>
      <c r="G990" s="65" t="str">
        <f>IF(F990&gt;='Weight Category L_U Table'!$H$14,"ERROR",IF(F990&gt;'Weight Category L_U Table'!$G$14,"MEDIUM",IF(F990&gt;='Weight Category L_U Table'!$G$17,"SMALL",IF(F990&lt;'Weight Category L_U Table'!$G$18,"LIGHT"))))</f>
        <v>SMALL</v>
      </c>
      <c r="H990" s="7" t="str">
        <f>IF(F990&gt;='Weight Category L_U Table'!$K$15,"ERROR",IF(F990&gt;'Weight Category L_U Table'!$J$15,"UPPER MEDIUM",IF(F990&gt;'Weight Category L_U Table'!$J$16,"LOWER MEDIUM",IF(F990&gt;='Weight Category L_U Table'!$J$17,"SMALL",IF(F990&lt;'Weight Category L_U Table'!$J$18,"LIGHT")))))</f>
        <v>SMALL</v>
      </c>
      <c r="I990" s="6" t="s">
        <v>37</v>
      </c>
      <c r="J990" s="6" t="s">
        <v>7948</v>
      </c>
      <c r="K990" s="6">
        <v>18</v>
      </c>
      <c r="L990" s="6"/>
    </row>
    <row r="991" spans="1:12" ht="15" customHeight="1" x14ac:dyDescent="0.25">
      <c r="A991" s="65" t="s">
        <v>4178</v>
      </c>
      <c r="B991" s="65" t="s">
        <v>8312</v>
      </c>
      <c r="C991" s="65" t="s">
        <v>8309</v>
      </c>
      <c r="D991" s="65" t="s">
        <v>7343</v>
      </c>
      <c r="E991" s="65" t="s">
        <v>58</v>
      </c>
      <c r="F991" s="7">
        <v>9980</v>
      </c>
      <c r="G991" s="65" t="str">
        <f>IF(F991&gt;='Weight Category L_U Table'!$H$14,"ERROR",IF(F991&gt;'Weight Category L_U Table'!$G$14,"MEDIUM",IF(F991&gt;='Weight Category L_U Table'!$G$17,"SMALL",IF(F991&lt;'Weight Category L_U Table'!$G$18,"LIGHT"))))</f>
        <v>SMALL</v>
      </c>
      <c r="H991" s="7" t="str">
        <f>IF(F991&gt;='Weight Category L_U Table'!$K$15,"ERROR",IF(F991&gt;'Weight Category L_U Table'!$J$15,"UPPER MEDIUM",IF(F991&gt;'Weight Category L_U Table'!$J$16,"LOWER MEDIUM",IF(F991&gt;='Weight Category L_U Table'!$J$17,"SMALL",IF(F991&lt;'Weight Category L_U Table'!$J$18,"LIGHT")))))</f>
        <v>SMALL</v>
      </c>
      <c r="I991" s="6" t="s">
        <v>37</v>
      </c>
      <c r="J991" s="6" t="s">
        <v>7948</v>
      </c>
      <c r="K991" s="6">
        <v>18</v>
      </c>
      <c r="L991" s="6"/>
    </row>
    <row r="992" spans="1:12" ht="15" customHeight="1" x14ac:dyDescent="0.25">
      <c r="A992" s="65" t="s">
        <v>4178</v>
      </c>
      <c r="B992" s="65" t="s">
        <v>8346</v>
      </c>
      <c r="C992" s="65" t="s">
        <v>8309</v>
      </c>
      <c r="D992" s="65" t="s">
        <v>7343</v>
      </c>
      <c r="E992" s="65" t="s">
        <v>58</v>
      </c>
      <c r="F992" s="7">
        <v>9980</v>
      </c>
      <c r="G992" s="65" t="str">
        <f>IF(F992&gt;='Weight Category L_U Table'!$H$14,"ERROR",IF(F992&gt;'Weight Category L_U Table'!$G$14,"MEDIUM",IF(F992&gt;='Weight Category L_U Table'!$G$17,"SMALL",IF(F992&lt;'Weight Category L_U Table'!$G$18,"LIGHT"))))</f>
        <v>SMALL</v>
      </c>
      <c r="H992" s="7" t="str">
        <f>IF(F992&gt;='Weight Category L_U Table'!$K$15,"ERROR",IF(F992&gt;'Weight Category L_U Table'!$J$15,"UPPER MEDIUM",IF(F992&gt;'Weight Category L_U Table'!$J$16,"LOWER MEDIUM",IF(F992&gt;='Weight Category L_U Table'!$J$17,"SMALL",IF(F992&lt;'Weight Category L_U Table'!$J$18,"LIGHT")))))</f>
        <v>SMALL</v>
      </c>
      <c r="I992" s="6" t="s">
        <v>37</v>
      </c>
      <c r="J992" s="6" t="s">
        <v>7948</v>
      </c>
      <c r="K992" s="6">
        <v>18</v>
      </c>
      <c r="L992" s="6"/>
    </row>
    <row r="993" spans="1:12" ht="15" customHeight="1" x14ac:dyDescent="0.25">
      <c r="A993" s="65" t="s">
        <v>7453</v>
      </c>
      <c r="B993" s="65" t="s">
        <v>8347</v>
      </c>
      <c r="C993" s="65" t="s">
        <v>8309</v>
      </c>
      <c r="D993" s="65" t="s">
        <v>7343</v>
      </c>
      <c r="E993" s="65" t="s">
        <v>58</v>
      </c>
      <c r="F993" s="7">
        <v>9980</v>
      </c>
      <c r="G993" s="65" t="str">
        <f>IF(F993&gt;='Weight Category L_U Table'!$H$14,"ERROR",IF(F993&gt;'Weight Category L_U Table'!$G$14,"MEDIUM",IF(F993&gt;='Weight Category L_U Table'!$G$17,"SMALL",IF(F993&lt;'Weight Category L_U Table'!$G$18,"LIGHT"))))</f>
        <v>SMALL</v>
      </c>
      <c r="H993" s="7" t="str">
        <f>IF(F993&gt;='Weight Category L_U Table'!$K$15,"ERROR",IF(F993&gt;'Weight Category L_U Table'!$J$15,"UPPER MEDIUM",IF(F993&gt;'Weight Category L_U Table'!$J$16,"LOWER MEDIUM",IF(F993&gt;='Weight Category L_U Table'!$J$17,"SMALL",IF(F993&lt;'Weight Category L_U Table'!$J$18,"LIGHT")))))</f>
        <v>SMALL</v>
      </c>
      <c r="I993" s="6" t="s">
        <v>37</v>
      </c>
      <c r="J993" s="6" t="s">
        <v>7948</v>
      </c>
      <c r="K993" s="6">
        <v>18</v>
      </c>
      <c r="L993" s="6"/>
    </row>
    <row r="994" spans="1:12" ht="15" customHeight="1" x14ac:dyDescent="0.25">
      <c r="A994" s="65" t="s">
        <v>7453</v>
      </c>
      <c r="B994" s="65" t="s">
        <v>8346</v>
      </c>
      <c r="C994" s="65" t="s">
        <v>8309</v>
      </c>
      <c r="D994" s="65" t="s">
        <v>7343</v>
      </c>
      <c r="E994" s="65" t="s">
        <v>58</v>
      </c>
      <c r="F994" s="7">
        <v>9980</v>
      </c>
      <c r="G994" s="65" t="str">
        <f>IF(F994&gt;='Weight Category L_U Table'!$H$14,"ERROR",IF(F994&gt;'Weight Category L_U Table'!$G$14,"MEDIUM",IF(F994&gt;='Weight Category L_U Table'!$G$17,"SMALL",IF(F994&lt;'Weight Category L_U Table'!$G$18,"LIGHT"))))</f>
        <v>SMALL</v>
      </c>
      <c r="H994" s="7" t="str">
        <f>IF(F994&gt;='Weight Category L_U Table'!$K$15,"ERROR",IF(F994&gt;'Weight Category L_U Table'!$J$15,"UPPER MEDIUM",IF(F994&gt;'Weight Category L_U Table'!$J$16,"LOWER MEDIUM",IF(F994&gt;='Weight Category L_U Table'!$J$17,"SMALL",IF(F994&lt;'Weight Category L_U Table'!$J$18,"LIGHT")))))</f>
        <v>SMALL</v>
      </c>
      <c r="I994" s="6" t="s">
        <v>37</v>
      </c>
      <c r="J994" s="6" t="s">
        <v>7948</v>
      </c>
      <c r="K994" s="6">
        <v>18</v>
      </c>
      <c r="L994" s="6"/>
    </row>
    <row r="995" spans="1:12" ht="15" customHeight="1" x14ac:dyDescent="0.25">
      <c r="A995" s="65" t="s">
        <v>7453</v>
      </c>
      <c r="B995" s="65" t="s">
        <v>8348</v>
      </c>
      <c r="C995" s="65" t="s">
        <v>8309</v>
      </c>
      <c r="D995" s="65" t="s">
        <v>7343</v>
      </c>
      <c r="E995" s="65" t="s">
        <v>58</v>
      </c>
      <c r="F995" s="7">
        <v>9980</v>
      </c>
      <c r="G995" s="65" t="str">
        <f>IF(F995&gt;='Weight Category L_U Table'!$H$14,"ERROR",IF(F995&gt;'Weight Category L_U Table'!$G$14,"MEDIUM",IF(F995&gt;='Weight Category L_U Table'!$G$17,"SMALL",IF(F995&lt;'Weight Category L_U Table'!$G$18,"LIGHT"))))</f>
        <v>SMALL</v>
      </c>
      <c r="H995" s="7" t="str">
        <f>IF(F995&gt;='Weight Category L_U Table'!$K$15,"ERROR",IF(F995&gt;'Weight Category L_U Table'!$J$15,"UPPER MEDIUM",IF(F995&gt;'Weight Category L_U Table'!$J$16,"LOWER MEDIUM",IF(F995&gt;='Weight Category L_U Table'!$J$17,"SMALL",IF(F995&lt;'Weight Category L_U Table'!$J$18,"LIGHT")))))</f>
        <v>SMALL</v>
      </c>
      <c r="I995" s="6" t="s">
        <v>37</v>
      </c>
      <c r="J995" s="6" t="s">
        <v>7948</v>
      </c>
      <c r="K995" s="6">
        <v>18</v>
      </c>
      <c r="L995" s="6"/>
    </row>
    <row r="996" spans="1:12" ht="15" customHeight="1" x14ac:dyDescent="0.25">
      <c r="A996" s="65" t="s">
        <v>7453</v>
      </c>
      <c r="B996" s="65" t="s">
        <v>8349</v>
      </c>
      <c r="C996" s="65" t="s">
        <v>8309</v>
      </c>
      <c r="D996" s="65" t="s">
        <v>7343</v>
      </c>
      <c r="E996" s="65" t="s">
        <v>58</v>
      </c>
      <c r="F996" s="7">
        <v>9980</v>
      </c>
      <c r="G996" s="65" t="str">
        <f>IF(F996&gt;='Weight Category L_U Table'!$H$14,"ERROR",IF(F996&gt;'Weight Category L_U Table'!$G$14,"MEDIUM",IF(F996&gt;='Weight Category L_U Table'!$G$17,"SMALL",IF(F996&lt;'Weight Category L_U Table'!$G$18,"LIGHT"))))</f>
        <v>SMALL</v>
      </c>
      <c r="H996" s="7" t="str">
        <f>IF(F996&gt;='Weight Category L_U Table'!$K$15,"ERROR",IF(F996&gt;'Weight Category L_U Table'!$J$15,"UPPER MEDIUM",IF(F996&gt;'Weight Category L_U Table'!$J$16,"LOWER MEDIUM",IF(F996&gt;='Weight Category L_U Table'!$J$17,"SMALL",IF(F996&lt;'Weight Category L_U Table'!$J$18,"LIGHT")))))</f>
        <v>SMALL</v>
      </c>
      <c r="I996" s="6" t="s">
        <v>37</v>
      </c>
      <c r="J996" s="6" t="s">
        <v>7948</v>
      </c>
      <c r="K996" s="6">
        <v>18</v>
      </c>
      <c r="L996" s="6"/>
    </row>
    <row r="997" spans="1:12" ht="15" customHeight="1" x14ac:dyDescent="0.25">
      <c r="A997" s="65" t="s">
        <v>7453</v>
      </c>
      <c r="B997" s="65" t="s">
        <v>8350</v>
      </c>
      <c r="C997" s="65" t="s">
        <v>8309</v>
      </c>
      <c r="D997" s="65" t="s">
        <v>7343</v>
      </c>
      <c r="E997" s="65" t="s">
        <v>58</v>
      </c>
      <c r="F997" s="7">
        <v>9980</v>
      </c>
      <c r="G997" s="65" t="str">
        <f>IF(F997&gt;='Weight Category L_U Table'!$H$14,"ERROR",IF(F997&gt;'Weight Category L_U Table'!$G$14,"MEDIUM",IF(F997&gt;='Weight Category L_U Table'!$G$17,"SMALL",IF(F997&lt;'Weight Category L_U Table'!$G$18,"LIGHT"))))</f>
        <v>SMALL</v>
      </c>
      <c r="H997" s="7" t="str">
        <f>IF(F997&gt;='Weight Category L_U Table'!$K$15,"ERROR",IF(F997&gt;'Weight Category L_U Table'!$J$15,"UPPER MEDIUM",IF(F997&gt;'Weight Category L_U Table'!$J$16,"LOWER MEDIUM",IF(F997&gt;='Weight Category L_U Table'!$J$17,"SMALL",IF(F997&lt;'Weight Category L_U Table'!$J$18,"LIGHT")))))</f>
        <v>SMALL</v>
      </c>
      <c r="I997" s="6" t="s">
        <v>37</v>
      </c>
      <c r="J997" s="6" t="s">
        <v>7948</v>
      </c>
      <c r="K997" s="6">
        <v>18</v>
      </c>
      <c r="L997" s="6"/>
    </row>
    <row r="998" spans="1:12" ht="15" customHeight="1" x14ac:dyDescent="0.25">
      <c r="A998" s="65" t="s">
        <v>7453</v>
      </c>
      <c r="B998" s="65" t="s">
        <v>8351</v>
      </c>
      <c r="C998" s="65" t="s">
        <v>8309</v>
      </c>
      <c r="D998" s="65" t="s">
        <v>7343</v>
      </c>
      <c r="E998" s="65" t="s">
        <v>58</v>
      </c>
      <c r="F998" s="7">
        <v>9980</v>
      </c>
      <c r="G998" s="65" t="str">
        <f>IF(F998&gt;='Weight Category L_U Table'!$H$14,"ERROR",IF(F998&gt;'Weight Category L_U Table'!$G$14,"MEDIUM",IF(F998&gt;='Weight Category L_U Table'!$G$17,"SMALL",IF(F998&lt;'Weight Category L_U Table'!$G$18,"LIGHT"))))</f>
        <v>SMALL</v>
      </c>
      <c r="H998" s="7" t="str">
        <f>IF(F998&gt;='Weight Category L_U Table'!$K$15,"ERROR",IF(F998&gt;'Weight Category L_U Table'!$J$15,"UPPER MEDIUM",IF(F998&gt;'Weight Category L_U Table'!$J$16,"LOWER MEDIUM",IF(F998&gt;='Weight Category L_U Table'!$J$17,"SMALL",IF(F998&lt;'Weight Category L_U Table'!$J$18,"LIGHT")))))</f>
        <v>SMALL</v>
      </c>
      <c r="I998" s="6" t="s">
        <v>37</v>
      </c>
      <c r="J998" s="6" t="s">
        <v>7948</v>
      </c>
      <c r="K998" s="6">
        <v>18</v>
      </c>
      <c r="L998" s="6"/>
    </row>
    <row r="999" spans="1:12" ht="15" customHeight="1" x14ac:dyDescent="0.25">
      <c r="A999" s="65" t="s">
        <v>8352</v>
      </c>
      <c r="B999" s="65" t="s">
        <v>8347</v>
      </c>
      <c r="C999" s="65" t="s">
        <v>8309</v>
      </c>
      <c r="D999" s="65" t="s">
        <v>7343</v>
      </c>
      <c r="E999" s="65" t="s">
        <v>58</v>
      </c>
      <c r="F999" s="7">
        <v>9980</v>
      </c>
      <c r="G999" s="65" t="str">
        <f>IF(F999&gt;='Weight Category L_U Table'!$H$14,"ERROR",IF(F999&gt;'Weight Category L_U Table'!$G$14,"MEDIUM",IF(F999&gt;='Weight Category L_U Table'!$G$17,"SMALL",IF(F999&lt;'Weight Category L_U Table'!$G$18,"LIGHT"))))</f>
        <v>SMALL</v>
      </c>
      <c r="H999" s="7" t="str">
        <f>IF(F999&gt;='Weight Category L_U Table'!$K$15,"ERROR",IF(F999&gt;'Weight Category L_U Table'!$J$15,"UPPER MEDIUM",IF(F999&gt;'Weight Category L_U Table'!$J$16,"LOWER MEDIUM",IF(F999&gt;='Weight Category L_U Table'!$J$17,"SMALL",IF(F999&lt;'Weight Category L_U Table'!$J$18,"LIGHT")))))</f>
        <v>SMALL</v>
      </c>
      <c r="I999" s="6" t="s">
        <v>37</v>
      </c>
      <c r="J999" s="6" t="s">
        <v>7948</v>
      </c>
      <c r="K999" s="6">
        <v>18</v>
      </c>
      <c r="L999" s="6"/>
    </row>
    <row r="1000" spans="1:12" ht="15" customHeight="1" x14ac:dyDescent="0.25">
      <c r="A1000" s="65" t="s">
        <v>7117</v>
      </c>
      <c r="B1000" s="65" t="s">
        <v>8353</v>
      </c>
      <c r="C1000" s="65" t="s">
        <v>8309</v>
      </c>
      <c r="D1000" s="65" t="s">
        <v>7343</v>
      </c>
      <c r="E1000" s="65" t="s">
        <v>58</v>
      </c>
      <c r="F1000" s="7">
        <v>9980</v>
      </c>
      <c r="G1000" s="65" t="str">
        <f>IF(F1000&gt;='Weight Category L_U Table'!$H$14,"ERROR",IF(F1000&gt;'Weight Category L_U Table'!$G$14,"MEDIUM",IF(F1000&gt;='Weight Category L_U Table'!$G$17,"SMALL",IF(F1000&lt;'Weight Category L_U Table'!$G$18,"LIGHT"))))</f>
        <v>SMALL</v>
      </c>
      <c r="H1000" s="7" t="str">
        <f>IF(F1000&gt;='Weight Category L_U Table'!$K$15,"ERROR",IF(F1000&gt;'Weight Category L_U Table'!$J$15,"UPPER MEDIUM",IF(F1000&gt;'Weight Category L_U Table'!$J$16,"LOWER MEDIUM",IF(F1000&gt;='Weight Category L_U Table'!$J$17,"SMALL",IF(F1000&lt;'Weight Category L_U Table'!$J$18,"LIGHT")))))</f>
        <v>SMALL</v>
      </c>
      <c r="I1000" s="6" t="s">
        <v>37</v>
      </c>
      <c r="J1000" s="6" t="s">
        <v>7948</v>
      </c>
      <c r="K1000" s="6">
        <v>18</v>
      </c>
      <c r="L1000" s="6"/>
    </row>
    <row r="1001" spans="1:12" ht="15" customHeight="1" x14ac:dyDescent="0.25">
      <c r="A1001" s="65" t="s">
        <v>7117</v>
      </c>
      <c r="B1001" s="65" t="s">
        <v>8350</v>
      </c>
      <c r="C1001" s="65" t="s">
        <v>8309</v>
      </c>
      <c r="D1001" s="65" t="s">
        <v>7343</v>
      </c>
      <c r="E1001" s="65" t="s">
        <v>58</v>
      </c>
      <c r="F1001" s="7">
        <v>9980</v>
      </c>
      <c r="G1001" s="65" t="str">
        <f>IF(F1001&gt;='Weight Category L_U Table'!$H$14,"ERROR",IF(F1001&gt;'Weight Category L_U Table'!$G$14,"MEDIUM",IF(F1001&gt;='Weight Category L_U Table'!$G$17,"SMALL",IF(F1001&lt;'Weight Category L_U Table'!$G$18,"LIGHT"))))</f>
        <v>SMALL</v>
      </c>
      <c r="H1001" s="7" t="str">
        <f>IF(F1001&gt;='Weight Category L_U Table'!$K$15,"ERROR",IF(F1001&gt;'Weight Category L_U Table'!$J$15,"UPPER MEDIUM",IF(F1001&gt;'Weight Category L_U Table'!$J$16,"LOWER MEDIUM",IF(F1001&gt;='Weight Category L_U Table'!$J$17,"SMALL",IF(F1001&lt;'Weight Category L_U Table'!$J$18,"LIGHT")))))</f>
        <v>SMALL</v>
      </c>
      <c r="I1001" s="6" t="s">
        <v>37</v>
      </c>
      <c r="J1001" s="6" t="s">
        <v>7948</v>
      </c>
      <c r="K1001" s="6">
        <v>18</v>
      </c>
      <c r="L1001" s="6"/>
    </row>
    <row r="1002" spans="1:12" ht="15" customHeight="1" x14ac:dyDescent="0.25">
      <c r="A1002" s="65" t="s">
        <v>7117</v>
      </c>
      <c r="B1002" s="65" t="s">
        <v>8354</v>
      </c>
      <c r="C1002" s="65" t="s">
        <v>8309</v>
      </c>
      <c r="D1002" s="65" t="s">
        <v>7343</v>
      </c>
      <c r="E1002" s="65" t="s">
        <v>58</v>
      </c>
      <c r="F1002" s="7">
        <v>9980</v>
      </c>
      <c r="G1002" s="65" t="str">
        <f>IF(F1002&gt;='Weight Category L_U Table'!$H$14,"ERROR",IF(F1002&gt;'Weight Category L_U Table'!$G$14,"MEDIUM",IF(F1002&gt;='Weight Category L_U Table'!$G$17,"SMALL",IF(F1002&lt;'Weight Category L_U Table'!$G$18,"LIGHT"))))</f>
        <v>SMALL</v>
      </c>
      <c r="H1002" s="7" t="str">
        <f>IF(F1002&gt;='Weight Category L_U Table'!$K$15,"ERROR",IF(F1002&gt;'Weight Category L_U Table'!$J$15,"UPPER MEDIUM",IF(F1002&gt;'Weight Category L_U Table'!$J$16,"LOWER MEDIUM",IF(F1002&gt;='Weight Category L_U Table'!$J$17,"SMALL",IF(F1002&lt;'Weight Category L_U Table'!$J$18,"LIGHT")))))</f>
        <v>SMALL</v>
      </c>
      <c r="I1002" s="6" t="s">
        <v>37</v>
      </c>
      <c r="J1002" s="6" t="s">
        <v>7948</v>
      </c>
      <c r="K1002" s="6">
        <v>18</v>
      </c>
      <c r="L1002" s="6"/>
    </row>
    <row r="1003" spans="1:12" ht="15" customHeight="1" x14ac:dyDescent="0.25">
      <c r="A1003" s="65" t="s">
        <v>7117</v>
      </c>
      <c r="B1003" s="65" t="s">
        <v>8355</v>
      </c>
      <c r="C1003" s="65" t="s">
        <v>8309</v>
      </c>
      <c r="D1003" s="65" t="s">
        <v>7343</v>
      </c>
      <c r="E1003" s="65" t="s">
        <v>58</v>
      </c>
      <c r="F1003" s="7">
        <v>9980</v>
      </c>
      <c r="G1003" s="65" t="str">
        <f>IF(F1003&gt;='Weight Category L_U Table'!$H$14,"ERROR",IF(F1003&gt;'Weight Category L_U Table'!$G$14,"MEDIUM",IF(F1003&gt;='Weight Category L_U Table'!$G$17,"SMALL",IF(F1003&lt;'Weight Category L_U Table'!$G$18,"LIGHT"))))</f>
        <v>SMALL</v>
      </c>
      <c r="H1003" s="7" t="str">
        <f>IF(F1003&gt;='Weight Category L_U Table'!$K$15,"ERROR",IF(F1003&gt;'Weight Category L_U Table'!$J$15,"UPPER MEDIUM",IF(F1003&gt;'Weight Category L_U Table'!$J$16,"LOWER MEDIUM",IF(F1003&gt;='Weight Category L_U Table'!$J$17,"SMALL",IF(F1003&lt;'Weight Category L_U Table'!$J$18,"LIGHT")))))</f>
        <v>SMALL</v>
      </c>
      <c r="I1003" s="6" t="s">
        <v>37</v>
      </c>
      <c r="J1003" s="6" t="s">
        <v>7948</v>
      </c>
      <c r="K1003" s="6">
        <v>18</v>
      </c>
      <c r="L1003" s="6"/>
    </row>
    <row r="1004" spans="1:12" ht="15" customHeight="1" x14ac:dyDescent="0.25">
      <c r="A1004" s="63" t="s">
        <v>7578</v>
      </c>
      <c r="B1004" s="63" t="s">
        <v>8356</v>
      </c>
      <c r="C1004" s="63" t="s">
        <v>8357</v>
      </c>
      <c r="D1004" s="65" t="s">
        <v>7343</v>
      </c>
      <c r="E1004" s="63" t="s">
        <v>58</v>
      </c>
      <c r="F1004" s="39">
        <v>10000</v>
      </c>
      <c r="G1004" s="63" t="str">
        <f>IF(F1004&gt;='Weight Category L_U Table'!$H$14,"ERROR",IF(F1004&gt;'Weight Category L_U Table'!$G$14,"MEDIUM",IF(F1004&gt;='Weight Category L_U Table'!$G$17,"SMALL",IF(F1004&lt;'Weight Category L_U Table'!$G$18,"LIGHT"))))</f>
        <v>SMALL</v>
      </c>
      <c r="H1004" s="39" t="str">
        <f>IF(F1004&gt;='Weight Category L_U Table'!$K$15,"ERROR",IF(F1004&gt;'Weight Category L_U Table'!$J$15,"UPPER MEDIUM",IF(F1004&gt;'Weight Category L_U Table'!$J$16,"LOWER MEDIUM",IF(F1004&gt;='Weight Category L_U Table'!$J$17,"SMALL",IF(F1004&lt;'Weight Category L_U Table'!$J$18,"LIGHT")))))</f>
        <v>SMALL</v>
      </c>
      <c r="I1004" s="41" t="s">
        <v>570</v>
      </c>
      <c r="J1004" s="41"/>
      <c r="K1004" s="41"/>
      <c r="L1004" s="42"/>
    </row>
    <row r="1005" spans="1:12" ht="15" customHeight="1" x14ac:dyDescent="0.25">
      <c r="A1005" s="63" t="s">
        <v>7578</v>
      </c>
      <c r="B1005" s="63" t="s">
        <v>8358</v>
      </c>
      <c r="C1005" s="63" t="s">
        <v>8357</v>
      </c>
      <c r="D1005" s="65" t="s">
        <v>7343</v>
      </c>
      <c r="E1005" s="63" t="s">
        <v>58</v>
      </c>
      <c r="F1005" s="39">
        <v>10000</v>
      </c>
      <c r="G1005" s="63" t="str">
        <f>IF(F1005&gt;='Weight Category L_U Table'!$H$14,"ERROR",IF(F1005&gt;'Weight Category L_U Table'!$G$14,"MEDIUM",IF(F1005&gt;='Weight Category L_U Table'!$G$17,"SMALL",IF(F1005&lt;'Weight Category L_U Table'!$G$18,"LIGHT"))))</f>
        <v>SMALL</v>
      </c>
      <c r="H1005" s="39" t="str">
        <f>IF(F1005&gt;='Weight Category L_U Table'!$K$15,"ERROR",IF(F1005&gt;'Weight Category L_U Table'!$J$15,"UPPER MEDIUM",IF(F1005&gt;'Weight Category L_U Table'!$J$16,"LOWER MEDIUM",IF(F1005&gt;='Weight Category L_U Table'!$J$17,"SMALL",IF(F1005&lt;'Weight Category L_U Table'!$J$18,"LIGHT")))))</f>
        <v>SMALL</v>
      </c>
      <c r="I1005" s="41" t="s">
        <v>570</v>
      </c>
      <c r="J1005" s="41"/>
      <c r="K1005" s="41"/>
      <c r="L1005" s="42"/>
    </row>
    <row r="1006" spans="1:12" ht="15" customHeight="1" x14ac:dyDescent="0.25">
      <c r="A1006" s="66" t="s">
        <v>7578</v>
      </c>
      <c r="B1006" s="66" t="s">
        <v>8359</v>
      </c>
      <c r="C1006" s="66" t="s">
        <v>8357</v>
      </c>
      <c r="D1006" s="65" t="s">
        <v>7343</v>
      </c>
      <c r="E1006" s="66" t="s">
        <v>58</v>
      </c>
      <c r="F1006" s="43">
        <v>10000</v>
      </c>
      <c r="G1006" s="66" t="str">
        <f>IF(F1006&gt;='Weight Category L_U Table'!$H$14,"ERROR",IF(F1006&gt;'Weight Category L_U Table'!$G$14,"MEDIUM",IF(F1006&gt;='Weight Category L_U Table'!$G$17,"SMALL",IF(F1006&lt;'Weight Category L_U Table'!$G$18,"LIGHT"))))</f>
        <v>SMALL</v>
      </c>
      <c r="H1006" s="43" t="str">
        <f>IF(F1006&gt;='Weight Category L_U Table'!$K$15,"ERROR",IF(F1006&gt;'Weight Category L_U Table'!$J$15,"UPPER MEDIUM",IF(F1006&gt;'Weight Category L_U Table'!$J$16,"LOWER MEDIUM",IF(F1006&gt;='Weight Category L_U Table'!$J$17,"SMALL",IF(F1006&lt;'Weight Category L_U Table'!$J$18,"LIGHT")))))</f>
        <v>SMALL</v>
      </c>
      <c r="I1006" s="45" t="s">
        <v>59</v>
      </c>
      <c r="J1006" s="45"/>
      <c r="K1006" s="45"/>
      <c r="L1006" s="54"/>
    </row>
    <row r="1007" spans="1:12" ht="15" customHeight="1" x14ac:dyDescent="0.25">
      <c r="A1007" s="63" t="s">
        <v>7578</v>
      </c>
      <c r="B1007" s="63" t="s">
        <v>8360</v>
      </c>
      <c r="C1007" s="63" t="s">
        <v>8357</v>
      </c>
      <c r="D1007" s="65" t="s">
        <v>7343</v>
      </c>
      <c r="E1007" s="63" t="s">
        <v>58</v>
      </c>
      <c r="F1007" s="39">
        <v>10000</v>
      </c>
      <c r="G1007" s="63" t="str">
        <f>IF(F1007&gt;='Weight Category L_U Table'!$H$14,"ERROR",IF(F1007&gt;'Weight Category L_U Table'!$G$14,"MEDIUM",IF(F1007&gt;='Weight Category L_U Table'!$G$17,"SMALL",IF(F1007&lt;'Weight Category L_U Table'!$G$18,"LIGHT"))))</f>
        <v>SMALL</v>
      </c>
      <c r="H1007" s="39" t="str">
        <f>IF(F1007&gt;='Weight Category L_U Table'!$K$15,"ERROR",IF(F1007&gt;'Weight Category L_U Table'!$J$15,"UPPER MEDIUM",IF(F1007&gt;'Weight Category L_U Table'!$J$16,"LOWER MEDIUM",IF(F1007&gt;='Weight Category L_U Table'!$J$17,"SMALL",IF(F1007&lt;'Weight Category L_U Table'!$J$18,"LIGHT")))))</f>
        <v>SMALL</v>
      </c>
      <c r="I1007" s="41" t="s">
        <v>570</v>
      </c>
      <c r="J1007" s="41"/>
      <c r="K1007" s="41"/>
      <c r="L1007" s="42"/>
    </row>
    <row r="1008" spans="1:12" ht="15" customHeight="1" x14ac:dyDescent="0.25">
      <c r="A1008" s="63" t="s">
        <v>7578</v>
      </c>
      <c r="B1008" s="63" t="s">
        <v>8361</v>
      </c>
      <c r="C1008" s="63" t="s">
        <v>8357</v>
      </c>
      <c r="D1008" s="65" t="s">
        <v>7343</v>
      </c>
      <c r="E1008" s="63" t="s">
        <v>58</v>
      </c>
      <c r="F1008" s="39">
        <v>10000</v>
      </c>
      <c r="G1008" s="63" t="str">
        <f>IF(F1008&gt;='Weight Category L_U Table'!$H$14,"ERROR",IF(F1008&gt;'Weight Category L_U Table'!$G$14,"MEDIUM",IF(F1008&gt;='Weight Category L_U Table'!$G$17,"SMALL",IF(F1008&lt;'Weight Category L_U Table'!$G$18,"LIGHT"))))</f>
        <v>SMALL</v>
      </c>
      <c r="H1008" s="39" t="str">
        <f>IF(F1008&gt;='Weight Category L_U Table'!$K$15,"ERROR",IF(F1008&gt;'Weight Category L_U Table'!$J$15,"UPPER MEDIUM",IF(F1008&gt;'Weight Category L_U Table'!$J$16,"LOWER MEDIUM",IF(F1008&gt;='Weight Category L_U Table'!$J$17,"SMALL",IF(F1008&lt;'Weight Category L_U Table'!$J$18,"LIGHT")))))</f>
        <v>SMALL</v>
      </c>
      <c r="I1008" s="41" t="s">
        <v>570</v>
      </c>
      <c r="J1008" s="41"/>
      <c r="K1008" s="41"/>
      <c r="L1008" s="42"/>
    </row>
    <row r="1009" spans="1:12" ht="15" customHeight="1" x14ac:dyDescent="0.25">
      <c r="A1009" s="63" t="s">
        <v>7578</v>
      </c>
      <c r="B1009" s="63" t="s">
        <v>8362</v>
      </c>
      <c r="C1009" s="63" t="s">
        <v>8357</v>
      </c>
      <c r="D1009" s="65" t="s">
        <v>7343</v>
      </c>
      <c r="E1009" s="63" t="s">
        <v>58</v>
      </c>
      <c r="F1009" s="39">
        <v>10000</v>
      </c>
      <c r="G1009" s="63" t="str">
        <f>IF(F1009&gt;='Weight Category L_U Table'!$H$14,"ERROR",IF(F1009&gt;'Weight Category L_U Table'!$G$14,"MEDIUM",IF(F1009&gt;='Weight Category L_U Table'!$G$17,"SMALL",IF(F1009&lt;'Weight Category L_U Table'!$G$18,"LIGHT"))))</f>
        <v>SMALL</v>
      </c>
      <c r="H1009" s="39" t="str">
        <f>IF(F1009&gt;='Weight Category L_U Table'!$K$15,"ERROR",IF(F1009&gt;'Weight Category L_U Table'!$J$15,"UPPER MEDIUM",IF(F1009&gt;'Weight Category L_U Table'!$J$16,"LOWER MEDIUM",IF(F1009&gt;='Weight Category L_U Table'!$J$17,"SMALL",IF(F1009&lt;'Weight Category L_U Table'!$J$18,"LIGHT")))))</f>
        <v>SMALL</v>
      </c>
      <c r="I1009" s="41" t="s">
        <v>570</v>
      </c>
      <c r="J1009" s="41"/>
      <c r="K1009" s="41"/>
      <c r="L1009" s="42"/>
    </row>
    <row r="1010" spans="1:12" ht="15" customHeight="1" x14ac:dyDescent="0.25">
      <c r="A1010" s="63" t="s">
        <v>7578</v>
      </c>
      <c r="B1010" s="63" t="s">
        <v>8363</v>
      </c>
      <c r="C1010" s="63" t="s">
        <v>8357</v>
      </c>
      <c r="D1010" s="65" t="s">
        <v>7343</v>
      </c>
      <c r="E1010" s="63" t="s">
        <v>58</v>
      </c>
      <c r="F1010" s="39">
        <v>10000</v>
      </c>
      <c r="G1010" s="63" t="str">
        <f>IF(F1010&gt;='Weight Category L_U Table'!$H$14,"ERROR",IF(F1010&gt;'Weight Category L_U Table'!$G$14,"MEDIUM",IF(F1010&gt;='Weight Category L_U Table'!$G$17,"SMALL",IF(F1010&lt;'Weight Category L_U Table'!$G$18,"LIGHT"))))</f>
        <v>SMALL</v>
      </c>
      <c r="H1010" s="39" t="str">
        <f>IF(F1010&gt;='Weight Category L_U Table'!$K$15,"ERROR",IF(F1010&gt;'Weight Category L_U Table'!$J$15,"UPPER MEDIUM",IF(F1010&gt;'Weight Category L_U Table'!$J$16,"LOWER MEDIUM",IF(F1010&gt;='Weight Category L_U Table'!$J$17,"SMALL",IF(F1010&lt;'Weight Category L_U Table'!$J$18,"LIGHT")))))</f>
        <v>SMALL</v>
      </c>
      <c r="I1010" s="41" t="s">
        <v>570</v>
      </c>
      <c r="J1010" s="41"/>
      <c r="K1010" s="41"/>
      <c r="L1010" s="42"/>
    </row>
    <row r="1011" spans="1:12" ht="15" customHeight="1" x14ac:dyDescent="0.25">
      <c r="A1011" s="65" t="s">
        <v>975</v>
      </c>
      <c r="B1011" s="65" t="s">
        <v>8364</v>
      </c>
      <c r="C1011" s="65" t="s">
        <v>8365</v>
      </c>
      <c r="D1011" s="65" t="s">
        <v>7343</v>
      </c>
      <c r="E1011" s="65" t="s">
        <v>58</v>
      </c>
      <c r="F1011" s="7">
        <v>10433</v>
      </c>
      <c r="G1011" s="65" t="str">
        <f>IF(F1011&gt;='Weight Category L_U Table'!$H$14,"ERROR",IF(F1011&gt;'Weight Category L_U Table'!$G$14,"MEDIUM",IF(F1011&gt;='Weight Category L_U Table'!$G$17,"SMALL",IF(F1011&lt;'Weight Category L_U Table'!$G$18,"LIGHT"))))</f>
        <v>SMALL</v>
      </c>
      <c r="H1011" s="7" t="str">
        <f>IF(F1011&gt;='Weight Category L_U Table'!$K$15,"ERROR",IF(F1011&gt;'Weight Category L_U Table'!$J$15,"UPPER MEDIUM",IF(F1011&gt;'Weight Category L_U Table'!$J$16,"LOWER MEDIUM",IF(F1011&gt;='Weight Category L_U Table'!$J$17,"SMALL",IF(F1011&lt;'Weight Category L_U Table'!$J$18,"LIGHT")))))</f>
        <v>SMALL</v>
      </c>
      <c r="I1011" s="6" t="s">
        <v>54</v>
      </c>
      <c r="J1011" s="6"/>
      <c r="K1011" s="6"/>
      <c r="L1011" s="6"/>
    </row>
    <row r="1012" spans="1:12" ht="15" customHeight="1" x14ac:dyDescent="0.25">
      <c r="A1012" s="65" t="s">
        <v>975</v>
      </c>
      <c r="B1012" s="65" t="s">
        <v>8366</v>
      </c>
      <c r="C1012" s="65" t="s">
        <v>8365</v>
      </c>
      <c r="D1012" s="65" t="s">
        <v>7343</v>
      </c>
      <c r="E1012" s="65" t="s">
        <v>58</v>
      </c>
      <c r="F1012" s="7">
        <v>10433</v>
      </c>
      <c r="G1012" s="65" t="str">
        <f>IF(F1012&gt;='Weight Category L_U Table'!$H$14,"ERROR",IF(F1012&gt;'Weight Category L_U Table'!$G$14,"MEDIUM",IF(F1012&gt;='Weight Category L_U Table'!$G$17,"SMALL",IF(F1012&lt;'Weight Category L_U Table'!$G$18,"LIGHT"))))</f>
        <v>SMALL</v>
      </c>
      <c r="H1012" s="7" t="str">
        <f>IF(F1012&gt;='Weight Category L_U Table'!$K$15,"ERROR",IF(F1012&gt;'Weight Category L_U Table'!$J$15,"UPPER MEDIUM",IF(F1012&gt;'Weight Category L_U Table'!$J$16,"LOWER MEDIUM",IF(F1012&gt;='Weight Category L_U Table'!$J$17,"SMALL",IF(F1012&lt;'Weight Category L_U Table'!$J$18,"LIGHT")))))</f>
        <v>SMALL</v>
      </c>
      <c r="I1012" s="6" t="s">
        <v>54</v>
      </c>
      <c r="J1012" s="6"/>
      <c r="K1012" s="6"/>
      <c r="L1012" s="6"/>
    </row>
    <row r="1013" spans="1:12" ht="15" customHeight="1" x14ac:dyDescent="0.25">
      <c r="A1013" s="65" t="s">
        <v>975</v>
      </c>
      <c r="B1013" s="65" t="s">
        <v>8367</v>
      </c>
      <c r="C1013" s="65" t="s">
        <v>8365</v>
      </c>
      <c r="D1013" s="65" t="s">
        <v>7343</v>
      </c>
      <c r="E1013" s="65" t="s">
        <v>58</v>
      </c>
      <c r="F1013" s="7">
        <v>10433</v>
      </c>
      <c r="G1013" s="65" t="str">
        <f>IF(F1013&gt;='Weight Category L_U Table'!$H$14,"ERROR",IF(F1013&gt;'Weight Category L_U Table'!$G$14,"MEDIUM",IF(F1013&gt;='Weight Category L_U Table'!$G$17,"SMALL",IF(F1013&lt;'Weight Category L_U Table'!$G$18,"LIGHT"))))</f>
        <v>SMALL</v>
      </c>
      <c r="H1013" s="7" t="str">
        <f>IF(F1013&gt;='Weight Category L_U Table'!$K$15,"ERROR",IF(F1013&gt;'Weight Category L_U Table'!$J$15,"UPPER MEDIUM",IF(F1013&gt;'Weight Category L_U Table'!$J$16,"LOWER MEDIUM",IF(F1013&gt;='Weight Category L_U Table'!$J$17,"SMALL",IF(F1013&lt;'Weight Category L_U Table'!$J$18,"LIGHT")))))</f>
        <v>SMALL</v>
      </c>
      <c r="I1013" s="6" t="s">
        <v>54</v>
      </c>
      <c r="J1013" s="6"/>
      <c r="K1013" s="6"/>
      <c r="L1013" s="6"/>
    </row>
    <row r="1014" spans="1:12" ht="15" customHeight="1" x14ac:dyDescent="0.25">
      <c r="A1014" s="65" t="s">
        <v>975</v>
      </c>
      <c r="B1014" s="65" t="s">
        <v>8368</v>
      </c>
      <c r="C1014" s="65" t="s">
        <v>8365</v>
      </c>
      <c r="D1014" s="65" t="s">
        <v>7343</v>
      </c>
      <c r="E1014" s="65" t="s">
        <v>58</v>
      </c>
      <c r="F1014" s="7">
        <v>10433</v>
      </c>
      <c r="G1014" s="65" t="str">
        <f>IF(F1014&gt;='Weight Category L_U Table'!$H$14,"ERROR",IF(F1014&gt;'Weight Category L_U Table'!$G$14,"MEDIUM",IF(F1014&gt;='Weight Category L_U Table'!$G$17,"SMALL",IF(F1014&lt;'Weight Category L_U Table'!$G$18,"LIGHT"))))</f>
        <v>SMALL</v>
      </c>
      <c r="H1014" s="7" t="str">
        <f>IF(F1014&gt;='Weight Category L_U Table'!$K$15,"ERROR",IF(F1014&gt;'Weight Category L_U Table'!$J$15,"UPPER MEDIUM",IF(F1014&gt;'Weight Category L_U Table'!$J$16,"LOWER MEDIUM",IF(F1014&gt;='Weight Category L_U Table'!$J$17,"SMALL",IF(F1014&lt;'Weight Category L_U Table'!$J$18,"LIGHT")))))</f>
        <v>SMALL</v>
      </c>
      <c r="I1014" s="6" t="s">
        <v>54</v>
      </c>
      <c r="J1014" s="6"/>
      <c r="K1014" s="6"/>
      <c r="L1014" s="6"/>
    </row>
    <row r="1015" spans="1:12" ht="15" customHeight="1" x14ac:dyDescent="0.25">
      <c r="A1015" s="65" t="s">
        <v>2646</v>
      </c>
      <c r="B1015" s="65" t="s">
        <v>8364</v>
      </c>
      <c r="C1015" s="65" t="s">
        <v>8365</v>
      </c>
      <c r="D1015" s="65" t="s">
        <v>7343</v>
      </c>
      <c r="E1015" s="65" t="s">
        <v>58</v>
      </c>
      <c r="F1015" s="7">
        <v>10433</v>
      </c>
      <c r="G1015" s="65" t="str">
        <f>IF(F1015&gt;='Weight Category L_U Table'!$H$14,"ERROR",IF(F1015&gt;'Weight Category L_U Table'!$G$14,"MEDIUM",IF(F1015&gt;='Weight Category L_U Table'!$G$17,"SMALL",IF(F1015&lt;'Weight Category L_U Table'!$G$18,"LIGHT"))))</f>
        <v>SMALL</v>
      </c>
      <c r="H1015" s="7" t="str">
        <f>IF(F1015&gt;='Weight Category L_U Table'!$K$15,"ERROR",IF(F1015&gt;'Weight Category L_U Table'!$J$15,"UPPER MEDIUM",IF(F1015&gt;'Weight Category L_U Table'!$J$16,"LOWER MEDIUM",IF(F1015&gt;='Weight Category L_U Table'!$J$17,"SMALL",IF(F1015&lt;'Weight Category L_U Table'!$J$18,"LIGHT")))))</f>
        <v>SMALL</v>
      </c>
      <c r="I1015" s="6" t="s">
        <v>54</v>
      </c>
      <c r="J1015" s="6"/>
      <c r="K1015" s="6"/>
      <c r="L1015" s="6"/>
    </row>
    <row r="1016" spans="1:12" ht="15" customHeight="1" x14ac:dyDescent="0.25">
      <c r="A1016" s="65" t="s">
        <v>2646</v>
      </c>
      <c r="B1016" s="65" t="s">
        <v>8367</v>
      </c>
      <c r="C1016" s="65" t="s">
        <v>8365</v>
      </c>
      <c r="D1016" s="65" t="s">
        <v>7343</v>
      </c>
      <c r="E1016" s="65" t="s">
        <v>58</v>
      </c>
      <c r="F1016" s="7">
        <v>10433</v>
      </c>
      <c r="G1016" s="65" t="str">
        <f>IF(F1016&gt;='Weight Category L_U Table'!$H$14,"ERROR",IF(F1016&gt;'Weight Category L_U Table'!$G$14,"MEDIUM",IF(F1016&gt;='Weight Category L_U Table'!$G$17,"SMALL",IF(F1016&lt;'Weight Category L_U Table'!$G$18,"LIGHT"))))</f>
        <v>SMALL</v>
      </c>
      <c r="H1016" s="7" t="str">
        <f>IF(F1016&gt;='Weight Category L_U Table'!$K$15,"ERROR",IF(F1016&gt;'Weight Category L_U Table'!$J$15,"UPPER MEDIUM",IF(F1016&gt;'Weight Category L_U Table'!$J$16,"LOWER MEDIUM",IF(F1016&gt;='Weight Category L_U Table'!$J$17,"SMALL",IF(F1016&lt;'Weight Category L_U Table'!$J$18,"LIGHT")))))</f>
        <v>SMALL</v>
      </c>
      <c r="I1016" s="6" t="s">
        <v>54</v>
      </c>
      <c r="J1016" s="6"/>
      <c r="K1016" s="6"/>
      <c r="L1016" s="6"/>
    </row>
    <row r="1017" spans="1:12" ht="15" customHeight="1" x14ac:dyDescent="0.25">
      <c r="A1017" s="65" t="s">
        <v>7485</v>
      </c>
      <c r="B1017" s="65" t="s">
        <v>8369</v>
      </c>
      <c r="C1017" s="65" t="s">
        <v>8365</v>
      </c>
      <c r="D1017" s="65" t="s">
        <v>7343</v>
      </c>
      <c r="E1017" s="65" t="s">
        <v>58</v>
      </c>
      <c r="F1017" s="7">
        <v>10433</v>
      </c>
      <c r="G1017" s="65" t="str">
        <f>IF(F1017&gt;='Weight Category L_U Table'!$H$14,"ERROR",IF(F1017&gt;'Weight Category L_U Table'!$G$14,"MEDIUM",IF(F1017&gt;='Weight Category L_U Table'!$G$17,"SMALL",IF(F1017&lt;'Weight Category L_U Table'!$G$18,"LIGHT"))))</f>
        <v>SMALL</v>
      </c>
      <c r="H1017" s="7" t="str">
        <f>IF(F1017&gt;='Weight Category L_U Table'!$K$15,"ERROR",IF(F1017&gt;'Weight Category L_U Table'!$J$15,"UPPER MEDIUM",IF(F1017&gt;'Weight Category L_U Table'!$J$16,"LOWER MEDIUM",IF(F1017&gt;='Weight Category L_U Table'!$J$17,"SMALL",IF(F1017&lt;'Weight Category L_U Table'!$J$18,"LIGHT")))))</f>
        <v>SMALL</v>
      </c>
      <c r="I1017" s="6" t="s">
        <v>54</v>
      </c>
      <c r="J1017" s="6"/>
      <c r="K1017" s="6"/>
      <c r="L1017" s="6"/>
    </row>
    <row r="1018" spans="1:12" ht="15" customHeight="1" x14ac:dyDescent="0.25">
      <c r="A1018" s="65" t="s">
        <v>7485</v>
      </c>
      <c r="B1018" s="65" t="s">
        <v>8370</v>
      </c>
      <c r="C1018" s="65" t="s">
        <v>8365</v>
      </c>
      <c r="D1018" s="65" t="s">
        <v>7343</v>
      </c>
      <c r="E1018" s="65" t="s">
        <v>58</v>
      </c>
      <c r="F1018" s="7">
        <v>10433</v>
      </c>
      <c r="G1018" s="65" t="str">
        <f>IF(F1018&gt;='Weight Category L_U Table'!$H$14,"ERROR",IF(F1018&gt;'Weight Category L_U Table'!$G$14,"MEDIUM",IF(F1018&gt;='Weight Category L_U Table'!$G$17,"SMALL",IF(F1018&lt;'Weight Category L_U Table'!$G$18,"LIGHT"))))</f>
        <v>SMALL</v>
      </c>
      <c r="H1018" s="7" t="str">
        <f>IF(F1018&gt;='Weight Category L_U Table'!$K$15,"ERROR",IF(F1018&gt;'Weight Category L_U Table'!$J$15,"UPPER MEDIUM",IF(F1018&gt;'Weight Category L_U Table'!$J$16,"LOWER MEDIUM",IF(F1018&gt;='Weight Category L_U Table'!$J$17,"SMALL",IF(F1018&lt;'Weight Category L_U Table'!$J$18,"LIGHT")))))</f>
        <v>SMALL</v>
      </c>
      <c r="I1018" s="6" t="s">
        <v>54</v>
      </c>
      <c r="J1018" s="6"/>
      <c r="K1018" s="6"/>
      <c r="L1018" s="6"/>
    </row>
    <row r="1019" spans="1:12" ht="15" customHeight="1" x14ac:dyDescent="0.25">
      <c r="A1019" s="65" t="s">
        <v>7485</v>
      </c>
      <c r="B1019" s="65" t="s">
        <v>8371</v>
      </c>
      <c r="C1019" s="65" t="s">
        <v>8365</v>
      </c>
      <c r="D1019" s="65" t="s">
        <v>7343</v>
      </c>
      <c r="E1019" s="65" t="s">
        <v>58</v>
      </c>
      <c r="F1019" s="7">
        <v>10433</v>
      </c>
      <c r="G1019" s="65" t="str">
        <f>IF(F1019&gt;='Weight Category L_U Table'!$H$14,"ERROR",IF(F1019&gt;'Weight Category L_U Table'!$G$14,"MEDIUM",IF(F1019&gt;='Weight Category L_U Table'!$G$17,"SMALL",IF(F1019&lt;'Weight Category L_U Table'!$G$18,"LIGHT"))))</f>
        <v>SMALL</v>
      </c>
      <c r="H1019" s="7" t="str">
        <f>IF(F1019&gt;='Weight Category L_U Table'!$K$15,"ERROR",IF(F1019&gt;'Weight Category L_U Table'!$J$15,"UPPER MEDIUM",IF(F1019&gt;'Weight Category L_U Table'!$J$16,"LOWER MEDIUM",IF(F1019&gt;='Weight Category L_U Table'!$J$17,"SMALL",IF(F1019&lt;'Weight Category L_U Table'!$J$18,"LIGHT")))))</f>
        <v>SMALL</v>
      </c>
      <c r="I1019" s="6" t="s">
        <v>54</v>
      </c>
      <c r="J1019" s="6"/>
      <c r="K1019" s="6"/>
      <c r="L1019" s="6"/>
    </row>
    <row r="1020" spans="1:12" ht="15" customHeight="1" x14ac:dyDescent="0.25">
      <c r="A1020" s="65" t="s">
        <v>7485</v>
      </c>
      <c r="B1020" s="65" t="s">
        <v>8372</v>
      </c>
      <c r="C1020" s="65" t="s">
        <v>8365</v>
      </c>
      <c r="D1020" s="65" t="s">
        <v>7343</v>
      </c>
      <c r="E1020" s="65" t="s">
        <v>58</v>
      </c>
      <c r="F1020" s="7">
        <v>10433</v>
      </c>
      <c r="G1020" s="65" t="str">
        <f>IF(F1020&gt;='Weight Category L_U Table'!$H$14,"ERROR",IF(F1020&gt;'Weight Category L_U Table'!$G$14,"MEDIUM",IF(F1020&gt;='Weight Category L_U Table'!$G$17,"SMALL",IF(F1020&lt;'Weight Category L_U Table'!$G$18,"LIGHT"))))</f>
        <v>SMALL</v>
      </c>
      <c r="H1020" s="7" t="str">
        <f>IF(F1020&gt;='Weight Category L_U Table'!$K$15,"ERROR",IF(F1020&gt;'Weight Category L_U Table'!$J$15,"UPPER MEDIUM",IF(F1020&gt;'Weight Category L_U Table'!$J$16,"LOWER MEDIUM",IF(F1020&gt;='Weight Category L_U Table'!$J$17,"SMALL",IF(F1020&lt;'Weight Category L_U Table'!$J$18,"LIGHT")))))</f>
        <v>SMALL</v>
      </c>
      <c r="I1020" s="6" t="s">
        <v>54</v>
      </c>
      <c r="J1020" s="6"/>
      <c r="K1020" s="6"/>
      <c r="L1020" s="6"/>
    </row>
    <row r="1021" spans="1:12" ht="15" customHeight="1" x14ac:dyDescent="0.25">
      <c r="A1021" s="65" t="s">
        <v>4035</v>
      </c>
      <c r="B1021" s="65" t="s">
        <v>8370</v>
      </c>
      <c r="C1021" s="65" t="s">
        <v>8365</v>
      </c>
      <c r="D1021" s="65" t="s">
        <v>7343</v>
      </c>
      <c r="E1021" s="65" t="s">
        <v>58</v>
      </c>
      <c r="F1021" s="7">
        <v>10433</v>
      </c>
      <c r="G1021" s="65" t="str">
        <f>IF(F1021&gt;='Weight Category L_U Table'!$H$14,"ERROR",IF(F1021&gt;'Weight Category L_U Table'!$G$14,"MEDIUM",IF(F1021&gt;='Weight Category L_U Table'!$G$17,"SMALL",IF(F1021&lt;'Weight Category L_U Table'!$G$18,"LIGHT"))))</f>
        <v>SMALL</v>
      </c>
      <c r="H1021" s="7" t="str">
        <f>IF(F1021&gt;='Weight Category L_U Table'!$K$15,"ERROR",IF(F1021&gt;'Weight Category L_U Table'!$J$15,"UPPER MEDIUM",IF(F1021&gt;'Weight Category L_U Table'!$J$16,"LOWER MEDIUM",IF(F1021&gt;='Weight Category L_U Table'!$J$17,"SMALL",IF(F1021&lt;'Weight Category L_U Table'!$J$18,"LIGHT")))))</f>
        <v>SMALL</v>
      </c>
      <c r="I1021" s="6" t="s">
        <v>54</v>
      </c>
      <c r="J1021" s="6"/>
      <c r="K1021" s="6"/>
      <c r="L1021" s="6"/>
    </row>
    <row r="1022" spans="1:12" ht="15" customHeight="1" x14ac:dyDescent="0.25">
      <c r="A1022" s="65" t="s">
        <v>4035</v>
      </c>
      <c r="B1022" s="65" t="s">
        <v>8364</v>
      </c>
      <c r="C1022" s="65" t="s">
        <v>8365</v>
      </c>
      <c r="D1022" s="65" t="s">
        <v>7343</v>
      </c>
      <c r="E1022" s="65" t="s">
        <v>58</v>
      </c>
      <c r="F1022" s="7">
        <v>10433</v>
      </c>
      <c r="G1022" s="65" t="str">
        <f>IF(F1022&gt;='Weight Category L_U Table'!$H$14,"ERROR",IF(F1022&gt;'Weight Category L_U Table'!$G$14,"MEDIUM",IF(F1022&gt;='Weight Category L_U Table'!$G$17,"SMALL",IF(F1022&lt;'Weight Category L_U Table'!$G$18,"LIGHT"))))</f>
        <v>SMALL</v>
      </c>
      <c r="H1022" s="7" t="str">
        <f>IF(F1022&gt;='Weight Category L_U Table'!$K$15,"ERROR",IF(F1022&gt;'Weight Category L_U Table'!$J$15,"UPPER MEDIUM",IF(F1022&gt;'Weight Category L_U Table'!$J$16,"LOWER MEDIUM",IF(F1022&gt;='Weight Category L_U Table'!$J$17,"SMALL",IF(F1022&lt;'Weight Category L_U Table'!$J$18,"LIGHT")))))</f>
        <v>SMALL</v>
      </c>
      <c r="I1022" s="6" t="s">
        <v>54</v>
      </c>
      <c r="J1022" s="6"/>
      <c r="K1022" s="6"/>
      <c r="L1022" s="6"/>
    </row>
    <row r="1023" spans="1:12" ht="15" customHeight="1" x14ac:dyDescent="0.25">
      <c r="A1023" s="65" t="s">
        <v>4035</v>
      </c>
      <c r="B1023" s="65" t="s">
        <v>8373</v>
      </c>
      <c r="C1023" s="65" t="s">
        <v>8365</v>
      </c>
      <c r="D1023" s="65" t="s">
        <v>7343</v>
      </c>
      <c r="E1023" s="65" t="s">
        <v>58</v>
      </c>
      <c r="F1023" s="7">
        <v>10433</v>
      </c>
      <c r="G1023" s="65" t="str">
        <f>IF(F1023&gt;='Weight Category L_U Table'!$H$14,"ERROR",IF(F1023&gt;'Weight Category L_U Table'!$G$14,"MEDIUM",IF(F1023&gt;='Weight Category L_U Table'!$G$17,"SMALL",IF(F1023&lt;'Weight Category L_U Table'!$G$18,"LIGHT"))))</f>
        <v>SMALL</v>
      </c>
      <c r="H1023" s="7" t="str">
        <f>IF(F1023&gt;='Weight Category L_U Table'!$K$15,"ERROR",IF(F1023&gt;'Weight Category L_U Table'!$J$15,"UPPER MEDIUM",IF(F1023&gt;'Weight Category L_U Table'!$J$16,"LOWER MEDIUM",IF(F1023&gt;='Weight Category L_U Table'!$J$17,"SMALL",IF(F1023&lt;'Weight Category L_U Table'!$J$18,"LIGHT")))))</f>
        <v>SMALL</v>
      </c>
      <c r="I1023" s="6" t="s">
        <v>54</v>
      </c>
      <c r="J1023" s="6"/>
      <c r="K1023" s="6"/>
      <c r="L1023" s="6"/>
    </row>
    <row r="1024" spans="1:12" ht="15" customHeight="1" x14ac:dyDescent="0.25">
      <c r="A1024" s="65" t="s">
        <v>4035</v>
      </c>
      <c r="B1024" s="65" t="s">
        <v>8371</v>
      </c>
      <c r="C1024" s="65" t="s">
        <v>8365</v>
      </c>
      <c r="D1024" s="65" t="s">
        <v>7343</v>
      </c>
      <c r="E1024" s="65" t="s">
        <v>58</v>
      </c>
      <c r="F1024" s="7">
        <v>10433</v>
      </c>
      <c r="G1024" s="65" t="str">
        <f>IF(F1024&gt;='Weight Category L_U Table'!$H$14,"ERROR",IF(F1024&gt;'Weight Category L_U Table'!$G$14,"MEDIUM",IF(F1024&gt;='Weight Category L_U Table'!$G$17,"SMALL",IF(F1024&lt;'Weight Category L_U Table'!$G$18,"LIGHT"))))</f>
        <v>SMALL</v>
      </c>
      <c r="H1024" s="7" t="str">
        <f>IF(F1024&gt;='Weight Category L_U Table'!$K$15,"ERROR",IF(F1024&gt;'Weight Category L_U Table'!$J$15,"UPPER MEDIUM",IF(F1024&gt;'Weight Category L_U Table'!$J$16,"LOWER MEDIUM",IF(F1024&gt;='Weight Category L_U Table'!$J$17,"SMALL",IF(F1024&lt;'Weight Category L_U Table'!$J$18,"LIGHT")))))</f>
        <v>SMALL</v>
      </c>
      <c r="I1024" s="6" t="s">
        <v>54</v>
      </c>
      <c r="J1024" s="6"/>
      <c r="K1024" s="6"/>
      <c r="L1024" s="6"/>
    </row>
    <row r="1025" spans="1:12" ht="15" customHeight="1" x14ac:dyDescent="0.25">
      <c r="A1025" s="65" t="s">
        <v>4035</v>
      </c>
      <c r="B1025" s="65" t="s">
        <v>8372</v>
      </c>
      <c r="C1025" s="65" t="s">
        <v>8365</v>
      </c>
      <c r="D1025" s="65" t="s">
        <v>7343</v>
      </c>
      <c r="E1025" s="65" t="s">
        <v>58</v>
      </c>
      <c r="F1025" s="7">
        <v>10433</v>
      </c>
      <c r="G1025" s="65" t="str">
        <f>IF(F1025&gt;='Weight Category L_U Table'!$H$14,"ERROR",IF(F1025&gt;'Weight Category L_U Table'!$G$14,"MEDIUM",IF(F1025&gt;='Weight Category L_U Table'!$G$17,"SMALL",IF(F1025&lt;'Weight Category L_U Table'!$G$18,"LIGHT"))))</f>
        <v>SMALL</v>
      </c>
      <c r="H1025" s="7" t="str">
        <f>IF(F1025&gt;='Weight Category L_U Table'!$K$15,"ERROR",IF(F1025&gt;'Weight Category L_U Table'!$J$15,"UPPER MEDIUM",IF(F1025&gt;'Weight Category L_U Table'!$J$16,"LOWER MEDIUM",IF(F1025&gt;='Weight Category L_U Table'!$J$17,"SMALL",IF(F1025&lt;'Weight Category L_U Table'!$J$18,"LIGHT")))))</f>
        <v>SMALL</v>
      </c>
      <c r="I1025" s="6" t="s">
        <v>54</v>
      </c>
      <c r="J1025" s="6"/>
      <c r="K1025" s="6"/>
      <c r="L1025" s="6"/>
    </row>
    <row r="1026" spans="1:12" ht="15" customHeight="1" x14ac:dyDescent="0.25">
      <c r="A1026" s="65" t="s">
        <v>4035</v>
      </c>
      <c r="B1026" s="65" t="s">
        <v>8367</v>
      </c>
      <c r="C1026" s="65" t="s">
        <v>8365</v>
      </c>
      <c r="D1026" s="65" t="s">
        <v>7343</v>
      </c>
      <c r="E1026" s="65" t="s">
        <v>58</v>
      </c>
      <c r="F1026" s="7">
        <v>10433</v>
      </c>
      <c r="G1026" s="65" t="str">
        <f>IF(F1026&gt;='Weight Category L_U Table'!$H$14,"ERROR",IF(F1026&gt;'Weight Category L_U Table'!$G$14,"MEDIUM",IF(F1026&gt;='Weight Category L_U Table'!$G$17,"SMALL",IF(F1026&lt;'Weight Category L_U Table'!$G$18,"LIGHT"))))</f>
        <v>SMALL</v>
      </c>
      <c r="H1026" s="7" t="str">
        <f>IF(F1026&gt;='Weight Category L_U Table'!$K$15,"ERROR",IF(F1026&gt;'Weight Category L_U Table'!$J$15,"UPPER MEDIUM",IF(F1026&gt;'Weight Category L_U Table'!$J$16,"LOWER MEDIUM",IF(F1026&gt;='Weight Category L_U Table'!$J$17,"SMALL",IF(F1026&lt;'Weight Category L_U Table'!$J$18,"LIGHT")))))</f>
        <v>SMALL</v>
      </c>
      <c r="I1026" s="6" t="s">
        <v>54</v>
      </c>
      <c r="J1026" s="6"/>
      <c r="K1026" s="6"/>
      <c r="L1026" s="6"/>
    </row>
    <row r="1027" spans="1:12" ht="15" customHeight="1" x14ac:dyDescent="0.25">
      <c r="A1027" s="65" t="s">
        <v>4035</v>
      </c>
      <c r="B1027" s="65" t="s">
        <v>8374</v>
      </c>
      <c r="C1027" s="65" t="s">
        <v>8365</v>
      </c>
      <c r="D1027" s="65" t="s">
        <v>7343</v>
      </c>
      <c r="E1027" s="65" t="s">
        <v>58</v>
      </c>
      <c r="F1027" s="7">
        <v>10433</v>
      </c>
      <c r="G1027" s="65" t="str">
        <f>IF(F1027&gt;='Weight Category L_U Table'!$H$14,"ERROR",IF(F1027&gt;'Weight Category L_U Table'!$G$14,"MEDIUM",IF(F1027&gt;='Weight Category L_U Table'!$G$17,"SMALL",IF(F1027&lt;'Weight Category L_U Table'!$G$18,"LIGHT"))))</f>
        <v>SMALL</v>
      </c>
      <c r="H1027" s="7" t="str">
        <f>IF(F1027&gt;='Weight Category L_U Table'!$K$15,"ERROR",IF(F1027&gt;'Weight Category L_U Table'!$J$15,"UPPER MEDIUM",IF(F1027&gt;'Weight Category L_U Table'!$J$16,"LOWER MEDIUM",IF(F1027&gt;='Weight Category L_U Table'!$J$17,"SMALL",IF(F1027&lt;'Weight Category L_U Table'!$J$18,"LIGHT")))))</f>
        <v>SMALL</v>
      </c>
      <c r="I1027" s="6" t="s">
        <v>54</v>
      </c>
      <c r="J1027" s="6"/>
      <c r="K1027" s="6"/>
      <c r="L1027" s="6"/>
    </row>
    <row r="1028" spans="1:12" ht="15" customHeight="1" x14ac:dyDescent="0.25">
      <c r="A1028" s="65" t="s">
        <v>7117</v>
      </c>
      <c r="B1028" s="65" t="s">
        <v>8371</v>
      </c>
      <c r="C1028" s="65" t="s">
        <v>8365</v>
      </c>
      <c r="D1028" s="65" t="s">
        <v>7343</v>
      </c>
      <c r="E1028" s="65" t="s">
        <v>58</v>
      </c>
      <c r="F1028" s="7">
        <v>10433</v>
      </c>
      <c r="G1028" s="65" t="str">
        <f>IF(F1028&gt;='Weight Category L_U Table'!$H$14,"ERROR",IF(F1028&gt;'Weight Category L_U Table'!$G$14,"MEDIUM",IF(F1028&gt;='Weight Category L_U Table'!$G$17,"SMALL",IF(F1028&lt;'Weight Category L_U Table'!$G$18,"LIGHT"))))</f>
        <v>SMALL</v>
      </c>
      <c r="H1028" s="7" t="str">
        <f>IF(F1028&gt;='Weight Category L_U Table'!$K$15,"ERROR",IF(F1028&gt;'Weight Category L_U Table'!$J$15,"UPPER MEDIUM",IF(F1028&gt;'Weight Category L_U Table'!$J$16,"LOWER MEDIUM",IF(F1028&gt;='Weight Category L_U Table'!$J$17,"SMALL",IF(F1028&lt;'Weight Category L_U Table'!$J$18,"LIGHT")))))</f>
        <v>SMALL</v>
      </c>
      <c r="I1028" s="6" t="s">
        <v>54</v>
      </c>
      <c r="J1028" s="6"/>
      <c r="K1028" s="6"/>
      <c r="L1028" s="6"/>
    </row>
    <row r="1029" spans="1:12" ht="15" customHeight="1" x14ac:dyDescent="0.25">
      <c r="A1029" s="65" t="s">
        <v>7117</v>
      </c>
      <c r="B1029" s="65" t="s">
        <v>8375</v>
      </c>
      <c r="C1029" s="65" t="s">
        <v>8365</v>
      </c>
      <c r="D1029" s="65" t="s">
        <v>7343</v>
      </c>
      <c r="E1029" s="65" t="s">
        <v>58</v>
      </c>
      <c r="F1029" s="7">
        <v>10433</v>
      </c>
      <c r="G1029" s="65" t="str">
        <f>IF(F1029&gt;='Weight Category L_U Table'!$H$14,"ERROR",IF(F1029&gt;'Weight Category L_U Table'!$G$14,"MEDIUM",IF(F1029&gt;='Weight Category L_U Table'!$G$17,"SMALL",IF(F1029&lt;'Weight Category L_U Table'!$G$18,"LIGHT"))))</f>
        <v>SMALL</v>
      </c>
      <c r="H1029" s="7" t="str">
        <f>IF(F1029&gt;='Weight Category L_U Table'!$K$15,"ERROR",IF(F1029&gt;'Weight Category L_U Table'!$J$15,"UPPER MEDIUM",IF(F1029&gt;'Weight Category L_U Table'!$J$16,"LOWER MEDIUM",IF(F1029&gt;='Weight Category L_U Table'!$J$17,"SMALL",IF(F1029&lt;'Weight Category L_U Table'!$J$18,"LIGHT")))))</f>
        <v>SMALL</v>
      </c>
      <c r="I1029" s="6" t="s">
        <v>54</v>
      </c>
      <c r="J1029" s="6"/>
      <c r="K1029" s="6"/>
      <c r="L1029" s="6"/>
    </row>
    <row r="1030" spans="1:12" ht="15" customHeight="1" x14ac:dyDescent="0.25">
      <c r="A1030" s="65" t="s">
        <v>8376</v>
      </c>
      <c r="B1030" s="65" t="s">
        <v>8377</v>
      </c>
      <c r="C1030" s="65" t="s">
        <v>8378</v>
      </c>
      <c r="D1030" s="65" t="s">
        <v>7343</v>
      </c>
      <c r="E1030" s="65" t="s">
        <v>58</v>
      </c>
      <c r="F1030" s="7">
        <v>10659</v>
      </c>
      <c r="G1030" s="65" t="str">
        <f>IF(F1030&gt;='Weight Category L_U Table'!$H$14,"ERROR",IF(F1030&gt;'Weight Category L_U Table'!$G$14,"MEDIUM",IF(F1030&gt;='Weight Category L_U Table'!$G$17,"SMALL",IF(F1030&lt;'Weight Category L_U Table'!$G$18,"LIGHT"))))</f>
        <v>SMALL</v>
      </c>
      <c r="H1030" s="7" t="str">
        <f>IF(F1030&gt;='Weight Category L_U Table'!$K$15,"ERROR",IF(F1030&gt;'Weight Category L_U Table'!$J$15,"UPPER MEDIUM",IF(F1030&gt;'Weight Category L_U Table'!$J$16,"LOWER MEDIUM",IF(F1030&gt;='Weight Category L_U Table'!$J$17,"SMALL",IF(F1030&lt;'Weight Category L_U Table'!$J$18,"LIGHT")))))</f>
        <v>SMALL</v>
      </c>
      <c r="I1030" s="6" t="s">
        <v>37</v>
      </c>
      <c r="J1030" s="6" t="s">
        <v>8379</v>
      </c>
      <c r="K1030" s="6">
        <v>13</v>
      </c>
      <c r="L1030" s="6"/>
    </row>
    <row r="1031" spans="1:12" ht="15" customHeight="1" x14ac:dyDescent="0.25">
      <c r="A1031" s="65" t="s">
        <v>8376</v>
      </c>
      <c r="B1031" s="65" t="s">
        <v>8380</v>
      </c>
      <c r="C1031" s="65" t="s">
        <v>8378</v>
      </c>
      <c r="D1031" s="65" t="s">
        <v>7343</v>
      </c>
      <c r="E1031" s="65" t="s">
        <v>58</v>
      </c>
      <c r="F1031" s="7">
        <v>10659</v>
      </c>
      <c r="G1031" s="65" t="str">
        <f>IF(F1031&gt;='Weight Category L_U Table'!$H$14,"ERROR",IF(F1031&gt;'Weight Category L_U Table'!$G$14,"MEDIUM",IF(F1031&gt;='Weight Category L_U Table'!$G$17,"SMALL",IF(F1031&lt;'Weight Category L_U Table'!$G$18,"LIGHT"))))</f>
        <v>SMALL</v>
      </c>
      <c r="H1031" s="7" t="str">
        <f>IF(F1031&gt;='Weight Category L_U Table'!$K$15,"ERROR",IF(F1031&gt;'Weight Category L_U Table'!$J$15,"UPPER MEDIUM",IF(F1031&gt;'Weight Category L_U Table'!$J$16,"LOWER MEDIUM",IF(F1031&gt;='Weight Category L_U Table'!$J$17,"SMALL",IF(F1031&lt;'Weight Category L_U Table'!$J$18,"LIGHT")))))</f>
        <v>SMALL</v>
      </c>
      <c r="I1031" s="6" t="s">
        <v>37</v>
      </c>
      <c r="J1031" s="6" t="s">
        <v>8379</v>
      </c>
      <c r="K1031" s="6">
        <v>13</v>
      </c>
      <c r="L1031" s="6"/>
    </row>
    <row r="1032" spans="1:12" ht="15" customHeight="1" x14ac:dyDescent="0.25">
      <c r="A1032" s="65" t="s">
        <v>8381</v>
      </c>
      <c r="B1032" s="65" t="s">
        <v>8382</v>
      </c>
      <c r="C1032" s="65" t="s">
        <v>8378</v>
      </c>
      <c r="D1032" s="65" t="s">
        <v>7343</v>
      </c>
      <c r="E1032" s="65" t="s">
        <v>58</v>
      </c>
      <c r="F1032" s="7">
        <v>10659</v>
      </c>
      <c r="G1032" s="65" t="str">
        <f>IF(F1032&gt;='Weight Category L_U Table'!$H$14,"ERROR",IF(F1032&gt;'Weight Category L_U Table'!$G$14,"MEDIUM",IF(F1032&gt;='Weight Category L_U Table'!$G$17,"SMALL",IF(F1032&lt;'Weight Category L_U Table'!$G$18,"LIGHT"))))</f>
        <v>SMALL</v>
      </c>
      <c r="H1032" s="7" t="str">
        <f>IF(F1032&gt;='Weight Category L_U Table'!$K$15,"ERROR",IF(F1032&gt;'Weight Category L_U Table'!$J$15,"UPPER MEDIUM",IF(F1032&gt;'Weight Category L_U Table'!$J$16,"LOWER MEDIUM",IF(F1032&gt;='Weight Category L_U Table'!$J$17,"SMALL",IF(F1032&lt;'Weight Category L_U Table'!$J$18,"LIGHT")))))</f>
        <v>SMALL</v>
      </c>
      <c r="I1032" s="6" t="s">
        <v>37</v>
      </c>
      <c r="J1032" s="6" t="s">
        <v>8379</v>
      </c>
      <c r="K1032" s="6">
        <v>13</v>
      </c>
      <c r="L1032" s="6"/>
    </row>
    <row r="1033" spans="1:12" ht="15" customHeight="1" x14ac:dyDescent="0.25">
      <c r="A1033" s="65" t="s">
        <v>8381</v>
      </c>
      <c r="B1033" s="65" t="s">
        <v>8383</v>
      </c>
      <c r="C1033" s="65" t="s">
        <v>8378</v>
      </c>
      <c r="D1033" s="65" t="s">
        <v>7343</v>
      </c>
      <c r="E1033" s="65" t="s">
        <v>58</v>
      </c>
      <c r="F1033" s="7">
        <v>10659</v>
      </c>
      <c r="G1033" s="65" t="str">
        <f>IF(F1033&gt;='Weight Category L_U Table'!$H$14,"ERROR",IF(F1033&gt;'Weight Category L_U Table'!$G$14,"MEDIUM",IF(F1033&gt;='Weight Category L_U Table'!$G$17,"SMALL",IF(F1033&lt;'Weight Category L_U Table'!$G$18,"LIGHT"))))</f>
        <v>SMALL</v>
      </c>
      <c r="H1033" s="7" t="str">
        <f>IF(F1033&gt;='Weight Category L_U Table'!$K$15,"ERROR",IF(F1033&gt;'Weight Category L_U Table'!$J$15,"UPPER MEDIUM",IF(F1033&gt;'Weight Category L_U Table'!$J$16,"LOWER MEDIUM",IF(F1033&gt;='Weight Category L_U Table'!$J$17,"SMALL",IF(F1033&lt;'Weight Category L_U Table'!$J$18,"LIGHT")))))</f>
        <v>SMALL</v>
      </c>
      <c r="I1033" s="6" t="s">
        <v>37</v>
      </c>
      <c r="J1033" s="6" t="s">
        <v>8379</v>
      </c>
      <c r="K1033" s="6">
        <v>13</v>
      </c>
      <c r="L1033" s="6"/>
    </row>
    <row r="1034" spans="1:12" ht="15" customHeight="1" x14ac:dyDescent="0.25">
      <c r="A1034" s="65" t="s">
        <v>3596</v>
      </c>
      <c r="B1034" s="65" t="s">
        <v>8382</v>
      </c>
      <c r="C1034" s="65" t="s">
        <v>8378</v>
      </c>
      <c r="D1034" s="65" t="s">
        <v>7343</v>
      </c>
      <c r="E1034" s="65" t="s">
        <v>58</v>
      </c>
      <c r="F1034" s="7">
        <v>10659</v>
      </c>
      <c r="G1034" s="65" t="str">
        <f>IF(F1034&gt;='Weight Category L_U Table'!$H$14,"ERROR",IF(F1034&gt;'Weight Category L_U Table'!$G$14,"MEDIUM",IF(F1034&gt;='Weight Category L_U Table'!$G$17,"SMALL",IF(F1034&lt;'Weight Category L_U Table'!$G$18,"LIGHT"))))</f>
        <v>SMALL</v>
      </c>
      <c r="H1034" s="7" t="str">
        <f>IF(F1034&gt;='Weight Category L_U Table'!$K$15,"ERROR",IF(F1034&gt;'Weight Category L_U Table'!$J$15,"UPPER MEDIUM",IF(F1034&gt;'Weight Category L_U Table'!$J$16,"LOWER MEDIUM",IF(F1034&gt;='Weight Category L_U Table'!$J$17,"SMALL",IF(F1034&lt;'Weight Category L_U Table'!$J$18,"LIGHT")))))</f>
        <v>SMALL</v>
      </c>
      <c r="I1034" s="6" t="s">
        <v>37</v>
      </c>
      <c r="J1034" s="6" t="s">
        <v>8379</v>
      </c>
      <c r="K1034" s="6">
        <v>13</v>
      </c>
      <c r="L1034" s="6"/>
    </row>
    <row r="1035" spans="1:12" ht="15" customHeight="1" x14ac:dyDescent="0.25">
      <c r="A1035" s="65" t="s">
        <v>3596</v>
      </c>
      <c r="B1035" s="65" t="s">
        <v>8384</v>
      </c>
      <c r="C1035" s="65" t="s">
        <v>8378</v>
      </c>
      <c r="D1035" s="65" t="s">
        <v>7343</v>
      </c>
      <c r="E1035" s="65" t="s">
        <v>58</v>
      </c>
      <c r="F1035" s="7">
        <v>10659</v>
      </c>
      <c r="G1035" s="65" t="str">
        <f>IF(F1035&gt;='Weight Category L_U Table'!$H$14,"ERROR",IF(F1035&gt;'Weight Category L_U Table'!$G$14,"MEDIUM",IF(F1035&gt;='Weight Category L_U Table'!$G$17,"SMALL",IF(F1035&lt;'Weight Category L_U Table'!$G$18,"LIGHT"))))</f>
        <v>SMALL</v>
      </c>
      <c r="H1035" s="7" t="str">
        <f>IF(F1035&gt;='Weight Category L_U Table'!$K$15,"ERROR",IF(F1035&gt;'Weight Category L_U Table'!$J$15,"UPPER MEDIUM",IF(F1035&gt;'Weight Category L_U Table'!$J$16,"LOWER MEDIUM",IF(F1035&gt;='Weight Category L_U Table'!$J$17,"SMALL",IF(F1035&lt;'Weight Category L_U Table'!$J$18,"LIGHT")))))</f>
        <v>SMALL</v>
      </c>
      <c r="I1035" s="6" t="s">
        <v>37</v>
      </c>
      <c r="J1035" s="6" t="s">
        <v>8379</v>
      </c>
      <c r="K1035" s="6">
        <v>13</v>
      </c>
      <c r="L1035" s="6"/>
    </row>
    <row r="1036" spans="1:12" ht="15" customHeight="1" x14ac:dyDescent="0.25">
      <c r="A1036" s="65" t="s">
        <v>4178</v>
      </c>
      <c r="B1036" s="65" t="s">
        <v>8377</v>
      </c>
      <c r="C1036" s="65" t="s">
        <v>8378</v>
      </c>
      <c r="D1036" s="65" t="s">
        <v>7343</v>
      </c>
      <c r="E1036" s="65" t="s">
        <v>58</v>
      </c>
      <c r="F1036" s="7">
        <v>10659</v>
      </c>
      <c r="G1036" s="65" t="str">
        <f>IF(F1036&gt;='Weight Category L_U Table'!$H$14,"ERROR",IF(F1036&gt;'Weight Category L_U Table'!$G$14,"MEDIUM",IF(F1036&gt;='Weight Category L_U Table'!$G$17,"SMALL",IF(F1036&lt;'Weight Category L_U Table'!$G$18,"LIGHT"))))</f>
        <v>SMALL</v>
      </c>
      <c r="H1036" s="7" t="str">
        <f>IF(F1036&gt;='Weight Category L_U Table'!$K$15,"ERROR",IF(F1036&gt;'Weight Category L_U Table'!$J$15,"UPPER MEDIUM",IF(F1036&gt;'Weight Category L_U Table'!$J$16,"LOWER MEDIUM",IF(F1036&gt;='Weight Category L_U Table'!$J$17,"SMALL",IF(F1036&lt;'Weight Category L_U Table'!$J$18,"LIGHT")))))</f>
        <v>SMALL</v>
      </c>
      <c r="I1036" s="6" t="s">
        <v>37</v>
      </c>
      <c r="J1036" s="6" t="s">
        <v>8379</v>
      </c>
      <c r="K1036" s="6">
        <v>13</v>
      </c>
      <c r="L1036" s="6"/>
    </row>
    <row r="1037" spans="1:12" ht="15" customHeight="1" x14ac:dyDescent="0.25">
      <c r="A1037" s="65" t="s">
        <v>4178</v>
      </c>
      <c r="B1037" s="65" t="s">
        <v>8380</v>
      </c>
      <c r="C1037" s="65" t="s">
        <v>8378</v>
      </c>
      <c r="D1037" s="65" t="s">
        <v>7343</v>
      </c>
      <c r="E1037" s="65" t="s">
        <v>58</v>
      </c>
      <c r="F1037" s="7">
        <v>10659</v>
      </c>
      <c r="G1037" s="65" t="str">
        <f>IF(F1037&gt;='Weight Category L_U Table'!$H$14,"ERROR",IF(F1037&gt;'Weight Category L_U Table'!$G$14,"MEDIUM",IF(F1037&gt;='Weight Category L_U Table'!$G$17,"SMALL",IF(F1037&lt;'Weight Category L_U Table'!$G$18,"LIGHT"))))</f>
        <v>SMALL</v>
      </c>
      <c r="H1037" s="7" t="str">
        <f>IF(F1037&gt;='Weight Category L_U Table'!$K$15,"ERROR",IF(F1037&gt;'Weight Category L_U Table'!$J$15,"UPPER MEDIUM",IF(F1037&gt;'Weight Category L_U Table'!$J$16,"LOWER MEDIUM",IF(F1037&gt;='Weight Category L_U Table'!$J$17,"SMALL",IF(F1037&lt;'Weight Category L_U Table'!$J$18,"LIGHT")))))</f>
        <v>SMALL</v>
      </c>
      <c r="I1037" s="6" t="s">
        <v>37</v>
      </c>
      <c r="J1037" s="6" t="s">
        <v>8379</v>
      </c>
      <c r="K1037" s="6">
        <v>13</v>
      </c>
      <c r="L1037" s="6"/>
    </row>
    <row r="1038" spans="1:12" ht="15" customHeight="1" x14ac:dyDescent="0.25">
      <c r="A1038" s="65" t="s">
        <v>4178</v>
      </c>
      <c r="B1038" s="65" t="s">
        <v>8385</v>
      </c>
      <c r="C1038" s="65" t="s">
        <v>8378</v>
      </c>
      <c r="D1038" s="65" t="s">
        <v>7343</v>
      </c>
      <c r="E1038" s="65" t="s">
        <v>58</v>
      </c>
      <c r="F1038" s="7">
        <v>10659</v>
      </c>
      <c r="G1038" s="65" t="str">
        <f>IF(F1038&gt;='Weight Category L_U Table'!$H$14,"ERROR",IF(F1038&gt;'Weight Category L_U Table'!$G$14,"MEDIUM",IF(F1038&gt;='Weight Category L_U Table'!$G$17,"SMALL",IF(F1038&lt;'Weight Category L_U Table'!$G$18,"LIGHT"))))</f>
        <v>SMALL</v>
      </c>
      <c r="H1038" s="7" t="str">
        <f>IF(F1038&gt;='Weight Category L_U Table'!$K$15,"ERROR",IF(F1038&gt;'Weight Category L_U Table'!$J$15,"UPPER MEDIUM",IF(F1038&gt;'Weight Category L_U Table'!$J$16,"LOWER MEDIUM",IF(F1038&gt;='Weight Category L_U Table'!$J$17,"SMALL",IF(F1038&lt;'Weight Category L_U Table'!$J$18,"LIGHT")))))</f>
        <v>SMALL</v>
      </c>
      <c r="I1038" s="6" t="s">
        <v>37</v>
      </c>
      <c r="J1038" s="6" t="s">
        <v>8379</v>
      </c>
      <c r="K1038" s="6">
        <v>13</v>
      </c>
      <c r="L1038" s="6"/>
    </row>
    <row r="1039" spans="1:12" ht="15" customHeight="1" x14ac:dyDescent="0.25">
      <c r="A1039" s="65" t="s">
        <v>4178</v>
      </c>
      <c r="B1039" s="65" t="s">
        <v>8386</v>
      </c>
      <c r="C1039" s="65" t="s">
        <v>8378</v>
      </c>
      <c r="D1039" s="65" t="s">
        <v>7343</v>
      </c>
      <c r="E1039" s="65" t="s">
        <v>58</v>
      </c>
      <c r="F1039" s="7">
        <v>10659</v>
      </c>
      <c r="G1039" s="65" t="str">
        <f>IF(F1039&gt;='Weight Category L_U Table'!$H$14,"ERROR",IF(F1039&gt;'Weight Category L_U Table'!$G$14,"MEDIUM",IF(F1039&gt;='Weight Category L_U Table'!$G$17,"SMALL",IF(F1039&lt;'Weight Category L_U Table'!$G$18,"LIGHT"))))</f>
        <v>SMALL</v>
      </c>
      <c r="H1039" s="7" t="str">
        <f>IF(F1039&gt;='Weight Category L_U Table'!$K$15,"ERROR",IF(F1039&gt;'Weight Category L_U Table'!$J$15,"UPPER MEDIUM",IF(F1039&gt;'Weight Category L_U Table'!$J$16,"LOWER MEDIUM",IF(F1039&gt;='Weight Category L_U Table'!$J$17,"SMALL",IF(F1039&lt;'Weight Category L_U Table'!$J$18,"LIGHT")))))</f>
        <v>SMALL</v>
      </c>
      <c r="I1039" s="6" t="s">
        <v>37</v>
      </c>
      <c r="J1039" s="6" t="s">
        <v>8379</v>
      </c>
      <c r="K1039" s="6">
        <v>13</v>
      </c>
      <c r="L1039" s="6"/>
    </row>
    <row r="1040" spans="1:12" ht="15" customHeight="1" x14ac:dyDescent="0.25">
      <c r="A1040" s="65" t="s">
        <v>4178</v>
      </c>
      <c r="B1040" s="65" t="s">
        <v>8387</v>
      </c>
      <c r="C1040" s="65" t="s">
        <v>8378</v>
      </c>
      <c r="D1040" s="65" t="s">
        <v>7343</v>
      </c>
      <c r="E1040" s="65" t="s">
        <v>58</v>
      </c>
      <c r="F1040" s="7">
        <v>10659</v>
      </c>
      <c r="G1040" s="65" t="str">
        <f>IF(F1040&gt;='Weight Category L_U Table'!$H$14,"ERROR",IF(F1040&gt;'Weight Category L_U Table'!$G$14,"MEDIUM",IF(F1040&gt;='Weight Category L_U Table'!$G$17,"SMALL",IF(F1040&lt;'Weight Category L_U Table'!$G$18,"LIGHT"))))</f>
        <v>SMALL</v>
      </c>
      <c r="H1040" s="7" t="str">
        <f>IF(F1040&gt;='Weight Category L_U Table'!$K$15,"ERROR",IF(F1040&gt;'Weight Category L_U Table'!$J$15,"UPPER MEDIUM",IF(F1040&gt;'Weight Category L_U Table'!$J$16,"LOWER MEDIUM",IF(F1040&gt;='Weight Category L_U Table'!$J$17,"SMALL",IF(F1040&lt;'Weight Category L_U Table'!$J$18,"LIGHT")))))</f>
        <v>SMALL</v>
      </c>
      <c r="I1040" s="6" t="s">
        <v>37</v>
      </c>
      <c r="J1040" s="6" t="s">
        <v>8379</v>
      </c>
      <c r="K1040" s="6">
        <v>13</v>
      </c>
      <c r="L1040" s="6"/>
    </row>
    <row r="1041" spans="1:12" ht="15" customHeight="1" x14ac:dyDescent="0.25">
      <c r="A1041" s="65" t="s">
        <v>7453</v>
      </c>
      <c r="B1041" s="65" t="s">
        <v>8388</v>
      </c>
      <c r="C1041" s="65" t="s">
        <v>8378</v>
      </c>
      <c r="D1041" s="65" t="s">
        <v>7343</v>
      </c>
      <c r="E1041" s="65" t="s">
        <v>58</v>
      </c>
      <c r="F1041" s="7">
        <v>10659</v>
      </c>
      <c r="G1041" s="65" t="str">
        <f>IF(F1041&gt;='Weight Category L_U Table'!$H$14,"ERROR",IF(F1041&gt;'Weight Category L_U Table'!$G$14,"MEDIUM",IF(F1041&gt;='Weight Category L_U Table'!$G$17,"SMALL",IF(F1041&lt;'Weight Category L_U Table'!$G$18,"LIGHT"))))</f>
        <v>SMALL</v>
      </c>
      <c r="H1041" s="7" t="str">
        <f>IF(F1041&gt;='Weight Category L_U Table'!$K$15,"ERROR",IF(F1041&gt;'Weight Category L_U Table'!$J$15,"UPPER MEDIUM",IF(F1041&gt;'Weight Category L_U Table'!$J$16,"LOWER MEDIUM",IF(F1041&gt;='Weight Category L_U Table'!$J$17,"SMALL",IF(F1041&lt;'Weight Category L_U Table'!$J$18,"LIGHT")))))</f>
        <v>SMALL</v>
      </c>
      <c r="I1041" s="6" t="s">
        <v>37</v>
      </c>
      <c r="J1041" s="6" t="s">
        <v>8379</v>
      </c>
      <c r="K1041" s="6">
        <v>13</v>
      </c>
      <c r="L1041" s="6"/>
    </row>
    <row r="1042" spans="1:12" ht="15" customHeight="1" x14ac:dyDescent="0.25">
      <c r="A1042" s="65" t="s">
        <v>7453</v>
      </c>
      <c r="B1042" s="65" t="s">
        <v>8382</v>
      </c>
      <c r="C1042" s="65" t="s">
        <v>8378</v>
      </c>
      <c r="D1042" s="65" t="s">
        <v>7343</v>
      </c>
      <c r="E1042" s="65" t="s">
        <v>58</v>
      </c>
      <c r="F1042" s="7">
        <v>10659</v>
      </c>
      <c r="G1042" s="65" t="str">
        <f>IF(F1042&gt;='Weight Category L_U Table'!$H$14,"ERROR",IF(F1042&gt;'Weight Category L_U Table'!$G$14,"MEDIUM",IF(F1042&gt;='Weight Category L_U Table'!$G$17,"SMALL",IF(F1042&lt;'Weight Category L_U Table'!$G$18,"LIGHT"))))</f>
        <v>SMALL</v>
      </c>
      <c r="H1042" s="7" t="str">
        <f>IF(F1042&gt;='Weight Category L_U Table'!$K$15,"ERROR",IF(F1042&gt;'Weight Category L_U Table'!$J$15,"UPPER MEDIUM",IF(F1042&gt;'Weight Category L_U Table'!$J$16,"LOWER MEDIUM",IF(F1042&gt;='Weight Category L_U Table'!$J$17,"SMALL",IF(F1042&lt;'Weight Category L_U Table'!$J$18,"LIGHT")))))</f>
        <v>SMALL</v>
      </c>
      <c r="I1042" s="6" t="s">
        <v>37</v>
      </c>
      <c r="J1042" s="6" t="s">
        <v>8379</v>
      </c>
      <c r="K1042" s="6">
        <v>13</v>
      </c>
      <c r="L1042" s="6"/>
    </row>
    <row r="1043" spans="1:12" ht="15" customHeight="1" x14ac:dyDescent="0.25">
      <c r="A1043" s="65" t="s">
        <v>7453</v>
      </c>
      <c r="B1043" s="65" t="s">
        <v>8389</v>
      </c>
      <c r="C1043" s="65" t="s">
        <v>8378</v>
      </c>
      <c r="D1043" s="65" t="s">
        <v>7343</v>
      </c>
      <c r="E1043" s="65" t="s">
        <v>58</v>
      </c>
      <c r="F1043" s="7">
        <v>10659</v>
      </c>
      <c r="G1043" s="65" t="str">
        <f>IF(F1043&gt;='Weight Category L_U Table'!$H$14,"ERROR",IF(F1043&gt;'Weight Category L_U Table'!$G$14,"MEDIUM",IF(F1043&gt;='Weight Category L_U Table'!$G$17,"SMALL",IF(F1043&lt;'Weight Category L_U Table'!$G$18,"LIGHT"))))</f>
        <v>SMALL</v>
      </c>
      <c r="H1043" s="7" t="str">
        <f>IF(F1043&gt;='Weight Category L_U Table'!$K$15,"ERROR",IF(F1043&gt;'Weight Category L_U Table'!$J$15,"UPPER MEDIUM",IF(F1043&gt;'Weight Category L_U Table'!$J$16,"LOWER MEDIUM",IF(F1043&gt;='Weight Category L_U Table'!$J$17,"SMALL",IF(F1043&lt;'Weight Category L_U Table'!$J$18,"LIGHT")))))</f>
        <v>SMALL</v>
      </c>
      <c r="I1043" s="6" t="s">
        <v>37</v>
      </c>
      <c r="J1043" s="6" t="s">
        <v>8379</v>
      </c>
      <c r="K1043" s="6">
        <v>13</v>
      </c>
      <c r="L1043" s="6"/>
    </row>
    <row r="1044" spans="1:12" ht="15" customHeight="1" x14ac:dyDescent="0.25">
      <c r="A1044" s="65" t="s">
        <v>7453</v>
      </c>
      <c r="B1044" s="65" t="s">
        <v>8390</v>
      </c>
      <c r="C1044" s="65" t="s">
        <v>8378</v>
      </c>
      <c r="D1044" s="65" t="s">
        <v>7343</v>
      </c>
      <c r="E1044" s="65" t="s">
        <v>58</v>
      </c>
      <c r="F1044" s="7">
        <v>10659</v>
      </c>
      <c r="G1044" s="65" t="str">
        <f>IF(F1044&gt;='Weight Category L_U Table'!$H$14,"ERROR",IF(F1044&gt;'Weight Category L_U Table'!$G$14,"MEDIUM",IF(F1044&gt;='Weight Category L_U Table'!$G$17,"SMALL",IF(F1044&lt;'Weight Category L_U Table'!$G$18,"LIGHT"))))</f>
        <v>SMALL</v>
      </c>
      <c r="H1044" s="7" t="str">
        <f>IF(F1044&gt;='Weight Category L_U Table'!$K$15,"ERROR",IF(F1044&gt;'Weight Category L_U Table'!$J$15,"UPPER MEDIUM",IF(F1044&gt;'Weight Category L_U Table'!$J$16,"LOWER MEDIUM",IF(F1044&gt;='Weight Category L_U Table'!$J$17,"SMALL",IF(F1044&lt;'Weight Category L_U Table'!$J$18,"LIGHT")))))</f>
        <v>SMALL</v>
      </c>
      <c r="I1044" s="6" t="s">
        <v>37</v>
      </c>
      <c r="J1044" s="6" t="s">
        <v>8379</v>
      </c>
      <c r="K1044" s="6">
        <v>13</v>
      </c>
      <c r="L1044" s="6"/>
    </row>
    <row r="1045" spans="1:12" ht="15" customHeight="1" x14ac:dyDescent="0.25">
      <c r="A1045" s="65" t="s">
        <v>7453</v>
      </c>
      <c r="B1045" s="65" t="s">
        <v>8391</v>
      </c>
      <c r="C1045" s="65" t="s">
        <v>8378</v>
      </c>
      <c r="D1045" s="65" t="s">
        <v>7343</v>
      </c>
      <c r="E1045" s="65" t="s">
        <v>58</v>
      </c>
      <c r="F1045" s="7">
        <v>10659</v>
      </c>
      <c r="G1045" s="65" t="str">
        <f>IF(F1045&gt;='Weight Category L_U Table'!$H$14,"ERROR",IF(F1045&gt;'Weight Category L_U Table'!$G$14,"MEDIUM",IF(F1045&gt;='Weight Category L_U Table'!$G$17,"SMALL",IF(F1045&lt;'Weight Category L_U Table'!$G$18,"LIGHT"))))</f>
        <v>SMALL</v>
      </c>
      <c r="H1045" s="7" t="str">
        <f>IF(F1045&gt;='Weight Category L_U Table'!$K$15,"ERROR",IF(F1045&gt;'Weight Category L_U Table'!$J$15,"UPPER MEDIUM",IF(F1045&gt;'Weight Category L_U Table'!$J$16,"LOWER MEDIUM",IF(F1045&gt;='Weight Category L_U Table'!$J$17,"SMALL",IF(F1045&lt;'Weight Category L_U Table'!$J$18,"LIGHT")))))</f>
        <v>SMALL</v>
      </c>
      <c r="I1045" s="6" t="s">
        <v>37</v>
      </c>
      <c r="J1045" s="6" t="s">
        <v>8379</v>
      </c>
      <c r="K1045" s="6">
        <v>13</v>
      </c>
      <c r="L1045" s="6"/>
    </row>
    <row r="1046" spans="1:12" ht="15" customHeight="1" x14ac:dyDescent="0.25">
      <c r="A1046" s="65" t="s">
        <v>7453</v>
      </c>
      <c r="B1046" s="65" t="s">
        <v>8392</v>
      </c>
      <c r="C1046" s="65" t="s">
        <v>8378</v>
      </c>
      <c r="D1046" s="65" t="s">
        <v>7343</v>
      </c>
      <c r="E1046" s="65" t="s">
        <v>58</v>
      </c>
      <c r="F1046" s="7">
        <v>10659</v>
      </c>
      <c r="G1046" s="65" t="str">
        <f>IF(F1046&gt;='Weight Category L_U Table'!$H$14,"ERROR",IF(F1046&gt;'Weight Category L_U Table'!$G$14,"MEDIUM",IF(F1046&gt;='Weight Category L_U Table'!$G$17,"SMALL",IF(F1046&lt;'Weight Category L_U Table'!$G$18,"LIGHT"))))</f>
        <v>SMALL</v>
      </c>
      <c r="H1046" s="7" t="str">
        <f>IF(F1046&gt;='Weight Category L_U Table'!$K$15,"ERROR",IF(F1046&gt;'Weight Category L_U Table'!$J$15,"UPPER MEDIUM",IF(F1046&gt;'Weight Category L_U Table'!$J$16,"LOWER MEDIUM",IF(F1046&gt;='Weight Category L_U Table'!$J$17,"SMALL",IF(F1046&lt;'Weight Category L_U Table'!$J$18,"LIGHT")))))</f>
        <v>SMALL</v>
      </c>
      <c r="I1046" s="6" t="s">
        <v>37</v>
      </c>
      <c r="J1046" s="6" t="s">
        <v>8379</v>
      </c>
      <c r="K1046" s="6">
        <v>13</v>
      </c>
      <c r="L1046" s="6"/>
    </row>
    <row r="1047" spans="1:12" ht="15" customHeight="1" x14ac:dyDescent="0.25">
      <c r="A1047" s="65" t="s">
        <v>7453</v>
      </c>
      <c r="B1047" s="65" t="s">
        <v>8393</v>
      </c>
      <c r="C1047" s="65" t="s">
        <v>8378</v>
      </c>
      <c r="D1047" s="65" t="s">
        <v>7343</v>
      </c>
      <c r="E1047" s="65" t="s">
        <v>58</v>
      </c>
      <c r="F1047" s="7">
        <v>10659</v>
      </c>
      <c r="G1047" s="65" t="str">
        <f>IF(F1047&gt;='Weight Category L_U Table'!$H$14,"ERROR",IF(F1047&gt;'Weight Category L_U Table'!$G$14,"MEDIUM",IF(F1047&gt;='Weight Category L_U Table'!$G$17,"SMALL",IF(F1047&lt;'Weight Category L_U Table'!$G$18,"LIGHT"))))</f>
        <v>SMALL</v>
      </c>
      <c r="H1047" s="7" t="str">
        <f>IF(F1047&gt;='Weight Category L_U Table'!$K$15,"ERROR",IF(F1047&gt;'Weight Category L_U Table'!$J$15,"UPPER MEDIUM",IF(F1047&gt;'Weight Category L_U Table'!$J$16,"LOWER MEDIUM",IF(F1047&gt;='Weight Category L_U Table'!$J$17,"SMALL",IF(F1047&lt;'Weight Category L_U Table'!$J$18,"LIGHT")))))</f>
        <v>SMALL</v>
      </c>
      <c r="I1047" s="6" t="s">
        <v>37</v>
      </c>
      <c r="J1047" s="6" t="s">
        <v>8379</v>
      </c>
      <c r="K1047" s="6">
        <v>13</v>
      </c>
      <c r="L1047" s="6"/>
    </row>
    <row r="1048" spans="1:12" ht="15" customHeight="1" x14ac:dyDescent="0.25">
      <c r="A1048" s="65" t="s">
        <v>7453</v>
      </c>
      <c r="B1048" s="65" t="s">
        <v>8394</v>
      </c>
      <c r="C1048" s="65" t="s">
        <v>8378</v>
      </c>
      <c r="D1048" s="65" t="s">
        <v>7343</v>
      </c>
      <c r="E1048" s="65" t="s">
        <v>58</v>
      </c>
      <c r="F1048" s="7">
        <v>10659</v>
      </c>
      <c r="G1048" s="65" t="str">
        <f>IF(F1048&gt;='Weight Category L_U Table'!$H$14,"ERROR",IF(F1048&gt;'Weight Category L_U Table'!$G$14,"MEDIUM",IF(F1048&gt;='Weight Category L_U Table'!$G$17,"SMALL",IF(F1048&lt;'Weight Category L_U Table'!$G$18,"LIGHT"))))</f>
        <v>SMALL</v>
      </c>
      <c r="H1048" s="7" t="str">
        <f>IF(F1048&gt;='Weight Category L_U Table'!$K$15,"ERROR",IF(F1048&gt;'Weight Category L_U Table'!$J$15,"UPPER MEDIUM",IF(F1048&gt;'Weight Category L_U Table'!$J$16,"LOWER MEDIUM",IF(F1048&gt;='Weight Category L_U Table'!$J$17,"SMALL",IF(F1048&lt;'Weight Category L_U Table'!$J$18,"LIGHT")))))</f>
        <v>SMALL</v>
      </c>
      <c r="I1048" s="6" t="s">
        <v>37</v>
      </c>
      <c r="J1048" s="6" t="s">
        <v>8379</v>
      </c>
      <c r="K1048" s="6">
        <v>13</v>
      </c>
      <c r="L1048" s="6"/>
    </row>
    <row r="1049" spans="1:12" ht="15" customHeight="1" x14ac:dyDescent="0.25">
      <c r="A1049" s="65" t="s">
        <v>7453</v>
      </c>
      <c r="B1049" s="65" t="s">
        <v>8395</v>
      </c>
      <c r="C1049" s="65" t="s">
        <v>8378</v>
      </c>
      <c r="D1049" s="65" t="s">
        <v>7343</v>
      </c>
      <c r="E1049" s="65" t="s">
        <v>58</v>
      </c>
      <c r="F1049" s="7">
        <v>10659</v>
      </c>
      <c r="G1049" s="65" t="str">
        <f>IF(F1049&gt;='Weight Category L_U Table'!$H$14,"ERROR",IF(F1049&gt;'Weight Category L_U Table'!$G$14,"MEDIUM",IF(F1049&gt;='Weight Category L_U Table'!$G$17,"SMALL",IF(F1049&lt;'Weight Category L_U Table'!$G$18,"LIGHT"))))</f>
        <v>SMALL</v>
      </c>
      <c r="H1049" s="7" t="str">
        <f>IF(F1049&gt;='Weight Category L_U Table'!$K$15,"ERROR",IF(F1049&gt;'Weight Category L_U Table'!$J$15,"UPPER MEDIUM",IF(F1049&gt;'Weight Category L_U Table'!$J$16,"LOWER MEDIUM",IF(F1049&gt;='Weight Category L_U Table'!$J$17,"SMALL",IF(F1049&lt;'Weight Category L_U Table'!$J$18,"LIGHT")))))</f>
        <v>SMALL</v>
      </c>
      <c r="I1049" s="6" t="s">
        <v>37</v>
      </c>
      <c r="J1049" s="6" t="s">
        <v>8379</v>
      </c>
      <c r="K1049" s="6">
        <v>13</v>
      </c>
      <c r="L1049" s="6"/>
    </row>
    <row r="1050" spans="1:12" ht="15" customHeight="1" x14ac:dyDescent="0.25">
      <c r="A1050" s="65" t="s">
        <v>7453</v>
      </c>
      <c r="B1050" s="65" t="s">
        <v>8396</v>
      </c>
      <c r="C1050" s="65" t="s">
        <v>8378</v>
      </c>
      <c r="D1050" s="65" t="s">
        <v>7343</v>
      </c>
      <c r="E1050" s="65" t="s">
        <v>58</v>
      </c>
      <c r="F1050" s="7">
        <v>10659</v>
      </c>
      <c r="G1050" s="65" t="str">
        <f>IF(F1050&gt;='Weight Category L_U Table'!$H$14,"ERROR",IF(F1050&gt;'Weight Category L_U Table'!$G$14,"MEDIUM",IF(F1050&gt;='Weight Category L_U Table'!$G$17,"SMALL",IF(F1050&lt;'Weight Category L_U Table'!$G$18,"LIGHT"))))</f>
        <v>SMALL</v>
      </c>
      <c r="H1050" s="7" t="str">
        <f>IF(F1050&gt;='Weight Category L_U Table'!$K$15,"ERROR",IF(F1050&gt;'Weight Category L_U Table'!$J$15,"UPPER MEDIUM",IF(F1050&gt;'Weight Category L_U Table'!$J$16,"LOWER MEDIUM",IF(F1050&gt;='Weight Category L_U Table'!$J$17,"SMALL",IF(F1050&lt;'Weight Category L_U Table'!$J$18,"LIGHT")))))</f>
        <v>SMALL</v>
      </c>
      <c r="I1050" s="6" t="s">
        <v>37</v>
      </c>
      <c r="J1050" s="6" t="s">
        <v>8379</v>
      </c>
      <c r="K1050" s="6">
        <v>13</v>
      </c>
      <c r="L1050" s="6"/>
    </row>
    <row r="1051" spans="1:12" ht="15" customHeight="1" x14ac:dyDescent="0.25">
      <c r="A1051" s="65" t="s">
        <v>7453</v>
      </c>
      <c r="B1051" s="65" t="s">
        <v>8397</v>
      </c>
      <c r="C1051" s="65" t="s">
        <v>8378</v>
      </c>
      <c r="D1051" s="65" t="s">
        <v>7343</v>
      </c>
      <c r="E1051" s="65" t="s">
        <v>58</v>
      </c>
      <c r="F1051" s="7">
        <v>10659</v>
      </c>
      <c r="G1051" s="65" t="str">
        <f>IF(F1051&gt;='Weight Category L_U Table'!$H$14,"ERROR",IF(F1051&gt;'Weight Category L_U Table'!$G$14,"MEDIUM",IF(F1051&gt;='Weight Category L_U Table'!$G$17,"SMALL",IF(F1051&lt;'Weight Category L_U Table'!$G$18,"LIGHT"))))</f>
        <v>SMALL</v>
      </c>
      <c r="H1051" s="7" t="str">
        <f>IF(F1051&gt;='Weight Category L_U Table'!$K$15,"ERROR",IF(F1051&gt;'Weight Category L_U Table'!$J$15,"UPPER MEDIUM",IF(F1051&gt;'Weight Category L_U Table'!$J$16,"LOWER MEDIUM",IF(F1051&gt;='Weight Category L_U Table'!$J$17,"SMALL",IF(F1051&lt;'Weight Category L_U Table'!$J$18,"LIGHT")))))</f>
        <v>SMALL</v>
      </c>
      <c r="I1051" s="6" t="s">
        <v>37</v>
      </c>
      <c r="J1051" s="6" t="s">
        <v>8379</v>
      </c>
      <c r="K1051" s="6">
        <v>13</v>
      </c>
      <c r="L1051" s="6"/>
    </row>
    <row r="1052" spans="1:12" ht="15" customHeight="1" x14ac:dyDescent="0.25">
      <c r="A1052" s="65" t="s">
        <v>7453</v>
      </c>
      <c r="B1052" s="65" t="s">
        <v>8398</v>
      </c>
      <c r="C1052" s="65" t="s">
        <v>8378</v>
      </c>
      <c r="D1052" s="65" t="s">
        <v>7343</v>
      </c>
      <c r="E1052" s="65" t="s">
        <v>58</v>
      </c>
      <c r="F1052" s="7">
        <v>10659</v>
      </c>
      <c r="G1052" s="65" t="str">
        <f>IF(F1052&gt;='Weight Category L_U Table'!$H$14,"ERROR",IF(F1052&gt;'Weight Category L_U Table'!$G$14,"MEDIUM",IF(F1052&gt;='Weight Category L_U Table'!$G$17,"SMALL",IF(F1052&lt;'Weight Category L_U Table'!$G$18,"LIGHT"))))</f>
        <v>SMALL</v>
      </c>
      <c r="H1052" s="7" t="str">
        <f>IF(F1052&gt;='Weight Category L_U Table'!$K$15,"ERROR",IF(F1052&gt;'Weight Category L_U Table'!$J$15,"UPPER MEDIUM",IF(F1052&gt;'Weight Category L_U Table'!$J$16,"LOWER MEDIUM",IF(F1052&gt;='Weight Category L_U Table'!$J$17,"SMALL",IF(F1052&lt;'Weight Category L_U Table'!$J$18,"LIGHT")))))</f>
        <v>SMALL</v>
      </c>
      <c r="I1052" s="6" t="s">
        <v>37</v>
      </c>
      <c r="J1052" s="6" t="s">
        <v>8379</v>
      </c>
      <c r="K1052" s="6">
        <v>13</v>
      </c>
      <c r="L1052" s="6"/>
    </row>
    <row r="1053" spans="1:12" ht="15" customHeight="1" x14ac:dyDescent="0.25">
      <c r="A1053" s="65" t="s">
        <v>7453</v>
      </c>
      <c r="B1053" s="65" t="s">
        <v>8399</v>
      </c>
      <c r="C1053" s="65" t="s">
        <v>8378</v>
      </c>
      <c r="D1053" s="65" t="s">
        <v>7343</v>
      </c>
      <c r="E1053" s="65" t="s">
        <v>58</v>
      </c>
      <c r="F1053" s="7">
        <v>10659</v>
      </c>
      <c r="G1053" s="65" t="str">
        <f>IF(F1053&gt;='Weight Category L_U Table'!$H$14,"ERROR",IF(F1053&gt;'Weight Category L_U Table'!$G$14,"MEDIUM",IF(F1053&gt;='Weight Category L_U Table'!$G$17,"SMALL",IF(F1053&lt;'Weight Category L_U Table'!$G$18,"LIGHT"))))</f>
        <v>SMALL</v>
      </c>
      <c r="H1053" s="7" t="str">
        <f>IF(F1053&gt;='Weight Category L_U Table'!$K$15,"ERROR",IF(F1053&gt;'Weight Category L_U Table'!$J$15,"UPPER MEDIUM",IF(F1053&gt;'Weight Category L_U Table'!$J$16,"LOWER MEDIUM",IF(F1053&gt;='Weight Category L_U Table'!$J$17,"SMALL",IF(F1053&lt;'Weight Category L_U Table'!$J$18,"LIGHT")))))</f>
        <v>SMALL</v>
      </c>
      <c r="I1053" s="6" t="s">
        <v>37</v>
      </c>
      <c r="J1053" s="6" t="s">
        <v>8379</v>
      </c>
      <c r="K1053" s="6">
        <v>13</v>
      </c>
      <c r="L1053" s="6"/>
    </row>
    <row r="1054" spans="1:12" ht="15" customHeight="1" x14ac:dyDescent="0.25">
      <c r="A1054" s="65" t="s">
        <v>7453</v>
      </c>
      <c r="B1054" s="65" t="s">
        <v>8400</v>
      </c>
      <c r="C1054" s="65" t="s">
        <v>8378</v>
      </c>
      <c r="D1054" s="65" t="s">
        <v>7343</v>
      </c>
      <c r="E1054" s="65" t="s">
        <v>58</v>
      </c>
      <c r="F1054" s="7">
        <v>10659</v>
      </c>
      <c r="G1054" s="65" t="str">
        <f>IF(F1054&gt;='Weight Category L_U Table'!$H$14,"ERROR",IF(F1054&gt;'Weight Category L_U Table'!$G$14,"MEDIUM",IF(F1054&gt;='Weight Category L_U Table'!$G$17,"SMALL",IF(F1054&lt;'Weight Category L_U Table'!$G$18,"LIGHT"))))</f>
        <v>SMALL</v>
      </c>
      <c r="H1054" s="7" t="str">
        <f>IF(F1054&gt;='Weight Category L_U Table'!$K$15,"ERROR",IF(F1054&gt;'Weight Category L_U Table'!$J$15,"UPPER MEDIUM",IF(F1054&gt;'Weight Category L_U Table'!$J$16,"LOWER MEDIUM",IF(F1054&gt;='Weight Category L_U Table'!$J$17,"SMALL",IF(F1054&lt;'Weight Category L_U Table'!$J$18,"LIGHT")))))</f>
        <v>SMALL</v>
      </c>
      <c r="I1054" s="6" t="s">
        <v>37</v>
      </c>
      <c r="J1054" s="6" t="s">
        <v>8379</v>
      </c>
      <c r="K1054" s="6">
        <v>13</v>
      </c>
      <c r="L1054" s="6"/>
    </row>
    <row r="1055" spans="1:12" ht="15" customHeight="1" x14ac:dyDescent="0.25">
      <c r="A1055" s="65" t="s">
        <v>7453</v>
      </c>
      <c r="B1055" s="65" t="s">
        <v>8401</v>
      </c>
      <c r="C1055" s="65" t="s">
        <v>8378</v>
      </c>
      <c r="D1055" s="65" t="s">
        <v>7343</v>
      </c>
      <c r="E1055" s="65" t="s">
        <v>58</v>
      </c>
      <c r="F1055" s="7">
        <v>10659</v>
      </c>
      <c r="G1055" s="65" t="str">
        <f>IF(F1055&gt;='Weight Category L_U Table'!$H$14,"ERROR",IF(F1055&gt;'Weight Category L_U Table'!$G$14,"MEDIUM",IF(F1055&gt;='Weight Category L_U Table'!$G$17,"SMALL",IF(F1055&lt;'Weight Category L_U Table'!$G$18,"LIGHT"))))</f>
        <v>SMALL</v>
      </c>
      <c r="H1055" s="7" t="str">
        <f>IF(F1055&gt;='Weight Category L_U Table'!$K$15,"ERROR",IF(F1055&gt;'Weight Category L_U Table'!$J$15,"UPPER MEDIUM",IF(F1055&gt;'Weight Category L_U Table'!$J$16,"LOWER MEDIUM",IF(F1055&gt;='Weight Category L_U Table'!$J$17,"SMALL",IF(F1055&lt;'Weight Category L_U Table'!$J$18,"LIGHT")))))</f>
        <v>SMALL</v>
      </c>
      <c r="I1055" s="6" t="s">
        <v>37</v>
      </c>
      <c r="J1055" s="6" t="s">
        <v>8379</v>
      </c>
      <c r="K1055" s="6">
        <v>13</v>
      </c>
      <c r="L1055" s="6"/>
    </row>
    <row r="1056" spans="1:12" ht="15" customHeight="1" x14ac:dyDescent="0.25">
      <c r="A1056" s="65" t="s">
        <v>7453</v>
      </c>
      <c r="B1056" s="65" t="s">
        <v>8402</v>
      </c>
      <c r="C1056" s="65" t="s">
        <v>8378</v>
      </c>
      <c r="D1056" s="65" t="s">
        <v>7343</v>
      </c>
      <c r="E1056" s="65" t="s">
        <v>58</v>
      </c>
      <c r="F1056" s="7">
        <v>10659</v>
      </c>
      <c r="G1056" s="65" t="str">
        <f>IF(F1056&gt;='Weight Category L_U Table'!$H$14,"ERROR",IF(F1056&gt;'Weight Category L_U Table'!$G$14,"MEDIUM",IF(F1056&gt;='Weight Category L_U Table'!$G$17,"SMALL",IF(F1056&lt;'Weight Category L_U Table'!$G$18,"LIGHT"))))</f>
        <v>SMALL</v>
      </c>
      <c r="H1056" s="7" t="str">
        <f>IF(F1056&gt;='Weight Category L_U Table'!$K$15,"ERROR",IF(F1056&gt;'Weight Category L_U Table'!$J$15,"UPPER MEDIUM",IF(F1056&gt;'Weight Category L_U Table'!$J$16,"LOWER MEDIUM",IF(F1056&gt;='Weight Category L_U Table'!$J$17,"SMALL",IF(F1056&lt;'Weight Category L_U Table'!$J$18,"LIGHT")))))</f>
        <v>SMALL</v>
      </c>
      <c r="I1056" s="6" t="s">
        <v>37</v>
      </c>
      <c r="J1056" s="6" t="s">
        <v>8379</v>
      </c>
      <c r="K1056" s="6">
        <v>13</v>
      </c>
      <c r="L1056" s="6"/>
    </row>
    <row r="1057" spans="1:12" ht="15" customHeight="1" x14ac:dyDescent="0.25">
      <c r="A1057" s="65" t="s">
        <v>7453</v>
      </c>
      <c r="B1057" s="65" t="s">
        <v>8403</v>
      </c>
      <c r="C1057" s="65" t="s">
        <v>8378</v>
      </c>
      <c r="D1057" s="65" t="s">
        <v>7343</v>
      </c>
      <c r="E1057" s="65" t="s">
        <v>58</v>
      </c>
      <c r="F1057" s="7">
        <v>10659</v>
      </c>
      <c r="G1057" s="65" t="str">
        <f>IF(F1057&gt;='Weight Category L_U Table'!$H$14,"ERROR",IF(F1057&gt;'Weight Category L_U Table'!$G$14,"MEDIUM",IF(F1057&gt;='Weight Category L_U Table'!$G$17,"SMALL",IF(F1057&lt;'Weight Category L_U Table'!$G$18,"LIGHT"))))</f>
        <v>SMALL</v>
      </c>
      <c r="H1057" s="7" t="str">
        <f>IF(F1057&gt;='Weight Category L_U Table'!$K$15,"ERROR",IF(F1057&gt;'Weight Category L_U Table'!$J$15,"UPPER MEDIUM",IF(F1057&gt;'Weight Category L_U Table'!$J$16,"LOWER MEDIUM",IF(F1057&gt;='Weight Category L_U Table'!$J$17,"SMALL",IF(F1057&lt;'Weight Category L_U Table'!$J$18,"LIGHT")))))</f>
        <v>SMALL</v>
      </c>
      <c r="I1057" s="6" t="s">
        <v>37</v>
      </c>
      <c r="J1057" s="6" t="s">
        <v>8379</v>
      </c>
      <c r="K1057" s="6">
        <v>13</v>
      </c>
      <c r="L1057" s="6"/>
    </row>
    <row r="1058" spans="1:12" ht="15" customHeight="1" x14ac:dyDescent="0.25">
      <c r="A1058" s="65" t="s">
        <v>7453</v>
      </c>
      <c r="B1058" s="65" t="s">
        <v>8404</v>
      </c>
      <c r="C1058" s="65" t="s">
        <v>8378</v>
      </c>
      <c r="D1058" s="65" t="s">
        <v>7343</v>
      </c>
      <c r="E1058" s="65" t="s">
        <v>58</v>
      </c>
      <c r="F1058" s="7">
        <v>10659</v>
      </c>
      <c r="G1058" s="65" t="str">
        <f>IF(F1058&gt;='Weight Category L_U Table'!$H$14,"ERROR",IF(F1058&gt;'Weight Category L_U Table'!$G$14,"MEDIUM",IF(F1058&gt;='Weight Category L_U Table'!$G$17,"SMALL",IF(F1058&lt;'Weight Category L_U Table'!$G$18,"LIGHT"))))</f>
        <v>SMALL</v>
      </c>
      <c r="H1058" s="7" t="str">
        <f>IF(F1058&gt;='Weight Category L_U Table'!$K$15,"ERROR",IF(F1058&gt;'Weight Category L_U Table'!$J$15,"UPPER MEDIUM",IF(F1058&gt;'Weight Category L_U Table'!$J$16,"LOWER MEDIUM",IF(F1058&gt;='Weight Category L_U Table'!$J$17,"SMALL",IF(F1058&lt;'Weight Category L_U Table'!$J$18,"LIGHT")))))</f>
        <v>SMALL</v>
      </c>
      <c r="I1058" s="6" t="s">
        <v>37</v>
      </c>
      <c r="J1058" s="6" t="s">
        <v>8379</v>
      </c>
      <c r="K1058" s="6">
        <v>13</v>
      </c>
      <c r="L1058" s="6"/>
    </row>
    <row r="1059" spans="1:12" ht="15" customHeight="1" x14ac:dyDescent="0.25">
      <c r="A1059" s="65" t="s">
        <v>7453</v>
      </c>
      <c r="B1059" s="65" t="s">
        <v>8405</v>
      </c>
      <c r="C1059" s="65" t="s">
        <v>8378</v>
      </c>
      <c r="D1059" s="65" t="s">
        <v>7343</v>
      </c>
      <c r="E1059" s="65" t="s">
        <v>58</v>
      </c>
      <c r="F1059" s="7">
        <v>10659</v>
      </c>
      <c r="G1059" s="65" t="str">
        <f>IF(F1059&gt;='Weight Category L_U Table'!$H$14,"ERROR",IF(F1059&gt;'Weight Category L_U Table'!$G$14,"MEDIUM",IF(F1059&gt;='Weight Category L_U Table'!$G$17,"SMALL",IF(F1059&lt;'Weight Category L_U Table'!$G$18,"LIGHT"))))</f>
        <v>SMALL</v>
      </c>
      <c r="H1059" s="7" t="str">
        <f>IF(F1059&gt;='Weight Category L_U Table'!$K$15,"ERROR",IF(F1059&gt;'Weight Category L_U Table'!$J$15,"UPPER MEDIUM",IF(F1059&gt;'Weight Category L_U Table'!$J$16,"LOWER MEDIUM",IF(F1059&gt;='Weight Category L_U Table'!$J$17,"SMALL",IF(F1059&lt;'Weight Category L_U Table'!$J$18,"LIGHT")))))</f>
        <v>SMALL</v>
      </c>
      <c r="I1059" s="6" t="s">
        <v>37</v>
      </c>
      <c r="J1059" s="6" t="s">
        <v>8379</v>
      </c>
      <c r="K1059" s="6">
        <v>13</v>
      </c>
      <c r="L1059" s="6"/>
    </row>
    <row r="1060" spans="1:12" ht="15" customHeight="1" x14ac:dyDescent="0.25">
      <c r="A1060" s="65" t="s">
        <v>7453</v>
      </c>
      <c r="B1060" s="65" t="s">
        <v>8406</v>
      </c>
      <c r="C1060" s="65" t="s">
        <v>8378</v>
      </c>
      <c r="D1060" s="65" t="s">
        <v>7343</v>
      </c>
      <c r="E1060" s="65" t="s">
        <v>58</v>
      </c>
      <c r="F1060" s="7">
        <v>10659</v>
      </c>
      <c r="G1060" s="65" t="str">
        <f>IF(F1060&gt;='Weight Category L_U Table'!$H$14,"ERROR",IF(F1060&gt;'Weight Category L_U Table'!$G$14,"MEDIUM",IF(F1060&gt;='Weight Category L_U Table'!$G$17,"SMALL",IF(F1060&lt;'Weight Category L_U Table'!$G$18,"LIGHT"))))</f>
        <v>SMALL</v>
      </c>
      <c r="H1060" s="7" t="str">
        <f>IF(F1060&gt;='Weight Category L_U Table'!$K$15,"ERROR",IF(F1060&gt;'Weight Category L_U Table'!$J$15,"UPPER MEDIUM",IF(F1060&gt;'Weight Category L_U Table'!$J$16,"LOWER MEDIUM",IF(F1060&gt;='Weight Category L_U Table'!$J$17,"SMALL",IF(F1060&lt;'Weight Category L_U Table'!$J$18,"LIGHT")))))</f>
        <v>SMALL</v>
      </c>
      <c r="I1060" s="6" t="s">
        <v>37</v>
      </c>
      <c r="J1060" s="6" t="s">
        <v>8379</v>
      </c>
      <c r="K1060" s="6">
        <v>13</v>
      </c>
      <c r="L1060" s="6"/>
    </row>
    <row r="1061" spans="1:12" ht="15" customHeight="1" x14ac:dyDescent="0.25">
      <c r="A1061" s="65" t="s">
        <v>7453</v>
      </c>
      <c r="B1061" s="65" t="s">
        <v>8407</v>
      </c>
      <c r="C1061" s="65" t="s">
        <v>8378</v>
      </c>
      <c r="D1061" s="65" t="s">
        <v>7343</v>
      </c>
      <c r="E1061" s="65" t="s">
        <v>58</v>
      </c>
      <c r="F1061" s="7">
        <v>10659</v>
      </c>
      <c r="G1061" s="65" t="str">
        <f>IF(F1061&gt;='Weight Category L_U Table'!$H$14,"ERROR",IF(F1061&gt;'Weight Category L_U Table'!$G$14,"MEDIUM",IF(F1061&gt;='Weight Category L_U Table'!$G$17,"SMALL",IF(F1061&lt;'Weight Category L_U Table'!$G$18,"LIGHT"))))</f>
        <v>SMALL</v>
      </c>
      <c r="H1061" s="7" t="str">
        <f>IF(F1061&gt;='Weight Category L_U Table'!$K$15,"ERROR",IF(F1061&gt;'Weight Category L_U Table'!$J$15,"UPPER MEDIUM",IF(F1061&gt;'Weight Category L_U Table'!$J$16,"LOWER MEDIUM",IF(F1061&gt;='Weight Category L_U Table'!$J$17,"SMALL",IF(F1061&lt;'Weight Category L_U Table'!$J$18,"LIGHT")))))</f>
        <v>SMALL</v>
      </c>
      <c r="I1061" s="6" t="s">
        <v>37</v>
      </c>
      <c r="J1061" s="6" t="s">
        <v>8379</v>
      </c>
      <c r="K1061" s="6">
        <v>13</v>
      </c>
      <c r="L1061" s="6"/>
    </row>
    <row r="1062" spans="1:12" ht="15" customHeight="1" x14ac:dyDescent="0.25">
      <c r="A1062" s="65" t="s">
        <v>7453</v>
      </c>
      <c r="B1062" s="65" t="s">
        <v>8383</v>
      </c>
      <c r="C1062" s="65" t="s">
        <v>8378</v>
      </c>
      <c r="D1062" s="65" t="s">
        <v>7343</v>
      </c>
      <c r="E1062" s="65" t="s">
        <v>58</v>
      </c>
      <c r="F1062" s="7">
        <v>10659</v>
      </c>
      <c r="G1062" s="65" t="str">
        <f>IF(F1062&gt;='Weight Category L_U Table'!$H$14,"ERROR",IF(F1062&gt;'Weight Category L_U Table'!$G$14,"MEDIUM",IF(F1062&gt;='Weight Category L_U Table'!$G$17,"SMALL",IF(F1062&lt;'Weight Category L_U Table'!$G$18,"LIGHT"))))</f>
        <v>SMALL</v>
      </c>
      <c r="H1062" s="7" t="str">
        <f>IF(F1062&gt;='Weight Category L_U Table'!$K$15,"ERROR",IF(F1062&gt;'Weight Category L_U Table'!$J$15,"UPPER MEDIUM",IF(F1062&gt;'Weight Category L_U Table'!$J$16,"LOWER MEDIUM",IF(F1062&gt;='Weight Category L_U Table'!$J$17,"SMALL",IF(F1062&lt;'Weight Category L_U Table'!$J$18,"LIGHT")))))</f>
        <v>SMALL</v>
      </c>
      <c r="I1062" s="6" t="s">
        <v>37</v>
      </c>
      <c r="J1062" s="6" t="s">
        <v>8379</v>
      </c>
      <c r="K1062" s="6">
        <v>13</v>
      </c>
      <c r="L1062" s="6"/>
    </row>
    <row r="1063" spans="1:12" ht="15" customHeight="1" x14ac:dyDescent="0.25">
      <c r="A1063" s="65" t="s">
        <v>7453</v>
      </c>
      <c r="B1063" s="65" t="s">
        <v>8408</v>
      </c>
      <c r="C1063" s="65" t="s">
        <v>8378</v>
      </c>
      <c r="D1063" s="65" t="s">
        <v>7343</v>
      </c>
      <c r="E1063" s="65" t="s">
        <v>58</v>
      </c>
      <c r="F1063" s="7">
        <v>10659</v>
      </c>
      <c r="G1063" s="65" t="str">
        <f>IF(F1063&gt;='Weight Category L_U Table'!$H$14,"ERROR",IF(F1063&gt;'Weight Category L_U Table'!$G$14,"MEDIUM",IF(F1063&gt;='Weight Category L_U Table'!$G$17,"SMALL",IF(F1063&lt;'Weight Category L_U Table'!$G$18,"LIGHT"))))</f>
        <v>SMALL</v>
      </c>
      <c r="H1063" s="7" t="str">
        <f>IF(F1063&gt;='Weight Category L_U Table'!$K$15,"ERROR",IF(F1063&gt;'Weight Category L_U Table'!$J$15,"UPPER MEDIUM",IF(F1063&gt;'Weight Category L_U Table'!$J$16,"LOWER MEDIUM",IF(F1063&gt;='Weight Category L_U Table'!$J$17,"SMALL",IF(F1063&lt;'Weight Category L_U Table'!$J$18,"LIGHT")))))</f>
        <v>SMALL</v>
      </c>
      <c r="I1063" s="6" t="s">
        <v>37</v>
      </c>
      <c r="J1063" s="6" t="s">
        <v>8379</v>
      </c>
      <c r="K1063" s="6">
        <v>13</v>
      </c>
      <c r="L1063" s="6"/>
    </row>
    <row r="1064" spans="1:12" ht="15" customHeight="1" x14ac:dyDescent="0.25">
      <c r="A1064" s="65" t="s">
        <v>7453</v>
      </c>
      <c r="B1064" s="65" t="s">
        <v>8409</v>
      </c>
      <c r="C1064" s="65" t="s">
        <v>8378</v>
      </c>
      <c r="D1064" s="65" t="s">
        <v>7343</v>
      </c>
      <c r="E1064" s="65" t="s">
        <v>58</v>
      </c>
      <c r="F1064" s="7">
        <v>10659</v>
      </c>
      <c r="G1064" s="65" t="str">
        <f>IF(F1064&gt;='Weight Category L_U Table'!$H$14,"ERROR",IF(F1064&gt;'Weight Category L_U Table'!$G$14,"MEDIUM",IF(F1064&gt;='Weight Category L_U Table'!$G$17,"SMALL",IF(F1064&lt;'Weight Category L_U Table'!$G$18,"LIGHT"))))</f>
        <v>SMALL</v>
      </c>
      <c r="H1064" s="7" t="str">
        <f>IF(F1064&gt;='Weight Category L_U Table'!$K$15,"ERROR",IF(F1064&gt;'Weight Category L_U Table'!$J$15,"UPPER MEDIUM",IF(F1064&gt;'Weight Category L_U Table'!$J$16,"LOWER MEDIUM",IF(F1064&gt;='Weight Category L_U Table'!$J$17,"SMALL",IF(F1064&lt;'Weight Category L_U Table'!$J$18,"LIGHT")))))</f>
        <v>SMALL</v>
      </c>
      <c r="I1064" s="6" t="s">
        <v>37</v>
      </c>
      <c r="J1064" s="6" t="s">
        <v>8379</v>
      </c>
      <c r="K1064" s="6">
        <v>13</v>
      </c>
      <c r="L1064" s="6"/>
    </row>
    <row r="1065" spans="1:12" ht="15" customHeight="1" x14ac:dyDescent="0.25">
      <c r="A1065" s="65" t="s">
        <v>7453</v>
      </c>
      <c r="B1065" s="65" t="s">
        <v>8410</v>
      </c>
      <c r="C1065" s="65" t="s">
        <v>8378</v>
      </c>
      <c r="D1065" s="65" t="s">
        <v>7343</v>
      </c>
      <c r="E1065" s="65" t="s">
        <v>58</v>
      </c>
      <c r="F1065" s="7">
        <v>10659</v>
      </c>
      <c r="G1065" s="65" t="str">
        <f>IF(F1065&gt;='Weight Category L_U Table'!$H$14,"ERROR",IF(F1065&gt;'Weight Category L_U Table'!$G$14,"MEDIUM",IF(F1065&gt;='Weight Category L_U Table'!$G$17,"SMALL",IF(F1065&lt;'Weight Category L_U Table'!$G$18,"LIGHT"))))</f>
        <v>SMALL</v>
      </c>
      <c r="H1065" s="7" t="str">
        <f>IF(F1065&gt;='Weight Category L_U Table'!$K$15,"ERROR",IF(F1065&gt;'Weight Category L_U Table'!$J$15,"UPPER MEDIUM",IF(F1065&gt;'Weight Category L_U Table'!$J$16,"LOWER MEDIUM",IF(F1065&gt;='Weight Category L_U Table'!$J$17,"SMALL",IF(F1065&lt;'Weight Category L_U Table'!$J$18,"LIGHT")))))</f>
        <v>SMALL</v>
      </c>
      <c r="I1065" s="6" t="s">
        <v>37</v>
      </c>
      <c r="J1065" s="6" t="s">
        <v>8379</v>
      </c>
      <c r="K1065" s="6">
        <v>13</v>
      </c>
      <c r="L1065" s="6"/>
    </row>
    <row r="1066" spans="1:12" ht="15" customHeight="1" x14ac:dyDescent="0.25">
      <c r="A1066" s="65" t="s">
        <v>7453</v>
      </c>
      <c r="B1066" s="65" t="s">
        <v>8411</v>
      </c>
      <c r="C1066" s="65" t="s">
        <v>8378</v>
      </c>
      <c r="D1066" s="65" t="s">
        <v>7343</v>
      </c>
      <c r="E1066" s="65" t="s">
        <v>58</v>
      </c>
      <c r="F1066" s="7">
        <v>10659</v>
      </c>
      <c r="G1066" s="65" t="str">
        <f>IF(F1066&gt;='Weight Category L_U Table'!$H$14,"ERROR",IF(F1066&gt;'Weight Category L_U Table'!$G$14,"MEDIUM",IF(F1066&gt;='Weight Category L_U Table'!$G$17,"SMALL",IF(F1066&lt;'Weight Category L_U Table'!$G$18,"LIGHT"))))</f>
        <v>SMALL</v>
      </c>
      <c r="H1066" s="7" t="str">
        <f>IF(F1066&gt;='Weight Category L_U Table'!$K$15,"ERROR",IF(F1066&gt;'Weight Category L_U Table'!$J$15,"UPPER MEDIUM",IF(F1066&gt;'Weight Category L_U Table'!$J$16,"LOWER MEDIUM",IF(F1066&gt;='Weight Category L_U Table'!$J$17,"SMALL",IF(F1066&lt;'Weight Category L_U Table'!$J$18,"LIGHT")))))</f>
        <v>SMALL</v>
      </c>
      <c r="I1066" s="6" t="s">
        <v>37</v>
      </c>
      <c r="J1066" s="6" t="s">
        <v>8379</v>
      </c>
      <c r="K1066" s="6">
        <v>13</v>
      </c>
      <c r="L1066" s="6"/>
    </row>
    <row r="1067" spans="1:12" ht="15" customHeight="1" x14ac:dyDescent="0.25">
      <c r="A1067" s="65" t="s">
        <v>7453</v>
      </c>
      <c r="B1067" s="65" t="s">
        <v>8380</v>
      </c>
      <c r="C1067" s="65" t="s">
        <v>8378</v>
      </c>
      <c r="D1067" s="65" t="s">
        <v>7343</v>
      </c>
      <c r="E1067" s="65" t="s">
        <v>58</v>
      </c>
      <c r="F1067" s="7">
        <v>10659</v>
      </c>
      <c r="G1067" s="65" t="str">
        <f>IF(F1067&gt;='Weight Category L_U Table'!$H$14,"ERROR",IF(F1067&gt;'Weight Category L_U Table'!$G$14,"MEDIUM",IF(F1067&gt;='Weight Category L_U Table'!$G$17,"SMALL",IF(F1067&lt;'Weight Category L_U Table'!$G$18,"LIGHT"))))</f>
        <v>SMALL</v>
      </c>
      <c r="H1067" s="7" t="str">
        <f>IF(F1067&gt;='Weight Category L_U Table'!$K$15,"ERROR",IF(F1067&gt;'Weight Category L_U Table'!$J$15,"UPPER MEDIUM",IF(F1067&gt;'Weight Category L_U Table'!$J$16,"LOWER MEDIUM",IF(F1067&gt;='Weight Category L_U Table'!$J$17,"SMALL",IF(F1067&lt;'Weight Category L_U Table'!$J$18,"LIGHT")))))</f>
        <v>SMALL</v>
      </c>
      <c r="I1067" s="6" t="s">
        <v>37</v>
      </c>
      <c r="J1067" s="6" t="s">
        <v>8379</v>
      </c>
      <c r="K1067" s="6">
        <v>13</v>
      </c>
      <c r="L1067" s="6"/>
    </row>
    <row r="1068" spans="1:12" ht="15" customHeight="1" x14ac:dyDescent="0.25">
      <c r="A1068" s="65" t="s">
        <v>7453</v>
      </c>
      <c r="B1068" s="65" t="s">
        <v>8412</v>
      </c>
      <c r="C1068" s="65" t="s">
        <v>8378</v>
      </c>
      <c r="D1068" s="65" t="s">
        <v>7343</v>
      </c>
      <c r="E1068" s="65" t="s">
        <v>58</v>
      </c>
      <c r="F1068" s="7">
        <v>10659</v>
      </c>
      <c r="G1068" s="65" t="str">
        <f>IF(F1068&gt;='Weight Category L_U Table'!$H$14,"ERROR",IF(F1068&gt;'Weight Category L_U Table'!$G$14,"MEDIUM",IF(F1068&gt;='Weight Category L_U Table'!$G$17,"SMALL",IF(F1068&lt;'Weight Category L_U Table'!$G$18,"LIGHT"))))</f>
        <v>SMALL</v>
      </c>
      <c r="H1068" s="7" t="str">
        <f>IF(F1068&gt;='Weight Category L_U Table'!$K$15,"ERROR",IF(F1068&gt;'Weight Category L_U Table'!$J$15,"UPPER MEDIUM",IF(F1068&gt;'Weight Category L_U Table'!$J$16,"LOWER MEDIUM",IF(F1068&gt;='Weight Category L_U Table'!$J$17,"SMALL",IF(F1068&lt;'Weight Category L_U Table'!$J$18,"LIGHT")))))</f>
        <v>SMALL</v>
      </c>
      <c r="I1068" s="6" t="s">
        <v>37</v>
      </c>
      <c r="J1068" s="6" t="s">
        <v>8379</v>
      </c>
      <c r="K1068" s="6">
        <v>13</v>
      </c>
      <c r="L1068" s="6"/>
    </row>
    <row r="1069" spans="1:12" ht="15" customHeight="1" x14ac:dyDescent="0.25">
      <c r="A1069" s="65" t="s">
        <v>7453</v>
      </c>
      <c r="B1069" s="65" t="s">
        <v>8385</v>
      </c>
      <c r="C1069" s="65" t="s">
        <v>8378</v>
      </c>
      <c r="D1069" s="65" t="s">
        <v>7343</v>
      </c>
      <c r="E1069" s="65" t="s">
        <v>58</v>
      </c>
      <c r="F1069" s="7">
        <v>10659</v>
      </c>
      <c r="G1069" s="65" t="str">
        <f>IF(F1069&gt;='Weight Category L_U Table'!$H$14,"ERROR",IF(F1069&gt;'Weight Category L_U Table'!$G$14,"MEDIUM",IF(F1069&gt;='Weight Category L_U Table'!$G$17,"SMALL",IF(F1069&lt;'Weight Category L_U Table'!$G$18,"LIGHT"))))</f>
        <v>SMALL</v>
      </c>
      <c r="H1069" s="7" t="str">
        <f>IF(F1069&gt;='Weight Category L_U Table'!$K$15,"ERROR",IF(F1069&gt;'Weight Category L_U Table'!$J$15,"UPPER MEDIUM",IF(F1069&gt;'Weight Category L_U Table'!$J$16,"LOWER MEDIUM",IF(F1069&gt;='Weight Category L_U Table'!$J$17,"SMALL",IF(F1069&lt;'Weight Category L_U Table'!$J$18,"LIGHT")))))</f>
        <v>SMALL</v>
      </c>
      <c r="I1069" s="6" t="s">
        <v>37</v>
      </c>
      <c r="J1069" s="6" t="s">
        <v>8379</v>
      </c>
      <c r="K1069" s="6">
        <v>13</v>
      </c>
      <c r="L1069" s="6"/>
    </row>
    <row r="1070" spans="1:12" ht="15" customHeight="1" x14ac:dyDescent="0.25">
      <c r="A1070" s="65" t="s">
        <v>7453</v>
      </c>
      <c r="B1070" s="65" t="s">
        <v>8413</v>
      </c>
      <c r="C1070" s="65" t="s">
        <v>8378</v>
      </c>
      <c r="D1070" s="65" t="s">
        <v>7343</v>
      </c>
      <c r="E1070" s="65" t="s">
        <v>58</v>
      </c>
      <c r="F1070" s="7">
        <v>10659</v>
      </c>
      <c r="G1070" s="65" t="str">
        <f>IF(F1070&gt;='Weight Category L_U Table'!$H$14,"ERROR",IF(F1070&gt;'Weight Category L_U Table'!$G$14,"MEDIUM",IF(F1070&gt;='Weight Category L_U Table'!$G$17,"SMALL",IF(F1070&lt;'Weight Category L_U Table'!$G$18,"LIGHT"))))</f>
        <v>SMALL</v>
      </c>
      <c r="H1070" s="7" t="str">
        <f>IF(F1070&gt;='Weight Category L_U Table'!$K$15,"ERROR",IF(F1070&gt;'Weight Category L_U Table'!$J$15,"UPPER MEDIUM",IF(F1070&gt;'Weight Category L_U Table'!$J$16,"LOWER MEDIUM",IF(F1070&gt;='Weight Category L_U Table'!$J$17,"SMALL",IF(F1070&lt;'Weight Category L_U Table'!$J$18,"LIGHT")))))</f>
        <v>SMALL</v>
      </c>
      <c r="I1070" s="6" t="s">
        <v>37</v>
      </c>
      <c r="J1070" s="6" t="s">
        <v>8379</v>
      </c>
      <c r="K1070" s="6">
        <v>13</v>
      </c>
      <c r="L1070" s="6"/>
    </row>
    <row r="1071" spans="1:12" ht="15" customHeight="1" x14ac:dyDescent="0.25">
      <c r="A1071" s="65" t="s">
        <v>7453</v>
      </c>
      <c r="B1071" s="65" t="s">
        <v>8414</v>
      </c>
      <c r="C1071" s="65" t="s">
        <v>8378</v>
      </c>
      <c r="D1071" s="65" t="s">
        <v>7343</v>
      </c>
      <c r="E1071" s="65" t="s">
        <v>58</v>
      </c>
      <c r="F1071" s="7">
        <v>10659</v>
      </c>
      <c r="G1071" s="65" t="str">
        <f>IF(F1071&gt;='Weight Category L_U Table'!$H$14,"ERROR",IF(F1071&gt;'Weight Category L_U Table'!$G$14,"MEDIUM",IF(F1071&gt;='Weight Category L_U Table'!$G$17,"SMALL",IF(F1071&lt;'Weight Category L_U Table'!$G$18,"LIGHT"))))</f>
        <v>SMALL</v>
      </c>
      <c r="H1071" s="7" t="str">
        <f>IF(F1071&gt;='Weight Category L_U Table'!$K$15,"ERROR",IF(F1071&gt;'Weight Category L_U Table'!$J$15,"UPPER MEDIUM",IF(F1071&gt;'Weight Category L_U Table'!$J$16,"LOWER MEDIUM",IF(F1071&gt;='Weight Category L_U Table'!$J$17,"SMALL",IF(F1071&lt;'Weight Category L_U Table'!$J$18,"LIGHT")))))</f>
        <v>SMALL</v>
      </c>
      <c r="I1071" s="6" t="s">
        <v>37</v>
      </c>
      <c r="J1071" s="6" t="s">
        <v>8379</v>
      </c>
      <c r="K1071" s="6">
        <v>13</v>
      </c>
      <c r="L1071" s="6"/>
    </row>
    <row r="1072" spans="1:12" ht="15" customHeight="1" x14ac:dyDescent="0.25">
      <c r="A1072" s="65" t="s">
        <v>7453</v>
      </c>
      <c r="B1072" s="65" t="s">
        <v>8415</v>
      </c>
      <c r="C1072" s="65" t="s">
        <v>8378</v>
      </c>
      <c r="D1072" s="65" t="s">
        <v>7343</v>
      </c>
      <c r="E1072" s="65" t="s">
        <v>58</v>
      </c>
      <c r="F1072" s="7">
        <v>10659</v>
      </c>
      <c r="G1072" s="65" t="str">
        <f>IF(F1072&gt;='Weight Category L_U Table'!$H$14,"ERROR",IF(F1072&gt;'Weight Category L_U Table'!$G$14,"MEDIUM",IF(F1072&gt;='Weight Category L_U Table'!$G$17,"SMALL",IF(F1072&lt;'Weight Category L_U Table'!$G$18,"LIGHT"))))</f>
        <v>SMALL</v>
      </c>
      <c r="H1072" s="7" t="str">
        <f>IF(F1072&gt;='Weight Category L_U Table'!$K$15,"ERROR",IF(F1072&gt;'Weight Category L_U Table'!$J$15,"UPPER MEDIUM",IF(F1072&gt;'Weight Category L_U Table'!$J$16,"LOWER MEDIUM",IF(F1072&gt;='Weight Category L_U Table'!$J$17,"SMALL",IF(F1072&lt;'Weight Category L_U Table'!$J$18,"LIGHT")))))</f>
        <v>SMALL</v>
      </c>
      <c r="I1072" s="6" t="s">
        <v>37</v>
      </c>
      <c r="J1072" s="6" t="s">
        <v>8379</v>
      </c>
      <c r="K1072" s="6">
        <v>13</v>
      </c>
      <c r="L1072" s="6"/>
    </row>
    <row r="1073" spans="1:12" ht="15" customHeight="1" x14ac:dyDescent="0.25">
      <c r="A1073" s="65" t="s">
        <v>7453</v>
      </c>
      <c r="B1073" s="65" t="s">
        <v>8384</v>
      </c>
      <c r="C1073" s="65" t="s">
        <v>8378</v>
      </c>
      <c r="D1073" s="65" t="s">
        <v>7343</v>
      </c>
      <c r="E1073" s="65" t="s">
        <v>58</v>
      </c>
      <c r="F1073" s="7">
        <v>10659</v>
      </c>
      <c r="G1073" s="65" t="str">
        <f>IF(F1073&gt;='Weight Category L_U Table'!$H$14,"ERROR",IF(F1073&gt;'Weight Category L_U Table'!$G$14,"MEDIUM",IF(F1073&gt;='Weight Category L_U Table'!$G$17,"SMALL",IF(F1073&lt;'Weight Category L_U Table'!$G$18,"LIGHT"))))</f>
        <v>SMALL</v>
      </c>
      <c r="H1073" s="7" t="str">
        <f>IF(F1073&gt;='Weight Category L_U Table'!$K$15,"ERROR",IF(F1073&gt;'Weight Category L_U Table'!$J$15,"UPPER MEDIUM",IF(F1073&gt;'Weight Category L_U Table'!$J$16,"LOWER MEDIUM",IF(F1073&gt;='Weight Category L_U Table'!$J$17,"SMALL",IF(F1073&lt;'Weight Category L_U Table'!$J$18,"LIGHT")))))</f>
        <v>SMALL</v>
      </c>
      <c r="I1073" s="6" t="s">
        <v>37</v>
      </c>
      <c r="J1073" s="6" t="s">
        <v>8379</v>
      </c>
      <c r="K1073" s="6">
        <v>13</v>
      </c>
      <c r="L1073" s="6"/>
    </row>
    <row r="1074" spans="1:12" ht="15" customHeight="1" x14ac:dyDescent="0.25">
      <c r="A1074" s="65" t="s">
        <v>7453</v>
      </c>
      <c r="B1074" s="65" t="s">
        <v>8416</v>
      </c>
      <c r="C1074" s="65" t="s">
        <v>8378</v>
      </c>
      <c r="D1074" s="65" t="s">
        <v>7343</v>
      </c>
      <c r="E1074" s="65" t="s">
        <v>58</v>
      </c>
      <c r="F1074" s="7">
        <v>10659</v>
      </c>
      <c r="G1074" s="65" t="str">
        <f>IF(F1074&gt;='Weight Category L_U Table'!$H$14,"ERROR",IF(F1074&gt;'Weight Category L_U Table'!$G$14,"MEDIUM",IF(F1074&gt;='Weight Category L_U Table'!$G$17,"SMALL",IF(F1074&lt;'Weight Category L_U Table'!$G$18,"LIGHT"))))</f>
        <v>SMALL</v>
      </c>
      <c r="H1074" s="7" t="str">
        <f>IF(F1074&gt;='Weight Category L_U Table'!$K$15,"ERROR",IF(F1074&gt;'Weight Category L_U Table'!$J$15,"UPPER MEDIUM",IF(F1074&gt;'Weight Category L_U Table'!$J$16,"LOWER MEDIUM",IF(F1074&gt;='Weight Category L_U Table'!$J$17,"SMALL",IF(F1074&lt;'Weight Category L_U Table'!$J$18,"LIGHT")))))</f>
        <v>SMALL</v>
      </c>
      <c r="I1074" s="6" t="s">
        <v>37</v>
      </c>
      <c r="J1074" s="6" t="s">
        <v>8379</v>
      </c>
      <c r="K1074" s="6">
        <v>13</v>
      </c>
      <c r="L1074" s="6"/>
    </row>
    <row r="1075" spans="1:12" ht="15" customHeight="1" x14ac:dyDescent="0.25">
      <c r="A1075" s="65" t="s">
        <v>7453</v>
      </c>
      <c r="B1075" s="65" t="s">
        <v>8417</v>
      </c>
      <c r="C1075" s="65" t="s">
        <v>8378</v>
      </c>
      <c r="D1075" s="65" t="s">
        <v>7343</v>
      </c>
      <c r="E1075" s="65" t="s">
        <v>58</v>
      </c>
      <c r="F1075" s="7">
        <v>10659</v>
      </c>
      <c r="G1075" s="65" t="str">
        <f>IF(F1075&gt;='Weight Category L_U Table'!$H$14,"ERROR",IF(F1075&gt;'Weight Category L_U Table'!$G$14,"MEDIUM",IF(F1075&gt;='Weight Category L_U Table'!$G$17,"SMALL",IF(F1075&lt;'Weight Category L_U Table'!$G$18,"LIGHT"))))</f>
        <v>SMALL</v>
      </c>
      <c r="H1075" s="7" t="str">
        <f>IF(F1075&gt;='Weight Category L_U Table'!$K$15,"ERROR",IF(F1075&gt;'Weight Category L_U Table'!$J$15,"UPPER MEDIUM",IF(F1075&gt;'Weight Category L_U Table'!$J$16,"LOWER MEDIUM",IF(F1075&gt;='Weight Category L_U Table'!$J$17,"SMALL",IF(F1075&lt;'Weight Category L_U Table'!$J$18,"LIGHT")))))</f>
        <v>SMALL</v>
      </c>
      <c r="I1075" s="6" t="s">
        <v>37</v>
      </c>
      <c r="J1075" s="6" t="s">
        <v>8379</v>
      </c>
      <c r="K1075" s="6">
        <v>13</v>
      </c>
      <c r="L1075" s="6"/>
    </row>
    <row r="1076" spans="1:12" ht="15" customHeight="1" x14ac:dyDescent="0.25">
      <c r="A1076" s="65" t="s">
        <v>7453</v>
      </c>
      <c r="B1076" s="65" t="s">
        <v>8418</v>
      </c>
      <c r="C1076" s="65" t="s">
        <v>8378</v>
      </c>
      <c r="D1076" s="65" t="s">
        <v>7343</v>
      </c>
      <c r="E1076" s="65" t="s">
        <v>58</v>
      </c>
      <c r="F1076" s="7">
        <v>10659</v>
      </c>
      <c r="G1076" s="65" t="str">
        <f>IF(F1076&gt;='Weight Category L_U Table'!$H$14,"ERROR",IF(F1076&gt;'Weight Category L_U Table'!$G$14,"MEDIUM",IF(F1076&gt;='Weight Category L_U Table'!$G$17,"SMALL",IF(F1076&lt;'Weight Category L_U Table'!$G$18,"LIGHT"))))</f>
        <v>SMALL</v>
      </c>
      <c r="H1076" s="7" t="str">
        <f>IF(F1076&gt;='Weight Category L_U Table'!$K$15,"ERROR",IF(F1076&gt;'Weight Category L_U Table'!$J$15,"UPPER MEDIUM",IF(F1076&gt;'Weight Category L_U Table'!$J$16,"LOWER MEDIUM",IF(F1076&gt;='Weight Category L_U Table'!$J$17,"SMALL",IF(F1076&lt;'Weight Category L_U Table'!$J$18,"LIGHT")))))</f>
        <v>SMALL</v>
      </c>
      <c r="I1076" s="6" t="s">
        <v>37</v>
      </c>
      <c r="J1076" s="6" t="s">
        <v>8379</v>
      </c>
      <c r="K1076" s="6">
        <v>13</v>
      </c>
      <c r="L1076" s="6"/>
    </row>
    <row r="1077" spans="1:12" ht="15" customHeight="1" x14ac:dyDescent="0.25">
      <c r="A1077" s="65" t="s">
        <v>7453</v>
      </c>
      <c r="B1077" s="65" t="s">
        <v>8419</v>
      </c>
      <c r="C1077" s="65" t="s">
        <v>8378</v>
      </c>
      <c r="D1077" s="65" t="s">
        <v>7343</v>
      </c>
      <c r="E1077" s="65" t="s">
        <v>58</v>
      </c>
      <c r="F1077" s="7">
        <v>10659</v>
      </c>
      <c r="G1077" s="65" t="str">
        <f>IF(F1077&gt;='Weight Category L_U Table'!$H$14,"ERROR",IF(F1077&gt;'Weight Category L_U Table'!$G$14,"MEDIUM",IF(F1077&gt;='Weight Category L_U Table'!$G$17,"SMALL",IF(F1077&lt;'Weight Category L_U Table'!$G$18,"LIGHT"))))</f>
        <v>SMALL</v>
      </c>
      <c r="H1077" s="7" t="str">
        <f>IF(F1077&gt;='Weight Category L_U Table'!$K$15,"ERROR",IF(F1077&gt;'Weight Category L_U Table'!$J$15,"UPPER MEDIUM",IF(F1077&gt;'Weight Category L_U Table'!$J$16,"LOWER MEDIUM",IF(F1077&gt;='Weight Category L_U Table'!$J$17,"SMALL",IF(F1077&lt;'Weight Category L_U Table'!$J$18,"LIGHT")))))</f>
        <v>SMALL</v>
      </c>
      <c r="I1077" s="6" t="s">
        <v>37</v>
      </c>
      <c r="J1077" s="6" t="s">
        <v>8379</v>
      </c>
      <c r="K1077" s="6">
        <v>13</v>
      </c>
      <c r="L1077" s="6"/>
    </row>
    <row r="1078" spans="1:12" ht="15" customHeight="1" x14ac:dyDescent="0.25">
      <c r="A1078" s="65" t="s">
        <v>7453</v>
      </c>
      <c r="B1078" s="65" t="s">
        <v>8420</v>
      </c>
      <c r="C1078" s="65" t="s">
        <v>8378</v>
      </c>
      <c r="D1078" s="65" t="s">
        <v>7343</v>
      </c>
      <c r="E1078" s="65" t="s">
        <v>58</v>
      </c>
      <c r="F1078" s="7">
        <v>10659</v>
      </c>
      <c r="G1078" s="65" t="str">
        <f>IF(F1078&gt;='Weight Category L_U Table'!$H$14,"ERROR",IF(F1078&gt;'Weight Category L_U Table'!$G$14,"MEDIUM",IF(F1078&gt;='Weight Category L_U Table'!$G$17,"SMALL",IF(F1078&lt;'Weight Category L_U Table'!$G$18,"LIGHT"))))</f>
        <v>SMALL</v>
      </c>
      <c r="H1078" s="7" t="str">
        <f>IF(F1078&gt;='Weight Category L_U Table'!$K$15,"ERROR",IF(F1078&gt;'Weight Category L_U Table'!$J$15,"UPPER MEDIUM",IF(F1078&gt;'Weight Category L_U Table'!$J$16,"LOWER MEDIUM",IF(F1078&gt;='Weight Category L_U Table'!$J$17,"SMALL",IF(F1078&lt;'Weight Category L_U Table'!$J$18,"LIGHT")))))</f>
        <v>SMALL</v>
      </c>
      <c r="I1078" s="6" t="s">
        <v>37</v>
      </c>
      <c r="J1078" s="6" t="s">
        <v>8379</v>
      </c>
      <c r="K1078" s="6">
        <v>13</v>
      </c>
      <c r="L1078" s="6"/>
    </row>
    <row r="1079" spans="1:12" ht="15" customHeight="1" x14ac:dyDescent="0.25">
      <c r="A1079" s="65" t="s">
        <v>7117</v>
      </c>
      <c r="B1079" s="65" t="s">
        <v>8421</v>
      </c>
      <c r="C1079" s="65" t="s">
        <v>8378</v>
      </c>
      <c r="D1079" s="65" t="s">
        <v>7343</v>
      </c>
      <c r="E1079" s="65" t="s">
        <v>58</v>
      </c>
      <c r="F1079" s="7">
        <v>10659</v>
      </c>
      <c r="G1079" s="65" t="str">
        <f>IF(F1079&gt;='Weight Category L_U Table'!$H$14,"ERROR",IF(F1079&gt;'Weight Category L_U Table'!$G$14,"MEDIUM",IF(F1079&gt;='Weight Category L_U Table'!$G$17,"SMALL",IF(F1079&lt;'Weight Category L_U Table'!$G$18,"LIGHT"))))</f>
        <v>SMALL</v>
      </c>
      <c r="H1079" s="7" t="str">
        <f>IF(F1079&gt;='Weight Category L_U Table'!$K$15,"ERROR",IF(F1079&gt;'Weight Category L_U Table'!$J$15,"UPPER MEDIUM",IF(F1079&gt;'Weight Category L_U Table'!$J$16,"LOWER MEDIUM",IF(F1079&gt;='Weight Category L_U Table'!$J$17,"SMALL",IF(F1079&lt;'Weight Category L_U Table'!$J$18,"LIGHT")))))</f>
        <v>SMALL</v>
      </c>
      <c r="I1079" s="6" t="s">
        <v>37</v>
      </c>
      <c r="J1079" s="6" t="s">
        <v>8379</v>
      </c>
      <c r="K1079" s="6">
        <v>13</v>
      </c>
      <c r="L1079" s="6"/>
    </row>
    <row r="1080" spans="1:12" ht="15" customHeight="1" x14ac:dyDescent="0.25">
      <c r="A1080" s="63" t="s">
        <v>7578</v>
      </c>
      <c r="B1080" s="63" t="s">
        <v>8422</v>
      </c>
      <c r="C1080" s="63" t="s">
        <v>8423</v>
      </c>
      <c r="D1080" s="65" t="s">
        <v>7343</v>
      </c>
      <c r="E1080" s="63" t="s">
        <v>58</v>
      </c>
      <c r="F1080" s="39">
        <v>10700</v>
      </c>
      <c r="G1080" s="63" t="str">
        <f>IF(F1080&gt;='Weight Category L_U Table'!$H$14,"ERROR",IF(F1080&gt;'Weight Category L_U Table'!$G$14,"MEDIUM",IF(F1080&gt;='Weight Category L_U Table'!$G$17,"SMALL",IF(F1080&lt;'Weight Category L_U Table'!$G$18,"LIGHT"))))</f>
        <v>SMALL</v>
      </c>
      <c r="H1080" s="39" t="str">
        <f>IF(F1080&gt;='Weight Category L_U Table'!$K$15,"ERROR",IF(F1080&gt;'Weight Category L_U Table'!$J$15,"UPPER MEDIUM",IF(F1080&gt;'Weight Category L_U Table'!$J$16,"LOWER MEDIUM",IF(F1080&gt;='Weight Category L_U Table'!$J$17,"SMALL",IF(F1080&lt;'Weight Category L_U Table'!$J$18,"LIGHT")))))</f>
        <v>SMALL</v>
      </c>
      <c r="I1080" s="41" t="s">
        <v>570</v>
      </c>
      <c r="J1080" s="41"/>
      <c r="K1080" s="41"/>
      <c r="L1080" s="42"/>
    </row>
    <row r="1081" spans="1:12" ht="15" customHeight="1" x14ac:dyDescent="0.25">
      <c r="A1081" s="65" t="s">
        <v>7865</v>
      </c>
      <c r="B1081" s="65" t="s">
        <v>8424</v>
      </c>
      <c r="C1081" s="65" t="s">
        <v>8425</v>
      </c>
      <c r="D1081" s="65" t="s">
        <v>7343</v>
      </c>
      <c r="E1081" s="65" t="s">
        <v>58</v>
      </c>
      <c r="F1081" s="7">
        <v>10800</v>
      </c>
      <c r="G1081" s="65" t="str">
        <f>IF(F1081&gt;='Weight Category L_U Table'!$H$14,"ERROR",IF(F1081&gt;'Weight Category L_U Table'!$G$14,"MEDIUM",IF(F1081&gt;='Weight Category L_U Table'!$G$17,"SMALL",IF(F1081&lt;'Weight Category L_U Table'!$G$18,"LIGHT"))))</f>
        <v>SMALL</v>
      </c>
      <c r="H1081" s="7" t="str">
        <f>IF(F1081&gt;='Weight Category L_U Table'!$K$15,"ERROR",IF(F1081&gt;'Weight Category L_U Table'!$J$15,"UPPER MEDIUM",IF(F1081&gt;'Weight Category L_U Table'!$J$16,"LOWER MEDIUM",IF(F1081&gt;='Weight Category L_U Table'!$J$17,"SMALL",IF(F1081&lt;'Weight Category L_U Table'!$J$18,"LIGHT")))))</f>
        <v>SMALL</v>
      </c>
      <c r="I1081" s="6" t="s">
        <v>54</v>
      </c>
      <c r="J1081" s="6"/>
      <c r="K1081" s="6"/>
      <c r="L1081" s="6"/>
    </row>
    <row r="1082" spans="1:12" ht="15" customHeight="1" x14ac:dyDescent="0.25">
      <c r="A1082" s="65" t="s">
        <v>7865</v>
      </c>
      <c r="B1082" s="65" t="s">
        <v>8426</v>
      </c>
      <c r="C1082" s="65" t="s">
        <v>8425</v>
      </c>
      <c r="D1082" s="65" t="s">
        <v>7343</v>
      </c>
      <c r="E1082" s="65" t="s">
        <v>58</v>
      </c>
      <c r="F1082" s="7">
        <v>10800</v>
      </c>
      <c r="G1082" s="65" t="str">
        <f>IF(F1082&gt;='Weight Category L_U Table'!$H$14,"ERROR",IF(F1082&gt;'Weight Category L_U Table'!$G$14,"MEDIUM",IF(F1082&gt;='Weight Category L_U Table'!$G$17,"SMALL",IF(F1082&lt;'Weight Category L_U Table'!$G$18,"LIGHT"))))</f>
        <v>SMALL</v>
      </c>
      <c r="H1082" s="7" t="str">
        <f>IF(F1082&gt;='Weight Category L_U Table'!$K$15,"ERROR",IF(F1082&gt;'Weight Category L_U Table'!$J$15,"UPPER MEDIUM",IF(F1082&gt;'Weight Category L_U Table'!$J$16,"LOWER MEDIUM",IF(F1082&gt;='Weight Category L_U Table'!$J$17,"SMALL",IF(F1082&lt;'Weight Category L_U Table'!$J$18,"LIGHT")))))</f>
        <v>SMALL</v>
      </c>
      <c r="I1082" s="6" t="s">
        <v>54</v>
      </c>
      <c r="J1082" s="6"/>
      <c r="K1082" s="6"/>
      <c r="L1082" s="6"/>
    </row>
    <row r="1083" spans="1:12" ht="15" customHeight="1" x14ac:dyDescent="0.25">
      <c r="A1083" s="65" t="s">
        <v>7865</v>
      </c>
      <c r="B1083" s="65" t="s">
        <v>8427</v>
      </c>
      <c r="C1083" s="65" t="s">
        <v>8425</v>
      </c>
      <c r="D1083" s="65" t="s">
        <v>7343</v>
      </c>
      <c r="E1083" s="65" t="s">
        <v>58</v>
      </c>
      <c r="F1083" s="7">
        <v>10800</v>
      </c>
      <c r="G1083" s="65" t="str">
        <f>IF(F1083&gt;='Weight Category L_U Table'!$H$14,"ERROR",IF(F1083&gt;'Weight Category L_U Table'!$G$14,"MEDIUM",IF(F1083&gt;='Weight Category L_U Table'!$G$17,"SMALL",IF(F1083&lt;'Weight Category L_U Table'!$G$18,"LIGHT"))))</f>
        <v>SMALL</v>
      </c>
      <c r="H1083" s="7" t="str">
        <f>IF(F1083&gt;='Weight Category L_U Table'!$K$15,"ERROR",IF(F1083&gt;'Weight Category L_U Table'!$J$15,"UPPER MEDIUM",IF(F1083&gt;'Weight Category L_U Table'!$J$16,"LOWER MEDIUM",IF(F1083&gt;='Weight Category L_U Table'!$J$17,"SMALL",IF(F1083&lt;'Weight Category L_U Table'!$J$18,"LIGHT")))))</f>
        <v>SMALL</v>
      </c>
      <c r="I1083" s="6" t="s">
        <v>54</v>
      </c>
      <c r="J1083" s="6"/>
      <c r="K1083" s="6"/>
      <c r="L1083" s="6"/>
    </row>
    <row r="1084" spans="1:12" ht="15" customHeight="1" x14ac:dyDescent="0.25">
      <c r="A1084" s="65" t="s">
        <v>7865</v>
      </c>
      <c r="B1084" s="65" t="s">
        <v>8428</v>
      </c>
      <c r="C1084" s="65" t="s">
        <v>8425</v>
      </c>
      <c r="D1084" s="65" t="s">
        <v>7343</v>
      </c>
      <c r="E1084" s="65" t="s">
        <v>58</v>
      </c>
      <c r="F1084" s="7">
        <v>10800</v>
      </c>
      <c r="G1084" s="65" t="str">
        <f>IF(F1084&gt;='Weight Category L_U Table'!$H$14,"ERROR",IF(F1084&gt;'Weight Category L_U Table'!$G$14,"MEDIUM",IF(F1084&gt;='Weight Category L_U Table'!$G$17,"SMALL",IF(F1084&lt;'Weight Category L_U Table'!$G$18,"LIGHT"))))</f>
        <v>SMALL</v>
      </c>
      <c r="H1084" s="7" t="str">
        <f>IF(F1084&gt;='Weight Category L_U Table'!$K$15,"ERROR",IF(F1084&gt;'Weight Category L_U Table'!$J$15,"UPPER MEDIUM",IF(F1084&gt;'Weight Category L_U Table'!$J$16,"LOWER MEDIUM",IF(F1084&gt;='Weight Category L_U Table'!$J$17,"SMALL",IF(F1084&lt;'Weight Category L_U Table'!$J$18,"LIGHT")))))</f>
        <v>SMALL</v>
      </c>
      <c r="I1084" s="6" t="s">
        <v>54</v>
      </c>
      <c r="J1084" s="6"/>
      <c r="K1084" s="6"/>
      <c r="L1084" s="6"/>
    </row>
    <row r="1085" spans="1:12" ht="15" customHeight="1" x14ac:dyDescent="0.25">
      <c r="A1085" s="65" t="s">
        <v>7865</v>
      </c>
      <c r="B1085" s="65" t="s">
        <v>8429</v>
      </c>
      <c r="C1085" s="65" t="s">
        <v>8425</v>
      </c>
      <c r="D1085" s="65" t="s">
        <v>7343</v>
      </c>
      <c r="E1085" s="65" t="s">
        <v>58</v>
      </c>
      <c r="F1085" s="7">
        <v>10800</v>
      </c>
      <c r="G1085" s="65" t="str">
        <f>IF(F1085&gt;='Weight Category L_U Table'!$H$14,"ERROR",IF(F1085&gt;'Weight Category L_U Table'!$G$14,"MEDIUM",IF(F1085&gt;='Weight Category L_U Table'!$G$17,"SMALL",IF(F1085&lt;'Weight Category L_U Table'!$G$18,"LIGHT"))))</f>
        <v>SMALL</v>
      </c>
      <c r="H1085" s="7" t="str">
        <f>IF(F1085&gt;='Weight Category L_U Table'!$K$15,"ERROR",IF(F1085&gt;'Weight Category L_U Table'!$J$15,"UPPER MEDIUM",IF(F1085&gt;'Weight Category L_U Table'!$J$16,"LOWER MEDIUM",IF(F1085&gt;='Weight Category L_U Table'!$J$17,"SMALL",IF(F1085&lt;'Weight Category L_U Table'!$J$18,"LIGHT")))))</f>
        <v>SMALL</v>
      </c>
      <c r="I1085" s="6" t="s">
        <v>54</v>
      </c>
      <c r="J1085" s="6"/>
      <c r="K1085" s="6"/>
      <c r="L1085" s="6"/>
    </row>
    <row r="1086" spans="1:12" ht="15" customHeight="1" x14ac:dyDescent="0.25">
      <c r="A1086" s="65" t="s">
        <v>7865</v>
      </c>
      <c r="B1086" s="65" t="s">
        <v>8430</v>
      </c>
      <c r="C1086" s="65" t="s">
        <v>8425</v>
      </c>
      <c r="D1086" s="65" t="s">
        <v>7343</v>
      </c>
      <c r="E1086" s="65" t="s">
        <v>58</v>
      </c>
      <c r="F1086" s="7">
        <v>10800</v>
      </c>
      <c r="G1086" s="65" t="str">
        <f>IF(F1086&gt;='Weight Category L_U Table'!$H$14,"ERROR",IF(F1086&gt;'Weight Category L_U Table'!$G$14,"MEDIUM",IF(F1086&gt;='Weight Category L_U Table'!$G$17,"SMALL",IF(F1086&lt;'Weight Category L_U Table'!$G$18,"LIGHT"))))</f>
        <v>SMALL</v>
      </c>
      <c r="H1086" s="7" t="str">
        <f>IF(F1086&gt;='Weight Category L_U Table'!$K$15,"ERROR",IF(F1086&gt;'Weight Category L_U Table'!$J$15,"UPPER MEDIUM",IF(F1086&gt;'Weight Category L_U Table'!$J$16,"LOWER MEDIUM",IF(F1086&gt;='Weight Category L_U Table'!$J$17,"SMALL",IF(F1086&lt;'Weight Category L_U Table'!$J$18,"LIGHT")))))</f>
        <v>SMALL</v>
      </c>
      <c r="I1086" s="6" t="s">
        <v>54</v>
      </c>
      <c r="J1086" s="6"/>
      <c r="K1086" s="6"/>
      <c r="L1086" s="6"/>
    </row>
    <row r="1087" spans="1:12" ht="15" customHeight="1" x14ac:dyDescent="0.25">
      <c r="A1087" s="65" t="s">
        <v>7865</v>
      </c>
      <c r="B1087" s="65" t="s">
        <v>8431</v>
      </c>
      <c r="C1087" s="65" t="s">
        <v>8432</v>
      </c>
      <c r="D1087" s="65" t="s">
        <v>7343</v>
      </c>
      <c r="E1087" s="65" t="s">
        <v>58</v>
      </c>
      <c r="F1087" s="7">
        <v>10800</v>
      </c>
      <c r="G1087" s="65" t="str">
        <f>IF(F1087&gt;='Weight Category L_U Table'!$H$14,"ERROR",IF(F1087&gt;'Weight Category L_U Table'!$G$14,"MEDIUM",IF(F1087&gt;='Weight Category L_U Table'!$G$17,"SMALL",IF(F1087&lt;'Weight Category L_U Table'!$G$18,"LIGHT"))))</f>
        <v>SMALL</v>
      </c>
      <c r="H1087" s="7" t="str">
        <f>IF(F1087&gt;='Weight Category L_U Table'!$K$15,"ERROR",IF(F1087&gt;'Weight Category L_U Table'!$J$15,"UPPER MEDIUM",IF(F1087&gt;'Weight Category L_U Table'!$J$16,"LOWER MEDIUM",IF(F1087&gt;='Weight Category L_U Table'!$J$17,"SMALL",IF(F1087&lt;'Weight Category L_U Table'!$J$18,"LIGHT")))))</f>
        <v>SMALL</v>
      </c>
      <c r="I1087" s="6" t="s">
        <v>54</v>
      </c>
      <c r="J1087" s="6"/>
      <c r="K1087" s="6"/>
      <c r="L1087" s="6"/>
    </row>
    <row r="1088" spans="1:12" ht="15" customHeight="1" x14ac:dyDescent="0.25">
      <c r="A1088" s="65" t="s">
        <v>7865</v>
      </c>
      <c r="B1088" s="65" t="s">
        <v>8433</v>
      </c>
      <c r="C1088" s="65" t="s">
        <v>8432</v>
      </c>
      <c r="D1088" s="65" t="s">
        <v>7343</v>
      </c>
      <c r="E1088" s="65" t="s">
        <v>58</v>
      </c>
      <c r="F1088" s="7">
        <v>10800</v>
      </c>
      <c r="G1088" s="65" t="str">
        <f>IF(F1088&gt;='Weight Category L_U Table'!$H$14,"ERROR",IF(F1088&gt;'Weight Category L_U Table'!$G$14,"MEDIUM",IF(F1088&gt;='Weight Category L_U Table'!$G$17,"SMALL",IF(F1088&lt;'Weight Category L_U Table'!$G$18,"LIGHT"))))</f>
        <v>SMALL</v>
      </c>
      <c r="H1088" s="7" t="str">
        <f>IF(F1088&gt;='Weight Category L_U Table'!$K$15,"ERROR",IF(F1088&gt;'Weight Category L_U Table'!$J$15,"UPPER MEDIUM",IF(F1088&gt;'Weight Category L_U Table'!$J$16,"LOWER MEDIUM",IF(F1088&gt;='Weight Category L_U Table'!$J$17,"SMALL",IF(F1088&lt;'Weight Category L_U Table'!$J$18,"LIGHT")))))</f>
        <v>SMALL</v>
      </c>
      <c r="I1088" s="6" t="s">
        <v>54</v>
      </c>
      <c r="J1088" s="6"/>
      <c r="K1088" s="6"/>
      <c r="L1088" s="6"/>
    </row>
    <row r="1089" spans="1:12" ht="15" customHeight="1" x14ac:dyDescent="0.25">
      <c r="A1089" s="65" t="s">
        <v>7668</v>
      </c>
      <c r="B1089" s="65" t="s">
        <v>8434</v>
      </c>
      <c r="C1089" s="65" t="s">
        <v>8435</v>
      </c>
      <c r="D1089" s="65" t="s">
        <v>7343</v>
      </c>
      <c r="E1089" s="65" t="s">
        <v>58</v>
      </c>
      <c r="F1089" s="7">
        <v>11160</v>
      </c>
      <c r="G1089" s="65" t="str">
        <f>IF(F1089&gt;='Weight Category L_U Table'!$H$14,"ERROR",IF(F1089&gt;'Weight Category L_U Table'!$G$14,"MEDIUM",IF(F1089&gt;='Weight Category L_U Table'!$G$17,"SMALL",IF(F1089&lt;'Weight Category L_U Table'!$G$18,"LIGHT"))))</f>
        <v>SMALL</v>
      </c>
      <c r="H1089" s="7" t="str">
        <f>IF(F1089&gt;='Weight Category L_U Table'!$K$15,"ERROR",IF(F1089&gt;'Weight Category L_U Table'!$J$15,"UPPER MEDIUM",IF(F1089&gt;'Weight Category L_U Table'!$J$16,"LOWER MEDIUM",IF(F1089&gt;='Weight Category L_U Table'!$J$17,"SMALL",IF(F1089&lt;'Weight Category L_U Table'!$J$18,"LIGHT")))))</f>
        <v>SMALL</v>
      </c>
      <c r="I1089" s="6" t="s">
        <v>89</v>
      </c>
      <c r="J1089" s="6" t="s">
        <v>8237</v>
      </c>
      <c r="K1089" s="6">
        <v>17</v>
      </c>
      <c r="L1089" s="6"/>
    </row>
    <row r="1090" spans="1:12" ht="15" customHeight="1" x14ac:dyDescent="0.25">
      <c r="A1090" s="65" t="s">
        <v>7668</v>
      </c>
      <c r="B1090" s="65" t="s">
        <v>8436</v>
      </c>
      <c r="C1090" s="65" t="s">
        <v>8435</v>
      </c>
      <c r="D1090" s="65" t="s">
        <v>7343</v>
      </c>
      <c r="E1090" s="65" t="s">
        <v>58</v>
      </c>
      <c r="F1090" s="7">
        <v>11160</v>
      </c>
      <c r="G1090" s="65" t="str">
        <f>IF(F1090&gt;='Weight Category L_U Table'!$H$14,"ERROR",IF(F1090&gt;'Weight Category L_U Table'!$G$14,"MEDIUM",IF(F1090&gt;='Weight Category L_U Table'!$G$17,"SMALL",IF(F1090&lt;'Weight Category L_U Table'!$G$18,"LIGHT"))))</f>
        <v>SMALL</v>
      </c>
      <c r="H1090" s="7" t="str">
        <f>IF(F1090&gt;='Weight Category L_U Table'!$K$15,"ERROR",IF(F1090&gt;'Weight Category L_U Table'!$J$15,"UPPER MEDIUM",IF(F1090&gt;'Weight Category L_U Table'!$J$16,"LOWER MEDIUM",IF(F1090&gt;='Weight Category L_U Table'!$J$17,"SMALL",IF(F1090&lt;'Weight Category L_U Table'!$J$18,"LIGHT")))))</f>
        <v>SMALL</v>
      </c>
      <c r="I1090" s="6" t="s">
        <v>89</v>
      </c>
      <c r="J1090" s="6" t="s">
        <v>8237</v>
      </c>
      <c r="K1090" s="6">
        <v>17</v>
      </c>
      <c r="L1090" s="6"/>
    </row>
    <row r="1091" spans="1:12" ht="15" customHeight="1" x14ac:dyDescent="0.25">
      <c r="A1091" s="65" t="s">
        <v>7668</v>
      </c>
      <c r="B1091" s="65" t="s">
        <v>8437</v>
      </c>
      <c r="C1091" s="65" t="s">
        <v>8435</v>
      </c>
      <c r="D1091" s="65" t="s">
        <v>7343</v>
      </c>
      <c r="E1091" s="65" t="s">
        <v>58</v>
      </c>
      <c r="F1091" s="7">
        <v>11160</v>
      </c>
      <c r="G1091" s="65" t="str">
        <f>IF(F1091&gt;='Weight Category L_U Table'!$H$14,"ERROR",IF(F1091&gt;'Weight Category L_U Table'!$G$14,"MEDIUM",IF(F1091&gt;='Weight Category L_U Table'!$G$17,"SMALL",IF(F1091&lt;'Weight Category L_U Table'!$G$18,"LIGHT"))))</f>
        <v>SMALL</v>
      </c>
      <c r="H1091" s="7" t="str">
        <f>IF(F1091&gt;='Weight Category L_U Table'!$K$15,"ERROR",IF(F1091&gt;'Weight Category L_U Table'!$J$15,"UPPER MEDIUM",IF(F1091&gt;'Weight Category L_U Table'!$J$16,"LOWER MEDIUM",IF(F1091&gt;='Weight Category L_U Table'!$J$17,"SMALL",IF(F1091&lt;'Weight Category L_U Table'!$J$18,"LIGHT")))))</f>
        <v>SMALL</v>
      </c>
      <c r="I1091" s="6" t="s">
        <v>89</v>
      </c>
      <c r="J1091" s="6" t="s">
        <v>8237</v>
      </c>
      <c r="K1091" s="6">
        <v>17</v>
      </c>
      <c r="L1091" s="6"/>
    </row>
    <row r="1092" spans="1:12" ht="15" customHeight="1" x14ac:dyDescent="0.25">
      <c r="A1092" s="65" t="s">
        <v>7668</v>
      </c>
      <c r="B1092" s="65" t="s">
        <v>8438</v>
      </c>
      <c r="C1092" s="65" t="s">
        <v>8435</v>
      </c>
      <c r="D1092" s="65" t="s">
        <v>7343</v>
      </c>
      <c r="E1092" s="65" t="s">
        <v>58</v>
      </c>
      <c r="F1092" s="7">
        <v>11160</v>
      </c>
      <c r="G1092" s="65" t="str">
        <f>IF(F1092&gt;='Weight Category L_U Table'!$H$14,"ERROR",IF(F1092&gt;'Weight Category L_U Table'!$G$14,"MEDIUM",IF(F1092&gt;='Weight Category L_U Table'!$G$17,"SMALL",IF(F1092&lt;'Weight Category L_U Table'!$G$18,"LIGHT"))))</f>
        <v>SMALL</v>
      </c>
      <c r="H1092" s="7" t="str">
        <f>IF(F1092&gt;='Weight Category L_U Table'!$K$15,"ERROR",IF(F1092&gt;'Weight Category L_U Table'!$J$15,"UPPER MEDIUM",IF(F1092&gt;'Weight Category L_U Table'!$J$16,"LOWER MEDIUM",IF(F1092&gt;='Weight Category L_U Table'!$J$17,"SMALL",IF(F1092&lt;'Weight Category L_U Table'!$J$18,"LIGHT")))))</f>
        <v>SMALL</v>
      </c>
      <c r="I1092" s="6" t="s">
        <v>89</v>
      </c>
      <c r="J1092" s="6" t="s">
        <v>8237</v>
      </c>
      <c r="K1092" s="6">
        <v>17</v>
      </c>
      <c r="L1092" s="6"/>
    </row>
    <row r="1093" spans="1:12" ht="15" customHeight="1" x14ac:dyDescent="0.25">
      <c r="A1093" s="65" t="s">
        <v>7668</v>
      </c>
      <c r="B1093" s="65" t="s">
        <v>8439</v>
      </c>
      <c r="C1093" s="65" t="s">
        <v>8435</v>
      </c>
      <c r="D1093" s="65" t="s">
        <v>7343</v>
      </c>
      <c r="E1093" s="65" t="s">
        <v>58</v>
      </c>
      <c r="F1093" s="7">
        <v>11160</v>
      </c>
      <c r="G1093" s="65" t="str">
        <f>IF(F1093&gt;='Weight Category L_U Table'!$H$14,"ERROR",IF(F1093&gt;'Weight Category L_U Table'!$G$14,"MEDIUM",IF(F1093&gt;='Weight Category L_U Table'!$G$17,"SMALL",IF(F1093&lt;'Weight Category L_U Table'!$G$18,"LIGHT"))))</f>
        <v>SMALL</v>
      </c>
      <c r="H1093" s="7" t="str">
        <f>IF(F1093&gt;='Weight Category L_U Table'!$K$15,"ERROR",IF(F1093&gt;'Weight Category L_U Table'!$J$15,"UPPER MEDIUM",IF(F1093&gt;'Weight Category L_U Table'!$J$16,"LOWER MEDIUM",IF(F1093&gt;='Weight Category L_U Table'!$J$17,"SMALL",IF(F1093&lt;'Weight Category L_U Table'!$J$18,"LIGHT")))))</f>
        <v>SMALL</v>
      </c>
      <c r="I1093" s="6" t="s">
        <v>89</v>
      </c>
      <c r="J1093" s="6" t="s">
        <v>8237</v>
      </c>
      <c r="K1093" s="6">
        <v>17</v>
      </c>
      <c r="L1093" s="6"/>
    </row>
    <row r="1094" spans="1:12" ht="15" customHeight="1" x14ac:dyDescent="0.25">
      <c r="A1094" s="65" t="s">
        <v>7668</v>
      </c>
      <c r="B1094" s="65" t="s">
        <v>8440</v>
      </c>
      <c r="C1094" s="65" t="s">
        <v>8435</v>
      </c>
      <c r="D1094" s="65" t="s">
        <v>7343</v>
      </c>
      <c r="E1094" s="65" t="s">
        <v>58</v>
      </c>
      <c r="F1094" s="7">
        <v>11160</v>
      </c>
      <c r="G1094" s="65" t="str">
        <f>IF(F1094&gt;='Weight Category L_U Table'!$H$14,"ERROR",IF(F1094&gt;'Weight Category L_U Table'!$G$14,"MEDIUM",IF(F1094&gt;='Weight Category L_U Table'!$G$17,"SMALL",IF(F1094&lt;'Weight Category L_U Table'!$G$18,"LIGHT"))))</f>
        <v>SMALL</v>
      </c>
      <c r="H1094" s="7" t="str">
        <f>IF(F1094&gt;='Weight Category L_U Table'!$K$15,"ERROR",IF(F1094&gt;'Weight Category L_U Table'!$J$15,"UPPER MEDIUM",IF(F1094&gt;'Weight Category L_U Table'!$J$16,"LOWER MEDIUM",IF(F1094&gt;='Weight Category L_U Table'!$J$17,"SMALL",IF(F1094&lt;'Weight Category L_U Table'!$J$18,"LIGHT")))))</f>
        <v>SMALL</v>
      </c>
      <c r="I1094" s="6" t="s">
        <v>89</v>
      </c>
      <c r="J1094" s="6" t="s">
        <v>8237</v>
      </c>
      <c r="K1094" s="6">
        <v>17</v>
      </c>
      <c r="L1094" s="6"/>
    </row>
    <row r="1095" spans="1:12" ht="15" customHeight="1" x14ac:dyDescent="0.25">
      <c r="A1095" s="65" t="s">
        <v>8206</v>
      </c>
      <c r="B1095" s="65" t="s">
        <v>8441</v>
      </c>
      <c r="C1095" s="65" t="s">
        <v>8442</v>
      </c>
      <c r="D1095" s="65" t="s">
        <v>7343</v>
      </c>
      <c r="E1095" s="65" t="s">
        <v>58</v>
      </c>
      <c r="F1095" s="7">
        <v>11000</v>
      </c>
      <c r="G1095" s="65" t="str">
        <f>IF(F1095&gt;='Weight Category L_U Table'!$H$14,"ERROR",IF(F1095&gt;'Weight Category L_U Table'!$G$14,"MEDIUM",IF(F1095&gt;='Weight Category L_U Table'!$G$17,"SMALL",IF(F1095&lt;'Weight Category L_U Table'!$G$18,"LIGHT"))))</f>
        <v>SMALL</v>
      </c>
      <c r="H1095" s="7" t="str">
        <f>IF(F1095&gt;='Weight Category L_U Table'!$K$15,"ERROR",IF(F1095&gt;'Weight Category L_U Table'!$J$15,"UPPER MEDIUM",IF(F1095&gt;'Weight Category L_U Table'!$J$16,"LOWER MEDIUM",IF(F1095&gt;='Weight Category L_U Table'!$J$17,"SMALL",IF(F1095&lt;'Weight Category L_U Table'!$J$18,"LIGHT")))))</f>
        <v>SMALL</v>
      </c>
      <c r="I1095" s="6" t="s">
        <v>59</v>
      </c>
      <c r="J1095" s="6"/>
      <c r="K1095" s="6"/>
      <c r="L1095" s="6"/>
    </row>
    <row r="1096" spans="1:12" ht="15" customHeight="1" x14ac:dyDescent="0.25">
      <c r="A1096" s="65" t="s">
        <v>7673</v>
      </c>
      <c r="B1096" s="65" t="s">
        <v>8443</v>
      </c>
      <c r="C1096" s="65" t="s">
        <v>8435</v>
      </c>
      <c r="D1096" s="65" t="s">
        <v>7343</v>
      </c>
      <c r="E1096" s="65" t="s">
        <v>58</v>
      </c>
      <c r="F1096" s="7">
        <v>11160</v>
      </c>
      <c r="G1096" s="65" t="str">
        <f>IF(F1096&gt;='Weight Category L_U Table'!$H$14,"ERROR",IF(F1096&gt;'Weight Category L_U Table'!$G$14,"MEDIUM",IF(F1096&gt;='Weight Category L_U Table'!$G$17,"SMALL",IF(F1096&lt;'Weight Category L_U Table'!$G$18,"LIGHT"))))</f>
        <v>SMALL</v>
      </c>
      <c r="H1096" s="7" t="str">
        <f>IF(F1096&gt;='Weight Category L_U Table'!$K$15,"ERROR",IF(F1096&gt;'Weight Category L_U Table'!$J$15,"UPPER MEDIUM",IF(F1096&gt;'Weight Category L_U Table'!$J$16,"LOWER MEDIUM",IF(F1096&gt;='Weight Category L_U Table'!$J$17,"SMALL",IF(F1096&lt;'Weight Category L_U Table'!$J$18,"LIGHT")))))</f>
        <v>SMALL</v>
      </c>
      <c r="I1096" s="6" t="s">
        <v>89</v>
      </c>
      <c r="J1096" s="6" t="s">
        <v>8237</v>
      </c>
      <c r="K1096" s="6">
        <v>17</v>
      </c>
      <c r="L1096" s="6"/>
    </row>
    <row r="1097" spans="1:12" ht="15" customHeight="1" x14ac:dyDescent="0.25">
      <c r="A1097" s="65" t="s">
        <v>7673</v>
      </c>
      <c r="B1097" s="65" t="s">
        <v>8434</v>
      </c>
      <c r="C1097" s="65" t="s">
        <v>8435</v>
      </c>
      <c r="D1097" s="65" t="s">
        <v>7343</v>
      </c>
      <c r="E1097" s="65" t="s">
        <v>58</v>
      </c>
      <c r="F1097" s="7">
        <v>11160</v>
      </c>
      <c r="G1097" s="65" t="str">
        <f>IF(F1097&gt;='Weight Category L_U Table'!$H$14,"ERROR",IF(F1097&gt;'Weight Category L_U Table'!$G$14,"MEDIUM",IF(F1097&gt;='Weight Category L_U Table'!$G$17,"SMALL",IF(F1097&lt;'Weight Category L_U Table'!$G$18,"LIGHT"))))</f>
        <v>SMALL</v>
      </c>
      <c r="H1097" s="7" t="str">
        <f>IF(F1097&gt;='Weight Category L_U Table'!$K$15,"ERROR",IF(F1097&gt;'Weight Category L_U Table'!$J$15,"UPPER MEDIUM",IF(F1097&gt;'Weight Category L_U Table'!$J$16,"LOWER MEDIUM",IF(F1097&gt;='Weight Category L_U Table'!$J$17,"SMALL",IF(F1097&lt;'Weight Category L_U Table'!$J$18,"LIGHT")))))</f>
        <v>SMALL</v>
      </c>
      <c r="I1097" s="6" t="s">
        <v>89</v>
      </c>
      <c r="J1097" s="6" t="s">
        <v>8237</v>
      </c>
      <c r="K1097" s="6">
        <v>17</v>
      </c>
      <c r="L1097" s="6"/>
    </row>
    <row r="1098" spans="1:12" ht="15" customHeight="1" x14ac:dyDescent="0.25">
      <c r="A1098" s="65" t="s">
        <v>7673</v>
      </c>
      <c r="B1098" s="65" t="s">
        <v>8436</v>
      </c>
      <c r="C1098" s="65" t="s">
        <v>8435</v>
      </c>
      <c r="D1098" s="65" t="s">
        <v>7343</v>
      </c>
      <c r="E1098" s="65" t="s">
        <v>58</v>
      </c>
      <c r="F1098" s="7">
        <v>11160</v>
      </c>
      <c r="G1098" s="65" t="str">
        <f>IF(F1098&gt;='Weight Category L_U Table'!$H$14,"ERROR",IF(F1098&gt;'Weight Category L_U Table'!$G$14,"MEDIUM",IF(F1098&gt;='Weight Category L_U Table'!$G$17,"SMALL",IF(F1098&lt;'Weight Category L_U Table'!$G$18,"LIGHT"))))</f>
        <v>SMALL</v>
      </c>
      <c r="H1098" s="7" t="str">
        <f>IF(F1098&gt;='Weight Category L_U Table'!$K$15,"ERROR",IF(F1098&gt;'Weight Category L_U Table'!$J$15,"UPPER MEDIUM",IF(F1098&gt;'Weight Category L_U Table'!$J$16,"LOWER MEDIUM",IF(F1098&gt;='Weight Category L_U Table'!$J$17,"SMALL",IF(F1098&lt;'Weight Category L_U Table'!$J$18,"LIGHT")))))</f>
        <v>SMALL</v>
      </c>
      <c r="I1098" s="6" t="s">
        <v>89</v>
      </c>
      <c r="J1098" s="6" t="s">
        <v>8237</v>
      </c>
      <c r="K1098" s="6">
        <v>17</v>
      </c>
      <c r="L1098" s="6"/>
    </row>
    <row r="1099" spans="1:12" ht="15" customHeight="1" x14ac:dyDescent="0.25">
      <c r="A1099" s="65" t="s">
        <v>7673</v>
      </c>
      <c r="B1099" s="65" t="s">
        <v>8444</v>
      </c>
      <c r="C1099" s="65" t="s">
        <v>8435</v>
      </c>
      <c r="D1099" s="65" t="s">
        <v>7343</v>
      </c>
      <c r="E1099" s="65" t="s">
        <v>58</v>
      </c>
      <c r="F1099" s="7">
        <v>11160</v>
      </c>
      <c r="G1099" s="65" t="str">
        <f>IF(F1099&gt;='Weight Category L_U Table'!$H$14,"ERROR",IF(F1099&gt;'Weight Category L_U Table'!$G$14,"MEDIUM",IF(F1099&gt;='Weight Category L_U Table'!$G$17,"SMALL",IF(F1099&lt;'Weight Category L_U Table'!$G$18,"LIGHT"))))</f>
        <v>SMALL</v>
      </c>
      <c r="H1099" s="7" t="str">
        <f>IF(F1099&gt;='Weight Category L_U Table'!$K$15,"ERROR",IF(F1099&gt;'Weight Category L_U Table'!$J$15,"UPPER MEDIUM",IF(F1099&gt;'Weight Category L_U Table'!$J$16,"LOWER MEDIUM",IF(F1099&gt;='Weight Category L_U Table'!$J$17,"SMALL",IF(F1099&lt;'Weight Category L_U Table'!$J$18,"LIGHT")))))</f>
        <v>SMALL</v>
      </c>
      <c r="I1099" s="6" t="s">
        <v>89</v>
      </c>
      <c r="J1099" s="6" t="s">
        <v>8237</v>
      </c>
      <c r="K1099" s="6">
        <v>17</v>
      </c>
      <c r="L1099" s="6"/>
    </row>
    <row r="1100" spans="1:12" ht="15" customHeight="1" x14ac:dyDescent="0.25">
      <c r="A1100" s="65" t="s">
        <v>7673</v>
      </c>
      <c r="B1100" s="65" t="s">
        <v>8437</v>
      </c>
      <c r="C1100" s="65" t="s">
        <v>8435</v>
      </c>
      <c r="D1100" s="65" t="s">
        <v>7343</v>
      </c>
      <c r="E1100" s="65" t="s">
        <v>58</v>
      </c>
      <c r="F1100" s="7">
        <v>11160</v>
      </c>
      <c r="G1100" s="65" t="str">
        <f>IF(F1100&gt;='Weight Category L_U Table'!$H$14,"ERROR",IF(F1100&gt;'Weight Category L_U Table'!$G$14,"MEDIUM",IF(F1100&gt;='Weight Category L_U Table'!$G$17,"SMALL",IF(F1100&lt;'Weight Category L_U Table'!$G$18,"LIGHT"))))</f>
        <v>SMALL</v>
      </c>
      <c r="H1100" s="7" t="str">
        <f>IF(F1100&gt;='Weight Category L_U Table'!$K$15,"ERROR",IF(F1100&gt;'Weight Category L_U Table'!$J$15,"UPPER MEDIUM",IF(F1100&gt;'Weight Category L_U Table'!$J$16,"LOWER MEDIUM",IF(F1100&gt;='Weight Category L_U Table'!$J$17,"SMALL",IF(F1100&lt;'Weight Category L_U Table'!$J$18,"LIGHT")))))</f>
        <v>SMALL</v>
      </c>
      <c r="I1100" s="6" t="s">
        <v>89</v>
      </c>
      <c r="J1100" s="6" t="s">
        <v>8237</v>
      </c>
      <c r="K1100" s="6">
        <v>17</v>
      </c>
      <c r="L1100" s="6"/>
    </row>
    <row r="1101" spans="1:12" s="21" customFormat="1" ht="15" customHeight="1" x14ac:dyDescent="0.25">
      <c r="A1101" s="65" t="s">
        <v>7673</v>
      </c>
      <c r="B1101" s="65" t="s">
        <v>8440</v>
      </c>
      <c r="C1101" s="65" t="s">
        <v>8435</v>
      </c>
      <c r="D1101" s="65" t="s">
        <v>7343</v>
      </c>
      <c r="E1101" s="65" t="s">
        <v>58</v>
      </c>
      <c r="F1101" s="7">
        <v>11160</v>
      </c>
      <c r="G1101" s="65" t="str">
        <f>IF(F1101&gt;='Weight Category L_U Table'!$H$14,"ERROR",IF(F1101&gt;'Weight Category L_U Table'!$G$14,"MEDIUM",IF(F1101&gt;='Weight Category L_U Table'!$G$17,"SMALL",IF(F1101&lt;'Weight Category L_U Table'!$G$18,"LIGHT"))))</f>
        <v>SMALL</v>
      </c>
      <c r="H1101" s="7" t="str">
        <f>IF(F1101&gt;='Weight Category L_U Table'!$K$15,"ERROR",IF(F1101&gt;'Weight Category L_U Table'!$J$15,"UPPER MEDIUM",IF(F1101&gt;'Weight Category L_U Table'!$J$16,"LOWER MEDIUM",IF(F1101&gt;='Weight Category L_U Table'!$J$17,"SMALL",IF(F1101&lt;'Weight Category L_U Table'!$J$18,"LIGHT")))))</f>
        <v>SMALL</v>
      </c>
      <c r="I1101" s="6" t="s">
        <v>89</v>
      </c>
      <c r="J1101" s="6" t="s">
        <v>8237</v>
      </c>
      <c r="K1101" s="6">
        <v>17</v>
      </c>
      <c r="L1101" s="6"/>
    </row>
    <row r="1102" spans="1:12" s="21" customFormat="1" ht="15" customHeight="1" x14ac:dyDescent="0.25">
      <c r="A1102" s="65" t="s">
        <v>8445</v>
      </c>
      <c r="B1102" s="65" t="s">
        <v>8446</v>
      </c>
      <c r="C1102" s="65" t="s">
        <v>8442</v>
      </c>
      <c r="D1102" s="65" t="s">
        <v>7343</v>
      </c>
      <c r="E1102" s="65" t="s">
        <v>58</v>
      </c>
      <c r="F1102" s="7">
        <v>11000</v>
      </c>
      <c r="G1102" s="65" t="str">
        <f>IF(F1102&gt;='Weight Category L_U Table'!$H$14,"ERROR",IF(F1102&gt;'Weight Category L_U Table'!$G$14,"MEDIUM",IF(F1102&gt;='Weight Category L_U Table'!$G$17,"SMALL",IF(F1102&lt;'Weight Category L_U Table'!$G$18,"LIGHT"))))</f>
        <v>SMALL</v>
      </c>
      <c r="H1102" s="7" t="str">
        <f>IF(F1102&gt;='Weight Category L_U Table'!$K$15,"ERROR",IF(F1102&gt;'Weight Category L_U Table'!$J$15,"UPPER MEDIUM",IF(F1102&gt;'Weight Category L_U Table'!$J$16,"LOWER MEDIUM",IF(F1102&gt;='Weight Category L_U Table'!$J$17,"SMALL",IF(F1102&lt;'Weight Category L_U Table'!$J$18,"LIGHT")))))</f>
        <v>SMALL</v>
      </c>
      <c r="I1102" s="6" t="s">
        <v>59</v>
      </c>
      <c r="J1102" s="6"/>
      <c r="K1102" s="6"/>
      <c r="L1102" s="6"/>
    </row>
    <row r="1103" spans="1:12" s="21" customFormat="1" ht="15" customHeight="1" x14ac:dyDescent="0.25">
      <c r="A1103" s="65" t="s">
        <v>8445</v>
      </c>
      <c r="B1103" s="65" t="s">
        <v>8447</v>
      </c>
      <c r="C1103" s="65" t="s">
        <v>8442</v>
      </c>
      <c r="D1103" s="65" t="s">
        <v>7343</v>
      </c>
      <c r="E1103" s="65" t="s">
        <v>58</v>
      </c>
      <c r="F1103" s="7">
        <v>11000</v>
      </c>
      <c r="G1103" s="65" t="str">
        <f>IF(F1103&gt;='Weight Category L_U Table'!$H$14,"ERROR",IF(F1103&gt;'Weight Category L_U Table'!$G$14,"MEDIUM",IF(F1103&gt;='Weight Category L_U Table'!$G$17,"SMALL",IF(F1103&lt;'Weight Category L_U Table'!$G$18,"LIGHT"))))</f>
        <v>SMALL</v>
      </c>
      <c r="H1103" s="7" t="str">
        <f>IF(F1103&gt;='Weight Category L_U Table'!$K$15,"ERROR",IF(F1103&gt;'Weight Category L_U Table'!$J$15,"UPPER MEDIUM",IF(F1103&gt;'Weight Category L_U Table'!$J$16,"LOWER MEDIUM",IF(F1103&gt;='Weight Category L_U Table'!$J$17,"SMALL",IF(F1103&lt;'Weight Category L_U Table'!$J$18,"LIGHT")))))</f>
        <v>SMALL</v>
      </c>
      <c r="I1103" s="6" t="s">
        <v>59</v>
      </c>
      <c r="J1103" s="6"/>
      <c r="K1103" s="6"/>
      <c r="L1103" s="6"/>
    </row>
    <row r="1104" spans="1:12" s="20" customFormat="1" ht="15" customHeight="1" x14ac:dyDescent="0.25">
      <c r="A1104" s="65" t="s">
        <v>8445</v>
      </c>
      <c r="B1104" s="65" t="s">
        <v>8441</v>
      </c>
      <c r="C1104" s="65" t="s">
        <v>8442</v>
      </c>
      <c r="D1104" s="65" t="s">
        <v>7343</v>
      </c>
      <c r="E1104" s="65" t="s">
        <v>58</v>
      </c>
      <c r="F1104" s="7">
        <v>11000</v>
      </c>
      <c r="G1104" s="65" t="str">
        <f>IF(F1104&gt;='Weight Category L_U Table'!$H$14,"ERROR",IF(F1104&gt;'Weight Category L_U Table'!$G$14,"MEDIUM",IF(F1104&gt;='Weight Category L_U Table'!$G$17,"SMALL",IF(F1104&lt;'Weight Category L_U Table'!$G$18,"LIGHT"))))</f>
        <v>SMALL</v>
      </c>
      <c r="H1104" s="7" t="str">
        <f>IF(F1104&gt;='Weight Category L_U Table'!$K$15,"ERROR",IF(F1104&gt;'Weight Category L_U Table'!$J$15,"UPPER MEDIUM",IF(F1104&gt;'Weight Category L_U Table'!$J$16,"LOWER MEDIUM",IF(F1104&gt;='Weight Category L_U Table'!$J$17,"SMALL",IF(F1104&lt;'Weight Category L_U Table'!$J$18,"LIGHT")))))</f>
        <v>SMALL</v>
      </c>
      <c r="I1104" s="6" t="s">
        <v>59</v>
      </c>
      <c r="J1104" s="6"/>
      <c r="K1104" s="6"/>
      <c r="L1104" s="6"/>
    </row>
    <row r="1105" spans="1:12" s="21" customFormat="1" ht="15" customHeight="1" x14ac:dyDescent="0.25">
      <c r="A1105" s="65" t="s">
        <v>8445</v>
      </c>
      <c r="B1105" s="65" t="s">
        <v>8448</v>
      </c>
      <c r="C1105" s="65" t="s">
        <v>8442</v>
      </c>
      <c r="D1105" s="65" t="s">
        <v>7343</v>
      </c>
      <c r="E1105" s="65" t="s">
        <v>58</v>
      </c>
      <c r="F1105" s="7">
        <v>11000</v>
      </c>
      <c r="G1105" s="65" t="str">
        <f>IF(F1105&gt;='Weight Category L_U Table'!$H$14,"ERROR",IF(F1105&gt;'Weight Category L_U Table'!$G$14,"MEDIUM",IF(F1105&gt;='Weight Category L_U Table'!$G$17,"SMALL",IF(F1105&lt;'Weight Category L_U Table'!$G$18,"LIGHT"))))</f>
        <v>SMALL</v>
      </c>
      <c r="H1105" s="7" t="str">
        <f>IF(F1105&gt;='Weight Category L_U Table'!$K$15,"ERROR",IF(F1105&gt;'Weight Category L_U Table'!$J$15,"UPPER MEDIUM",IF(F1105&gt;'Weight Category L_U Table'!$J$16,"LOWER MEDIUM",IF(F1105&gt;='Weight Category L_U Table'!$J$17,"SMALL",IF(F1105&lt;'Weight Category L_U Table'!$J$18,"LIGHT")))))</f>
        <v>SMALL</v>
      </c>
      <c r="I1105" s="6" t="s">
        <v>59</v>
      </c>
      <c r="J1105" s="6"/>
      <c r="K1105" s="6"/>
      <c r="L1105" s="6"/>
    </row>
    <row r="1106" spans="1:12" s="21" customFormat="1" ht="15" customHeight="1" x14ac:dyDescent="0.25">
      <c r="A1106" s="65" t="s">
        <v>8445</v>
      </c>
      <c r="B1106" s="65" t="s">
        <v>8449</v>
      </c>
      <c r="C1106" s="65" t="s">
        <v>8442</v>
      </c>
      <c r="D1106" s="65" t="s">
        <v>7343</v>
      </c>
      <c r="E1106" s="65" t="s">
        <v>58</v>
      </c>
      <c r="F1106" s="7">
        <v>11000</v>
      </c>
      <c r="G1106" s="65" t="str">
        <f>IF(F1106&gt;='Weight Category L_U Table'!$H$14,"ERROR",IF(F1106&gt;'Weight Category L_U Table'!$G$14,"MEDIUM",IF(F1106&gt;='Weight Category L_U Table'!$G$17,"SMALL",IF(F1106&lt;'Weight Category L_U Table'!$G$18,"LIGHT"))))</f>
        <v>SMALL</v>
      </c>
      <c r="H1106" s="7" t="str">
        <f>IF(F1106&gt;='Weight Category L_U Table'!$K$15,"ERROR",IF(F1106&gt;'Weight Category L_U Table'!$J$15,"UPPER MEDIUM",IF(F1106&gt;'Weight Category L_U Table'!$J$16,"LOWER MEDIUM",IF(F1106&gt;='Weight Category L_U Table'!$J$17,"SMALL",IF(F1106&lt;'Weight Category L_U Table'!$J$18,"LIGHT")))))</f>
        <v>SMALL</v>
      </c>
      <c r="I1106" s="6" t="s">
        <v>59</v>
      </c>
      <c r="J1106" s="6"/>
      <c r="K1106" s="6"/>
      <c r="L1106" s="6"/>
    </row>
    <row r="1107" spans="1:12" s="21" customFormat="1" ht="15" customHeight="1" x14ac:dyDescent="0.25">
      <c r="A1107" s="65" t="s">
        <v>8450</v>
      </c>
      <c r="B1107" s="65" t="s">
        <v>8447</v>
      </c>
      <c r="C1107" s="65" t="s">
        <v>8442</v>
      </c>
      <c r="D1107" s="65" t="s">
        <v>7343</v>
      </c>
      <c r="E1107" s="65" t="s">
        <v>58</v>
      </c>
      <c r="F1107" s="7">
        <v>11000</v>
      </c>
      <c r="G1107" s="65" t="str">
        <f>IF(F1107&gt;='Weight Category L_U Table'!$H$14,"ERROR",IF(F1107&gt;'Weight Category L_U Table'!$G$14,"MEDIUM",IF(F1107&gt;='Weight Category L_U Table'!$G$17,"SMALL",IF(F1107&lt;'Weight Category L_U Table'!$G$18,"LIGHT"))))</f>
        <v>SMALL</v>
      </c>
      <c r="H1107" s="7" t="str">
        <f>IF(F1107&gt;='Weight Category L_U Table'!$K$15,"ERROR",IF(F1107&gt;'Weight Category L_U Table'!$J$15,"UPPER MEDIUM",IF(F1107&gt;'Weight Category L_U Table'!$J$16,"LOWER MEDIUM",IF(F1107&gt;='Weight Category L_U Table'!$J$17,"SMALL",IF(F1107&lt;'Weight Category L_U Table'!$J$18,"LIGHT")))))</f>
        <v>SMALL</v>
      </c>
      <c r="I1107" s="6" t="s">
        <v>59</v>
      </c>
      <c r="J1107" s="6"/>
      <c r="K1107" s="6"/>
      <c r="L1107" s="6"/>
    </row>
    <row r="1108" spans="1:12" s="21" customFormat="1" ht="15" customHeight="1" x14ac:dyDescent="0.25">
      <c r="A1108" s="65" t="s">
        <v>8450</v>
      </c>
      <c r="B1108" s="65" t="s">
        <v>8448</v>
      </c>
      <c r="C1108" s="65" t="s">
        <v>8442</v>
      </c>
      <c r="D1108" s="65" t="s">
        <v>7343</v>
      </c>
      <c r="E1108" s="65" t="s">
        <v>58</v>
      </c>
      <c r="F1108" s="7">
        <v>11000</v>
      </c>
      <c r="G1108" s="65" t="str">
        <f>IF(F1108&gt;='Weight Category L_U Table'!$H$14,"ERROR",IF(F1108&gt;'Weight Category L_U Table'!$G$14,"MEDIUM",IF(F1108&gt;='Weight Category L_U Table'!$G$17,"SMALL",IF(F1108&lt;'Weight Category L_U Table'!$G$18,"LIGHT"))))</f>
        <v>SMALL</v>
      </c>
      <c r="H1108" s="7" t="str">
        <f>IF(F1108&gt;='Weight Category L_U Table'!$K$15,"ERROR",IF(F1108&gt;'Weight Category L_U Table'!$J$15,"UPPER MEDIUM",IF(F1108&gt;'Weight Category L_U Table'!$J$16,"LOWER MEDIUM",IF(F1108&gt;='Weight Category L_U Table'!$J$17,"SMALL",IF(F1108&lt;'Weight Category L_U Table'!$J$18,"LIGHT")))))</f>
        <v>SMALL</v>
      </c>
      <c r="I1108" s="6" t="s">
        <v>59</v>
      </c>
      <c r="J1108" s="6"/>
      <c r="K1108" s="6"/>
      <c r="L1108" s="6"/>
    </row>
    <row r="1109" spans="1:12" ht="15" customHeight="1" x14ac:dyDescent="0.25">
      <c r="A1109" s="65" t="s">
        <v>7865</v>
      </c>
      <c r="B1109" s="65" t="s">
        <v>8451</v>
      </c>
      <c r="C1109" s="65" t="s">
        <v>8452</v>
      </c>
      <c r="D1109" s="65" t="s">
        <v>7343</v>
      </c>
      <c r="E1109" s="65" t="s">
        <v>58</v>
      </c>
      <c r="F1109" s="7">
        <v>12700</v>
      </c>
      <c r="G1109" s="65" t="str">
        <f>IF(F1109&gt;='Weight Category L_U Table'!$H$14,"ERROR",IF(F1109&gt;'Weight Category L_U Table'!$G$14,"MEDIUM",IF(F1109&gt;='Weight Category L_U Table'!$G$17,"SMALL",IF(F1109&lt;'Weight Category L_U Table'!$G$18,"LIGHT"))))</f>
        <v>SMALL</v>
      </c>
      <c r="H1109" s="7" t="str">
        <f>IF(F1109&gt;='Weight Category L_U Table'!$K$15,"ERROR",IF(F1109&gt;'Weight Category L_U Table'!$J$15,"UPPER MEDIUM",IF(F1109&gt;'Weight Category L_U Table'!$J$16,"LOWER MEDIUM",IF(F1109&gt;='Weight Category L_U Table'!$J$17,"SMALL",IF(F1109&lt;'Weight Category L_U Table'!$J$18,"LIGHT")))))</f>
        <v>SMALL</v>
      </c>
      <c r="I1109" s="6" t="s">
        <v>89</v>
      </c>
      <c r="J1109" s="6" t="s">
        <v>8453</v>
      </c>
      <c r="K1109" s="6">
        <v>3</v>
      </c>
      <c r="L1109" s="6" t="s">
        <v>8454</v>
      </c>
    </row>
    <row r="1110" spans="1:12" ht="15" customHeight="1" x14ac:dyDescent="0.25">
      <c r="A1110" s="65" t="s">
        <v>7865</v>
      </c>
      <c r="B1110" s="65" t="s">
        <v>8455</v>
      </c>
      <c r="C1110" s="65" t="s">
        <v>8452</v>
      </c>
      <c r="D1110" s="65" t="s">
        <v>7343</v>
      </c>
      <c r="E1110" s="65" t="s">
        <v>58</v>
      </c>
      <c r="F1110" s="7">
        <v>12700</v>
      </c>
      <c r="G1110" s="65" t="str">
        <f>IF(F1110&gt;='Weight Category L_U Table'!$H$14,"ERROR",IF(F1110&gt;'Weight Category L_U Table'!$G$14,"MEDIUM",IF(F1110&gt;='Weight Category L_U Table'!$G$17,"SMALL",IF(F1110&lt;'Weight Category L_U Table'!$G$18,"LIGHT"))))</f>
        <v>SMALL</v>
      </c>
      <c r="H1110" s="7" t="str">
        <f>IF(F1110&gt;='Weight Category L_U Table'!$K$15,"ERROR",IF(F1110&gt;'Weight Category L_U Table'!$J$15,"UPPER MEDIUM",IF(F1110&gt;'Weight Category L_U Table'!$J$16,"LOWER MEDIUM",IF(F1110&gt;='Weight Category L_U Table'!$J$17,"SMALL",IF(F1110&lt;'Weight Category L_U Table'!$J$18,"LIGHT")))))</f>
        <v>SMALL</v>
      </c>
      <c r="I1110" s="6" t="s">
        <v>89</v>
      </c>
      <c r="J1110" s="6" t="s">
        <v>8453</v>
      </c>
      <c r="K1110" s="6">
        <v>3</v>
      </c>
      <c r="L1110" s="6" t="s">
        <v>8454</v>
      </c>
    </row>
    <row r="1111" spans="1:12" ht="15" customHeight="1" x14ac:dyDescent="0.25">
      <c r="A1111" s="65" t="s">
        <v>7865</v>
      </c>
      <c r="B1111" s="65" t="s">
        <v>8456</v>
      </c>
      <c r="C1111" s="65" t="s">
        <v>8452</v>
      </c>
      <c r="D1111" s="65" t="s">
        <v>7343</v>
      </c>
      <c r="E1111" s="65" t="s">
        <v>58</v>
      </c>
      <c r="F1111" s="7">
        <v>12700</v>
      </c>
      <c r="G1111" s="65" t="str">
        <f>IF(F1111&gt;='Weight Category L_U Table'!$H$14,"ERROR",IF(F1111&gt;'Weight Category L_U Table'!$G$14,"MEDIUM",IF(F1111&gt;='Weight Category L_U Table'!$G$17,"SMALL",IF(F1111&lt;'Weight Category L_U Table'!$G$18,"LIGHT"))))</f>
        <v>SMALL</v>
      </c>
      <c r="H1111" s="7" t="str">
        <f>IF(F1111&gt;='Weight Category L_U Table'!$K$15,"ERROR",IF(F1111&gt;'Weight Category L_U Table'!$J$15,"UPPER MEDIUM",IF(F1111&gt;'Weight Category L_U Table'!$J$16,"LOWER MEDIUM",IF(F1111&gt;='Weight Category L_U Table'!$J$17,"SMALL",IF(F1111&lt;'Weight Category L_U Table'!$J$18,"LIGHT")))))</f>
        <v>SMALL</v>
      </c>
      <c r="I1111" s="6" t="s">
        <v>89</v>
      </c>
      <c r="J1111" s="6" t="s">
        <v>8453</v>
      </c>
      <c r="K1111" s="6">
        <v>3</v>
      </c>
      <c r="L1111" s="6" t="s">
        <v>8454</v>
      </c>
    </row>
    <row r="1112" spans="1:12" ht="15" customHeight="1" x14ac:dyDescent="0.25">
      <c r="A1112" s="65" t="s">
        <v>7865</v>
      </c>
      <c r="B1112" s="65" t="s">
        <v>8457</v>
      </c>
      <c r="C1112" s="65" t="s">
        <v>8452</v>
      </c>
      <c r="D1112" s="65" t="s">
        <v>7343</v>
      </c>
      <c r="E1112" s="65" t="s">
        <v>58</v>
      </c>
      <c r="F1112" s="7">
        <v>12700</v>
      </c>
      <c r="G1112" s="65" t="str">
        <f>IF(F1112&gt;='Weight Category L_U Table'!$H$14,"ERROR",IF(F1112&gt;'Weight Category L_U Table'!$G$14,"MEDIUM",IF(F1112&gt;='Weight Category L_U Table'!$G$17,"SMALL",IF(F1112&lt;'Weight Category L_U Table'!$G$18,"LIGHT"))))</f>
        <v>SMALL</v>
      </c>
      <c r="H1112" s="7" t="str">
        <f>IF(F1112&gt;='Weight Category L_U Table'!$K$15,"ERROR",IF(F1112&gt;'Weight Category L_U Table'!$J$15,"UPPER MEDIUM",IF(F1112&gt;'Weight Category L_U Table'!$J$16,"LOWER MEDIUM",IF(F1112&gt;='Weight Category L_U Table'!$J$17,"SMALL",IF(F1112&lt;'Weight Category L_U Table'!$J$18,"LIGHT")))))</f>
        <v>SMALL</v>
      </c>
      <c r="I1112" s="6" t="s">
        <v>89</v>
      </c>
      <c r="J1112" s="6" t="s">
        <v>8453</v>
      </c>
      <c r="K1112" s="6">
        <v>3</v>
      </c>
      <c r="L1112" s="6" t="s">
        <v>8454</v>
      </c>
    </row>
    <row r="1113" spans="1:12" ht="15" customHeight="1" x14ac:dyDescent="0.25">
      <c r="A1113" s="65" t="s">
        <v>7865</v>
      </c>
      <c r="B1113" s="65" t="s">
        <v>8458</v>
      </c>
      <c r="C1113" s="65" t="s">
        <v>8452</v>
      </c>
      <c r="D1113" s="65" t="s">
        <v>7343</v>
      </c>
      <c r="E1113" s="65" t="s">
        <v>58</v>
      </c>
      <c r="F1113" s="7">
        <v>12700</v>
      </c>
      <c r="G1113" s="65" t="str">
        <f>IF(F1113&gt;='Weight Category L_U Table'!$H$14,"ERROR",IF(F1113&gt;'Weight Category L_U Table'!$G$14,"MEDIUM",IF(F1113&gt;='Weight Category L_U Table'!$G$17,"SMALL",IF(F1113&lt;'Weight Category L_U Table'!$G$18,"LIGHT"))))</f>
        <v>SMALL</v>
      </c>
      <c r="H1113" s="7" t="str">
        <f>IF(F1113&gt;='Weight Category L_U Table'!$K$15,"ERROR",IF(F1113&gt;'Weight Category L_U Table'!$J$15,"UPPER MEDIUM",IF(F1113&gt;'Weight Category L_U Table'!$J$16,"LOWER MEDIUM",IF(F1113&gt;='Weight Category L_U Table'!$J$17,"SMALL",IF(F1113&lt;'Weight Category L_U Table'!$J$18,"LIGHT")))))</f>
        <v>SMALL</v>
      </c>
      <c r="I1113" s="6" t="s">
        <v>89</v>
      </c>
      <c r="J1113" s="6" t="s">
        <v>8453</v>
      </c>
      <c r="K1113" s="6">
        <v>3</v>
      </c>
      <c r="L1113" s="6" t="s">
        <v>8454</v>
      </c>
    </row>
    <row r="1114" spans="1:12" ht="15" customHeight="1" x14ac:dyDescent="0.25">
      <c r="A1114" s="65" t="s">
        <v>7865</v>
      </c>
      <c r="B1114" s="65" t="s">
        <v>8459</v>
      </c>
      <c r="C1114" s="65" t="s">
        <v>8452</v>
      </c>
      <c r="D1114" s="65" t="s">
        <v>7343</v>
      </c>
      <c r="E1114" s="65" t="s">
        <v>58</v>
      </c>
      <c r="F1114" s="7">
        <v>12700</v>
      </c>
      <c r="G1114" s="65" t="str">
        <f>IF(F1114&gt;='Weight Category L_U Table'!$H$14,"ERROR",IF(F1114&gt;'Weight Category L_U Table'!$G$14,"MEDIUM",IF(F1114&gt;='Weight Category L_U Table'!$G$17,"SMALL",IF(F1114&lt;'Weight Category L_U Table'!$G$18,"LIGHT"))))</f>
        <v>SMALL</v>
      </c>
      <c r="H1114" s="7" t="str">
        <f>IF(F1114&gt;='Weight Category L_U Table'!$K$15,"ERROR",IF(F1114&gt;'Weight Category L_U Table'!$J$15,"UPPER MEDIUM",IF(F1114&gt;'Weight Category L_U Table'!$J$16,"LOWER MEDIUM",IF(F1114&gt;='Weight Category L_U Table'!$J$17,"SMALL",IF(F1114&lt;'Weight Category L_U Table'!$J$18,"LIGHT")))))</f>
        <v>SMALL</v>
      </c>
      <c r="I1114" s="6" t="s">
        <v>89</v>
      </c>
      <c r="J1114" s="6" t="s">
        <v>8453</v>
      </c>
      <c r="K1114" s="6">
        <v>3</v>
      </c>
      <c r="L1114" s="6" t="s">
        <v>8454</v>
      </c>
    </row>
    <row r="1115" spans="1:12" ht="15" customHeight="1" x14ac:dyDescent="0.25">
      <c r="A1115" s="65" t="s">
        <v>7865</v>
      </c>
      <c r="B1115" s="65" t="s">
        <v>8460</v>
      </c>
      <c r="C1115" s="65" t="s">
        <v>8452</v>
      </c>
      <c r="D1115" s="65" t="s">
        <v>7343</v>
      </c>
      <c r="E1115" s="65" t="s">
        <v>58</v>
      </c>
      <c r="F1115" s="7">
        <v>12700</v>
      </c>
      <c r="G1115" s="65" t="str">
        <f>IF(F1115&gt;='Weight Category L_U Table'!$H$14,"ERROR",IF(F1115&gt;'Weight Category L_U Table'!$G$14,"MEDIUM",IF(F1115&gt;='Weight Category L_U Table'!$G$17,"SMALL",IF(F1115&lt;'Weight Category L_U Table'!$G$18,"LIGHT"))))</f>
        <v>SMALL</v>
      </c>
      <c r="H1115" s="7" t="str">
        <f>IF(F1115&gt;='Weight Category L_U Table'!$K$15,"ERROR",IF(F1115&gt;'Weight Category L_U Table'!$J$15,"UPPER MEDIUM",IF(F1115&gt;'Weight Category L_U Table'!$J$16,"LOWER MEDIUM",IF(F1115&gt;='Weight Category L_U Table'!$J$17,"SMALL",IF(F1115&lt;'Weight Category L_U Table'!$J$18,"LIGHT")))))</f>
        <v>SMALL</v>
      </c>
      <c r="I1115" s="6" t="s">
        <v>89</v>
      </c>
      <c r="J1115" s="6" t="s">
        <v>8453</v>
      </c>
      <c r="K1115" s="6">
        <v>3</v>
      </c>
      <c r="L1115" s="6" t="s">
        <v>8454</v>
      </c>
    </row>
    <row r="1116" spans="1:12" ht="15" customHeight="1" x14ac:dyDescent="0.25">
      <c r="A1116" s="65" t="s">
        <v>7453</v>
      </c>
      <c r="B1116" s="65" t="s">
        <v>8461</v>
      </c>
      <c r="C1116" s="65" t="s">
        <v>8462</v>
      </c>
      <c r="D1116" s="65" t="s">
        <v>7343</v>
      </c>
      <c r="E1116" s="65" t="s">
        <v>58</v>
      </c>
      <c r="F1116" s="7">
        <v>12837</v>
      </c>
      <c r="G1116" s="65" t="str">
        <f>IF(F1116&gt;='Weight Category L_U Table'!$H$14,"ERROR",IF(F1116&gt;'Weight Category L_U Table'!$G$14,"MEDIUM",IF(F1116&gt;='Weight Category L_U Table'!$G$17,"SMALL",IF(F1116&lt;'Weight Category L_U Table'!$G$18,"LIGHT"))))</f>
        <v>SMALL</v>
      </c>
      <c r="H1116" s="7" t="str">
        <f>IF(F1116&gt;='Weight Category L_U Table'!$K$15,"ERROR",IF(F1116&gt;'Weight Category L_U Table'!$J$15,"UPPER MEDIUM",IF(F1116&gt;'Weight Category L_U Table'!$J$16,"LOWER MEDIUM",IF(F1116&gt;='Weight Category L_U Table'!$J$17,"SMALL",IF(F1116&lt;'Weight Category L_U Table'!$J$18,"LIGHT")))))</f>
        <v>SMALL</v>
      </c>
      <c r="I1116" s="6" t="s">
        <v>89</v>
      </c>
      <c r="J1116" s="6" t="s">
        <v>8463</v>
      </c>
      <c r="K1116" s="6">
        <v>9</v>
      </c>
      <c r="L1116" s="6"/>
    </row>
    <row r="1117" spans="1:12" ht="15" customHeight="1" x14ac:dyDescent="0.25">
      <c r="A1117" s="65" t="s">
        <v>7453</v>
      </c>
      <c r="B1117" s="65" t="s">
        <v>8464</v>
      </c>
      <c r="C1117" s="65" t="s">
        <v>8462</v>
      </c>
      <c r="D1117" s="65" t="s">
        <v>7343</v>
      </c>
      <c r="E1117" s="65" t="s">
        <v>58</v>
      </c>
      <c r="F1117" s="7">
        <v>12837</v>
      </c>
      <c r="G1117" s="65" t="str">
        <f>IF(F1117&gt;='Weight Category L_U Table'!$H$14,"ERROR",IF(F1117&gt;'Weight Category L_U Table'!$G$14,"MEDIUM",IF(F1117&gt;='Weight Category L_U Table'!$G$17,"SMALL",IF(F1117&lt;'Weight Category L_U Table'!$G$18,"LIGHT"))))</f>
        <v>SMALL</v>
      </c>
      <c r="H1117" s="7" t="str">
        <f>IF(F1117&gt;='Weight Category L_U Table'!$K$15,"ERROR",IF(F1117&gt;'Weight Category L_U Table'!$J$15,"UPPER MEDIUM",IF(F1117&gt;'Weight Category L_U Table'!$J$16,"LOWER MEDIUM",IF(F1117&gt;='Weight Category L_U Table'!$J$17,"SMALL",IF(F1117&lt;'Weight Category L_U Table'!$J$18,"LIGHT")))))</f>
        <v>SMALL</v>
      </c>
      <c r="I1117" s="6" t="s">
        <v>89</v>
      </c>
      <c r="J1117" s="6" t="s">
        <v>8463</v>
      </c>
      <c r="K1117" s="6">
        <v>9</v>
      </c>
      <c r="L1117" s="6"/>
    </row>
    <row r="1118" spans="1:12" ht="15" customHeight="1" x14ac:dyDescent="0.25">
      <c r="A1118" s="65" t="s">
        <v>7453</v>
      </c>
      <c r="B1118" s="65" t="s">
        <v>8465</v>
      </c>
      <c r="C1118" s="65" t="s">
        <v>8462</v>
      </c>
      <c r="D1118" s="65" t="s">
        <v>7343</v>
      </c>
      <c r="E1118" s="65" t="s">
        <v>58</v>
      </c>
      <c r="F1118" s="7">
        <v>12837</v>
      </c>
      <c r="G1118" s="65" t="str">
        <f>IF(F1118&gt;='Weight Category L_U Table'!$H$14,"ERROR",IF(F1118&gt;'Weight Category L_U Table'!$G$14,"MEDIUM",IF(F1118&gt;='Weight Category L_U Table'!$G$17,"SMALL",IF(F1118&lt;'Weight Category L_U Table'!$G$18,"LIGHT"))))</f>
        <v>SMALL</v>
      </c>
      <c r="H1118" s="7" t="str">
        <f>IF(F1118&gt;='Weight Category L_U Table'!$K$15,"ERROR",IF(F1118&gt;'Weight Category L_U Table'!$J$15,"UPPER MEDIUM",IF(F1118&gt;'Weight Category L_U Table'!$J$16,"LOWER MEDIUM",IF(F1118&gt;='Weight Category L_U Table'!$J$17,"SMALL",IF(F1118&lt;'Weight Category L_U Table'!$J$18,"LIGHT")))))</f>
        <v>SMALL</v>
      </c>
      <c r="I1118" s="6" t="s">
        <v>89</v>
      </c>
      <c r="J1118" s="6" t="s">
        <v>8463</v>
      </c>
      <c r="K1118" s="6">
        <v>9</v>
      </c>
      <c r="L1118" s="6"/>
    </row>
    <row r="1119" spans="1:12" ht="15" customHeight="1" x14ac:dyDescent="0.25">
      <c r="A1119" s="65" t="s">
        <v>7453</v>
      </c>
      <c r="B1119" s="65" t="s">
        <v>8466</v>
      </c>
      <c r="C1119" s="65" t="s">
        <v>8462</v>
      </c>
      <c r="D1119" s="65" t="s">
        <v>7343</v>
      </c>
      <c r="E1119" s="65" t="s">
        <v>58</v>
      </c>
      <c r="F1119" s="7">
        <v>12837</v>
      </c>
      <c r="G1119" s="65" t="str">
        <f>IF(F1119&gt;='Weight Category L_U Table'!$H$14,"ERROR",IF(F1119&gt;'Weight Category L_U Table'!$G$14,"MEDIUM",IF(F1119&gt;='Weight Category L_U Table'!$G$17,"SMALL",IF(F1119&lt;'Weight Category L_U Table'!$G$18,"LIGHT"))))</f>
        <v>SMALL</v>
      </c>
      <c r="H1119" s="7" t="str">
        <f>IF(F1119&gt;='Weight Category L_U Table'!$K$15,"ERROR",IF(F1119&gt;'Weight Category L_U Table'!$J$15,"UPPER MEDIUM",IF(F1119&gt;'Weight Category L_U Table'!$J$16,"LOWER MEDIUM",IF(F1119&gt;='Weight Category L_U Table'!$J$17,"SMALL",IF(F1119&lt;'Weight Category L_U Table'!$J$18,"LIGHT")))))</f>
        <v>SMALL</v>
      </c>
      <c r="I1119" s="6" t="s">
        <v>89</v>
      </c>
      <c r="J1119" s="6" t="s">
        <v>8463</v>
      </c>
      <c r="K1119" s="6">
        <v>9</v>
      </c>
      <c r="L1119" s="6"/>
    </row>
    <row r="1120" spans="1:12" ht="15" customHeight="1" x14ac:dyDescent="0.25">
      <c r="A1120" s="65" t="s">
        <v>7453</v>
      </c>
      <c r="B1120" s="65" t="s">
        <v>8467</v>
      </c>
      <c r="C1120" s="65" t="s">
        <v>8462</v>
      </c>
      <c r="D1120" s="65" t="s">
        <v>7343</v>
      </c>
      <c r="E1120" s="65" t="s">
        <v>58</v>
      </c>
      <c r="F1120" s="7">
        <v>12837</v>
      </c>
      <c r="G1120" s="65" t="str">
        <f>IF(F1120&gt;='Weight Category L_U Table'!$H$14,"ERROR",IF(F1120&gt;'Weight Category L_U Table'!$G$14,"MEDIUM",IF(F1120&gt;='Weight Category L_U Table'!$G$17,"SMALL",IF(F1120&lt;'Weight Category L_U Table'!$G$18,"LIGHT"))))</f>
        <v>SMALL</v>
      </c>
      <c r="H1120" s="7" t="str">
        <f>IF(F1120&gt;='Weight Category L_U Table'!$K$15,"ERROR",IF(F1120&gt;'Weight Category L_U Table'!$J$15,"UPPER MEDIUM",IF(F1120&gt;'Weight Category L_U Table'!$J$16,"LOWER MEDIUM",IF(F1120&gt;='Weight Category L_U Table'!$J$17,"SMALL",IF(F1120&lt;'Weight Category L_U Table'!$J$18,"LIGHT")))))</f>
        <v>SMALL</v>
      </c>
      <c r="I1120" s="6" t="s">
        <v>89</v>
      </c>
      <c r="J1120" s="6" t="s">
        <v>8463</v>
      </c>
      <c r="K1120" s="6">
        <v>9</v>
      </c>
      <c r="L1120" s="6"/>
    </row>
    <row r="1121" spans="1:12" ht="15" customHeight="1" x14ac:dyDescent="0.25">
      <c r="A1121" s="65" t="s">
        <v>7453</v>
      </c>
      <c r="B1121" s="65" t="s">
        <v>8468</v>
      </c>
      <c r="C1121" s="65" t="s">
        <v>8462</v>
      </c>
      <c r="D1121" s="65" t="s">
        <v>7343</v>
      </c>
      <c r="E1121" s="65" t="s">
        <v>58</v>
      </c>
      <c r="F1121" s="7">
        <v>12837</v>
      </c>
      <c r="G1121" s="65" t="str">
        <f>IF(F1121&gt;='Weight Category L_U Table'!$H$14,"ERROR",IF(F1121&gt;'Weight Category L_U Table'!$G$14,"MEDIUM",IF(F1121&gt;='Weight Category L_U Table'!$G$17,"SMALL",IF(F1121&lt;'Weight Category L_U Table'!$G$18,"LIGHT"))))</f>
        <v>SMALL</v>
      </c>
      <c r="H1121" s="7" t="str">
        <f>IF(F1121&gt;='Weight Category L_U Table'!$K$15,"ERROR",IF(F1121&gt;'Weight Category L_U Table'!$J$15,"UPPER MEDIUM",IF(F1121&gt;'Weight Category L_U Table'!$J$16,"LOWER MEDIUM",IF(F1121&gt;='Weight Category L_U Table'!$J$17,"SMALL",IF(F1121&lt;'Weight Category L_U Table'!$J$18,"LIGHT")))))</f>
        <v>SMALL</v>
      </c>
      <c r="I1121" s="6" t="s">
        <v>89</v>
      </c>
      <c r="J1121" s="6" t="s">
        <v>8463</v>
      </c>
      <c r="K1121" s="6">
        <v>9</v>
      </c>
      <c r="L1121" s="6"/>
    </row>
    <row r="1122" spans="1:12" ht="15" customHeight="1" x14ac:dyDescent="0.25">
      <c r="A1122" s="65" t="s">
        <v>238</v>
      </c>
      <c r="B1122" s="65" t="s">
        <v>8469</v>
      </c>
      <c r="C1122" s="65" t="s">
        <v>8470</v>
      </c>
      <c r="D1122" s="65" t="s">
        <v>7343</v>
      </c>
      <c r="E1122" s="65" t="s">
        <v>58</v>
      </c>
      <c r="F1122" s="7">
        <v>13000</v>
      </c>
      <c r="G1122" s="65" t="str">
        <f>IF(F1122&gt;='Weight Category L_U Table'!$H$14,"ERROR",IF(F1122&gt;'Weight Category L_U Table'!$G$14,"MEDIUM",IF(F1122&gt;='Weight Category L_U Table'!$G$17,"SMALL",IF(F1122&lt;'Weight Category L_U Table'!$G$18,"LIGHT"))))</f>
        <v>SMALL</v>
      </c>
      <c r="H1122" s="7" t="str">
        <f>IF(F1122&gt;='Weight Category L_U Table'!$K$15,"ERROR",IF(F1122&gt;'Weight Category L_U Table'!$J$15,"UPPER MEDIUM",IF(F1122&gt;'Weight Category L_U Table'!$J$16,"LOWER MEDIUM",IF(F1122&gt;='Weight Category L_U Table'!$J$17,"SMALL",IF(F1122&lt;'Weight Category L_U Table'!$J$18,"LIGHT")))))</f>
        <v>SMALL</v>
      </c>
      <c r="I1122" s="6" t="s">
        <v>59</v>
      </c>
      <c r="J1122" s="6"/>
      <c r="K1122" s="6"/>
      <c r="L1122" s="6"/>
    </row>
    <row r="1123" spans="1:12" ht="15" customHeight="1" x14ac:dyDescent="0.25">
      <c r="A1123" s="65" t="s">
        <v>238</v>
      </c>
      <c r="B1123" s="65" t="s">
        <v>8471</v>
      </c>
      <c r="C1123" s="65" t="s">
        <v>8470</v>
      </c>
      <c r="D1123" s="65" t="s">
        <v>7343</v>
      </c>
      <c r="E1123" s="65" t="s">
        <v>58</v>
      </c>
      <c r="F1123" s="7">
        <v>13000</v>
      </c>
      <c r="G1123" s="65" t="str">
        <f>IF(F1123&gt;='Weight Category L_U Table'!$H$14,"ERROR",IF(F1123&gt;'Weight Category L_U Table'!$G$14,"MEDIUM",IF(F1123&gt;='Weight Category L_U Table'!$G$17,"SMALL",IF(F1123&lt;'Weight Category L_U Table'!$G$18,"LIGHT"))))</f>
        <v>SMALL</v>
      </c>
      <c r="H1123" s="7" t="str">
        <f>IF(F1123&gt;='Weight Category L_U Table'!$K$15,"ERROR",IF(F1123&gt;'Weight Category L_U Table'!$J$15,"UPPER MEDIUM",IF(F1123&gt;'Weight Category L_U Table'!$J$16,"LOWER MEDIUM",IF(F1123&gt;='Weight Category L_U Table'!$J$17,"SMALL",IF(F1123&lt;'Weight Category L_U Table'!$J$18,"LIGHT")))))</f>
        <v>SMALL</v>
      </c>
      <c r="I1123" s="6" t="s">
        <v>59</v>
      </c>
      <c r="J1123" s="6"/>
      <c r="K1123" s="6"/>
      <c r="L1123" s="6"/>
    </row>
    <row r="1124" spans="1:12" ht="15" customHeight="1" x14ac:dyDescent="0.25">
      <c r="A1124" s="65" t="s">
        <v>7738</v>
      </c>
      <c r="B1124" s="65" t="s">
        <v>8472</v>
      </c>
      <c r="C1124" s="65" t="s">
        <v>8473</v>
      </c>
      <c r="D1124" s="65" t="s">
        <v>7343</v>
      </c>
      <c r="E1124" s="65" t="s">
        <v>58</v>
      </c>
      <c r="F1124" s="7">
        <v>13000</v>
      </c>
      <c r="G1124" s="65" t="str">
        <f>IF(F1124&gt;='Weight Category L_U Table'!$H$14,"ERROR",IF(F1124&gt;'Weight Category L_U Table'!$G$14,"MEDIUM",IF(F1124&gt;='Weight Category L_U Table'!$G$17,"SMALL",IF(F1124&lt;'Weight Category L_U Table'!$G$18,"LIGHT"))))</f>
        <v>SMALL</v>
      </c>
      <c r="H1124" s="7" t="str">
        <f>IF(F1124&gt;='Weight Category L_U Table'!$K$15,"ERROR",IF(F1124&gt;'Weight Category L_U Table'!$J$15,"UPPER MEDIUM",IF(F1124&gt;'Weight Category L_U Table'!$J$16,"LOWER MEDIUM",IF(F1124&gt;='Weight Category L_U Table'!$J$17,"SMALL",IF(F1124&lt;'Weight Category L_U Table'!$J$18,"LIGHT")))))</f>
        <v>SMALL</v>
      </c>
      <c r="I1124" s="6" t="s">
        <v>23</v>
      </c>
      <c r="J1124" s="6"/>
      <c r="K1124" s="6"/>
      <c r="L1124" s="6"/>
    </row>
    <row r="1125" spans="1:12" ht="15" customHeight="1" x14ac:dyDescent="0.25">
      <c r="A1125" s="65" t="s">
        <v>7788</v>
      </c>
      <c r="B1125" s="65" t="s">
        <v>8474</v>
      </c>
      <c r="C1125" s="65" t="s">
        <v>8470</v>
      </c>
      <c r="D1125" s="65" t="s">
        <v>7343</v>
      </c>
      <c r="E1125" s="65" t="s">
        <v>58</v>
      </c>
      <c r="F1125" s="7">
        <v>13000</v>
      </c>
      <c r="G1125" s="65" t="str">
        <f>IF(F1125&gt;='Weight Category L_U Table'!$H$14,"ERROR",IF(F1125&gt;'Weight Category L_U Table'!$G$14,"MEDIUM",IF(F1125&gt;='Weight Category L_U Table'!$G$17,"SMALL",IF(F1125&lt;'Weight Category L_U Table'!$G$18,"LIGHT"))))</f>
        <v>SMALL</v>
      </c>
      <c r="H1125" s="7" t="str">
        <f>IF(F1125&gt;='Weight Category L_U Table'!$K$15,"ERROR",IF(F1125&gt;'Weight Category L_U Table'!$J$15,"UPPER MEDIUM",IF(F1125&gt;'Weight Category L_U Table'!$J$16,"LOWER MEDIUM",IF(F1125&gt;='Weight Category L_U Table'!$J$17,"SMALL",IF(F1125&lt;'Weight Category L_U Table'!$J$18,"LIGHT")))))</f>
        <v>SMALL</v>
      </c>
      <c r="I1125" s="6" t="s">
        <v>59</v>
      </c>
      <c r="J1125" s="6"/>
      <c r="K1125" s="6"/>
      <c r="L1125" s="6"/>
    </row>
    <row r="1126" spans="1:12" ht="15" customHeight="1" x14ac:dyDescent="0.25">
      <c r="A1126" s="65" t="s">
        <v>7578</v>
      </c>
      <c r="B1126" s="65" t="s">
        <v>8475</v>
      </c>
      <c r="C1126" s="65" t="s">
        <v>8476</v>
      </c>
      <c r="D1126" s="65" t="s">
        <v>7343</v>
      </c>
      <c r="E1126" s="65" t="s">
        <v>58</v>
      </c>
      <c r="F1126" s="7">
        <v>13000</v>
      </c>
      <c r="G1126" s="65" t="str">
        <f>IF(F1126&gt;='Weight Category L_U Table'!$H$14,"ERROR",IF(F1126&gt;'Weight Category L_U Table'!$G$14,"MEDIUM",IF(F1126&gt;='Weight Category L_U Table'!$G$17,"SMALL",IF(F1126&lt;'Weight Category L_U Table'!$G$18,"LIGHT"))))</f>
        <v>SMALL</v>
      </c>
      <c r="H1126" s="7" t="str">
        <f>IF(F1126&gt;='Weight Category L_U Table'!$K$15,"ERROR",IF(F1126&gt;'Weight Category L_U Table'!$J$15,"UPPER MEDIUM",IF(F1126&gt;'Weight Category L_U Table'!$J$16,"LOWER MEDIUM",IF(F1126&gt;='Weight Category L_U Table'!$J$17,"SMALL",IF(F1126&lt;'Weight Category L_U Table'!$J$18,"LIGHT")))))</f>
        <v>SMALL</v>
      </c>
      <c r="I1126" s="6" t="s">
        <v>3250</v>
      </c>
      <c r="J1126" s="6" t="s">
        <v>8477</v>
      </c>
      <c r="K1126" s="6">
        <v>1</v>
      </c>
      <c r="L1126" s="6"/>
    </row>
    <row r="1127" spans="1:12" ht="15" customHeight="1" x14ac:dyDescent="0.25">
      <c r="A1127" s="65" t="s">
        <v>7578</v>
      </c>
      <c r="B1127" s="65" t="s">
        <v>8478</v>
      </c>
      <c r="C1127" s="65" t="s">
        <v>8476</v>
      </c>
      <c r="D1127" s="65" t="s">
        <v>7343</v>
      </c>
      <c r="E1127" s="65" t="s">
        <v>58</v>
      </c>
      <c r="F1127" s="7">
        <v>13000</v>
      </c>
      <c r="G1127" s="65" t="str">
        <f>IF(F1127&gt;='Weight Category L_U Table'!$H$14,"ERROR",IF(F1127&gt;'Weight Category L_U Table'!$G$14,"MEDIUM",IF(F1127&gt;='Weight Category L_U Table'!$G$17,"SMALL",IF(F1127&lt;'Weight Category L_U Table'!$G$18,"LIGHT"))))</f>
        <v>SMALL</v>
      </c>
      <c r="H1127" s="7" t="str">
        <f>IF(F1127&gt;='Weight Category L_U Table'!$K$15,"ERROR",IF(F1127&gt;'Weight Category L_U Table'!$J$15,"UPPER MEDIUM",IF(F1127&gt;'Weight Category L_U Table'!$J$16,"LOWER MEDIUM",IF(F1127&gt;='Weight Category L_U Table'!$J$17,"SMALL",IF(F1127&lt;'Weight Category L_U Table'!$J$18,"LIGHT")))))</f>
        <v>SMALL</v>
      </c>
      <c r="I1127" s="6" t="s">
        <v>3250</v>
      </c>
      <c r="J1127" s="6" t="s">
        <v>8477</v>
      </c>
      <c r="K1127" s="6">
        <v>1</v>
      </c>
      <c r="L1127" s="6"/>
    </row>
    <row r="1128" spans="1:12" ht="15" customHeight="1" x14ac:dyDescent="0.25">
      <c r="A1128" s="65" t="s">
        <v>7578</v>
      </c>
      <c r="B1128" s="65" t="s">
        <v>8479</v>
      </c>
      <c r="C1128" s="65" t="s">
        <v>8476</v>
      </c>
      <c r="D1128" s="65" t="s">
        <v>7343</v>
      </c>
      <c r="E1128" s="65" t="s">
        <v>58</v>
      </c>
      <c r="F1128" s="7">
        <v>13000</v>
      </c>
      <c r="G1128" s="65" t="str">
        <f>IF(F1128&gt;='Weight Category L_U Table'!$H$14,"ERROR",IF(F1128&gt;'Weight Category L_U Table'!$G$14,"MEDIUM",IF(F1128&gt;='Weight Category L_U Table'!$G$17,"SMALL",IF(F1128&lt;'Weight Category L_U Table'!$G$18,"LIGHT"))))</f>
        <v>SMALL</v>
      </c>
      <c r="H1128" s="7" t="str">
        <f>IF(F1128&gt;='Weight Category L_U Table'!$K$15,"ERROR",IF(F1128&gt;'Weight Category L_U Table'!$J$15,"UPPER MEDIUM",IF(F1128&gt;'Weight Category L_U Table'!$J$16,"LOWER MEDIUM",IF(F1128&gt;='Weight Category L_U Table'!$J$17,"SMALL",IF(F1128&lt;'Weight Category L_U Table'!$J$18,"LIGHT")))))</f>
        <v>SMALL</v>
      </c>
      <c r="I1128" s="6" t="s">
        <v>3250</v>
      </c>
      <c r="J1128" s="6" t="s">
        <v>8480</v>
      </c>
      <c r="K1128" s="6">
        <v>1</v>
      </c>
      <c r="L1128" s="6"/>
    </row>
    <row r="1129" spans="1:12" ht="15" customHeight="1" x14ac:dyDescent="0.25">
      <c r="A1129" s="65" t="s">
        <v>7578</v>
      </c>
      <c r="B1129" s="65" t="s">
        <v>8481</v>
      </c>
      <c r="C1129" s="65" t="s">
        <v>8476</v>
      </c>
      <c r="D1129" s="65" t="s">
        <v>7343</v>
      </c>
      <c r="E1129" s="65" t="s">
        <v>58</v>
      </c>
      <c r="F1129" s="7">
        <v>13000</v>
      </c>
      <c r="G1129" s="65" t="str">
        <f>IF(F1129&gt;='Weight Category L_U Table'!$H$14,"ERROR",IF(F1129&gt;'Weight Category L_U Table'!$G$14,"MEDIUM",IF(F1129&gt;='Weight Category L_U Table'!$G$17,"SMALL",IF(F1129&lt;'Weight Category L_U Table'!$G$18,"LIGHT"))))</f>
        <v>SMALL</v>
      </c>
      <c r="H1129" s="7" t="str">
        <f>IF(F1129&gt;='Weight Category L_U Table'!$K$15,"ERROR",IF(F1129&gt;'Weight Category L_U Table'!$J$15,"UPPER MEDIUM",IF(F1129&gt;'Weight Category L_U Table'!$J$16,"LOWER MEDIUM",IF(F1129&gt;='Weight Category L_U Table'!$J$17,"SMALL",IF(F1129&lt;'Weight Category L_U Table'!$J$18,"LIGHT")))))</f>
        <v>SMALL</v>
      </c>
      <c r="I1129" s="6" t="s">
        <v>3250</v>
      </c>
      <c r="J1129" s="6" t="s">
        <v>8477</v>
      </c>
      <c r="K1129" s="6">
        <v>1</v>
      </c>
      <c r="L1129" s="6"/>
    </row>
    <row r="1130" spans="1:12" ht="15" customHeight="1" x14ac:dyDescent="0.25">
      <c r="A1130" s="65" t="s">
        <v>7578</v>
      </c>
      <c r="B1130" s="65" t="s">
        <v>8482</v>
      </c>
      <c r="C1130" s="65" t="s">
        <v>8476</v>
      </c>
      <c r="D1130" s="65" t="s">
        <v>7343</v>
      </c>
      <c r="E1130" s="65" t="s">
        <v>58</v>
      </c>
      <c r="F1130" s="7">
        <v>13000</v>
      </c>
      <c r="G1130" s="65" t="str">
        <f>IF(F1130&gt;='Weight Category L_U Table'!$H$14,"ERROR",IF(F1130&gt;'Weight Category L_U Table'!$G$14,"MEDIUM",IF(F1130&gt;='Weight Category L_U Table'!$G$17,"SMALL",IF(F1130&lt;'Weight Category L_U Table'!$G$18,"LIGHT"))))</f>
        <v>SMALL</v>
      </c>
      <c r="H1130" s="7" t="str">
        <f>IF(F1130&gt;='Weight Category L_U Table'!$K$15,"ERROR",IF(F1130&gt;'Weight Category L_U Table'!$J$15,"UPPER MEDIUM",IF(F1130&gt;'Weight Category L_U Table'!$J$16,"LOWER MEDIUM",IF(F1130&gt;='Weight Category L_U Table'!$J$17,"SMALL",IF(F1130&lt;'Weight Category L_U Table'!$J$18,"LIGHT")))))</f>
        <v>SMALL</v>
      </c>
      <c r="I1130" s="6" t="s">
        <v>3250</v>
      </c>
      <c r="J1130" s="6" t="s">
        <v>8477</v>
      </c>
      <c r="K1130" s="6">
        <v>1</v>
      </c>
      <c r="L1130" s="6"/>
    </row>
    <row r="1131" spans="1:12" ht="15" customHeight="1" x14ac:dyDescent="0.25">
      <c r="A1131" s="65" t="s">
        <v>7578</v>
      </c>
      <c r="B1131" s="65" t="s">
        <v>8483</v>
      </c>
      <c r="C1131" s="65" t="s">
        <v>8476</v>
      </c>
      <c r="D1131" s="65" t="s">
        <v>7343</v>
      </c>
      <c r="E1131" s="65" t="s">
        <v>58</v>
      </c>
      <c r="F1131" s="7">
        <v>13000</v>
      </c>
      <c r="G1131" s="65" t="str">
        <f>IF(F1131&gt;='Weight Category L_U Table'!$H$14,"ERROR",IF(F1131&gt;'Weight Category L_U Table'!$G$14,"MEDIUM",IF(F1131&gt;='Weight Category L_U Table'!$G$17,"SMALL",IF(F1131&lt;'Weight Category L_U Table'!$G$18,"LIGHT"))))</f>
        <v>SMALL</v>
      </c>
      <c r="H1131" s="7" t="str">
        <f>IF(F1131&gt;='Weight Category L_U Table'!$K$15,"ERROR",IF(F1131&gt;'Weight Category L_U Table'!$J$15,"UPPER MEDIUM",IF(F1131&gt;'Weight Category L_U Table'!$J$16,"LOWER MEDIUM",IF(F1131&gt;='Weight Category L_U Table'!$J$17,"SMALL",IF(F1131&lt;'Weight Category L_U Table'!$J$18,"LIGHT")))))</f>
        <v>SMALL</v>
      </c>
      <c r="I1131" s="6" t="s">
        <v>3250</v>
      </c>
      <c r="J1131" s="6" t="s">
        <v>8477</v>
      </c>
      <c r="K1131" s="6">
        <v>1</v>
      </c>
      <c r="L1131" s="6"/>
    </row>
    <row r="1132" spans="1:12" ht="15" customHeight="1" x14ac:dyDescent="0.25">
      <c r="A1132" s="65" t="s">
        <v>8484</v>
      </c>
      <c r="B1132" s="65" t="s">
        <v>8475</v>
      </c>
      <c r="C1132" s="65" t="s">
        <v>8476</v>
      </c>
      <c r="D1132" s="65" t="s">
        <v>7343</v>
      </c>
      <c r="E1132" s="65" t="s">
        <v>58</v>
      </c>
      <c r="F1132" s="7">
        <v>13000</v>
      </c>
      <c r="G1132" s="65" t="str">
        <f>IF(F1132&gt;='Weight Category L_U Table'!$H$14,"ERROR",IF(F1132&gt;'Weight Category L_U Table'!$G$14,"MEDIUM",IF(F1132&gt;='Weight Category L_U Table'!$G$17,"SMALL",IF(F1132&lt;'Weight Category L_U Table'!$G$18,"LIGHT"))))</f>
        <v>SMALL</v>
      </c>
      <c r="H1132" s="7" t="str">
        <f>IF(F1132&gt;='Weight Category L_U Table'!$K$15,"ERROR",IF(F1132&gt;'Weight Category L_U Table'!$J$15,"UPPER MEDIUM",IF(F1132&gt;'Weight Category L_U Table'!$J$16,"LOWER MEDIUM",IF(F1132&gt;='Weight Category L_U Table'!$J$17,"SMALL",IF(F1132&lt;'Weight Category L_U Table'!$J$18,"LIGHT")))))</f>
        <v>SMALL</v>
      </c>
      <c r="I1132" s="6" t="s">
        <v>3250</v>
      </c>
      <c r="J1132" s="6" t="s">
        <v>8477</v>
      </c>
      <c r="K1132" s="6">
        <v>1</v>
      </c>
      <c r="L1132" s="6"/>
    </row>
    <row r="1133" spans="1:12" ht="15" customHeight="1" x14ac:dyDescent="0.25">
      <c r="A1133" s="65" t="s">
        <v>8484</v>
      </c>
      <c r="B1133" s="65" t="s">
        <v>8478</v>
      </c>
      <c r="C1133" s="65" t="s">
        <v>8476</v>
      </c>
      <c r="D1133" s="65" t="s">
        <v>7343</v>
      </c>
      <c r="E1133" s="65" t="s">
        <v>58</v>
      </c>
      <c r="F1133" s="7">
        <v>13000</v>
      </c>
      <c r="G1133" s="65" t="str">
        <f>IF(F1133&gt;='Weight Category L_U Table'!$H$14,"ERROR",IF(F1133&gt;'Weight Category L_U Table'!$G$14,"MEDIUM",IF(F1133&gt;='Weight Category L_U Table'!$G$17,"SMALL",IF(F1133&lt;'Weight Category L_U Table'!$G$18,"LIGHT"))))</f>
        <v>SMALL</v>
      </c>
      <c r="H1133" s="7" t="str">
        <f>IF(F1133&gt;='Weight Category L_U Table'!$K$15,"ERROR",IF(F1133&gt;'Weight Category L_U Table'!$J$15,"UPPER MEDIUM",IF(F1133&gt;'Weight Category L_U Table'!$J$16,"LOWER MEDIUM",IF(F1133&gt;='Weight Category L_U Table'!$J$17,"SMALL",IF(F1133&lt;'Weight Category L_U Table'!$J$18,"LIGHT")))))</f>
        <v>SMALL</v>
      </c>
      <c r="I1133" s="6" t="s">
        <v>3250</v>
      </c>
      <c r="J1133" s="6" t="s">
        <v>8477</v>
      </c>
      <c r="K1133" s="6">
        <v>1</v>
      </c>
      <c r="L1133" s="6"/>
    </row>
    <row r="1134" spans="1:12" ht="15" customHeight="1" x14ac:dyDescent="0.25">
      <c r="A1134" s="65" t="s">
        <v>6353</v>
      </c>
      <c r="B1134" s="65" t="s">
        <v>8469</v>
      </c>
      <c r="C1134" s="65" t="s">
        <v>8470</v>
      </c>
      <c r="D1134" s="65" t="s">
        <v>7343</v>
      </c>
      <c r="E1134" s="65" t="s">
        <v>58</v>
      </c>
      <c r="F1134" s="7">
        <v>13000</v>
      </c>
      <c r="G1134" s="65" t="str">
        <f>IF(F1134&gt;='Weight Category L_U Table'!$H$14,"ERROR",IF(F1134&gt;'Weight Category L_U Table'!$G$14,"MEDIUM",IF(F1134&gt;='Weight Category L_U Table'!$G$17,"SMALL",IF(F1134&lt;'Weight Category L_U Table'!$G$18,"LIGHT"))))</f>
        <v>SMALL</v>
      </c>
      <c r="H1134" s="7" t="str">
        <f>IF(F1134&gt;='Weight Category L_U Table'!$K$15,"ERROR",IF(F1134&gt;'Weight Category L_U Table'!$J$15,"UPPER MEDIUM",IF(F1134&gt;'Weight Category L_U Table'!$J$16,"LOWER MEDIUM",IF(F1134&gt;='Weight Category L_U Table'!$J$17,"SMALL",IF(F1134&lt;'Weight Category L_U Table'!$J$18,"LIGHT")))))</f>
        <v>SMALL</v>
      </c>
      <c r="I1134" s="6" t="s">
        <v>59</v>
      </c>
      <c r="J1134" s="6"/>
      <c r="K1134" s="6"/>
      <c r="L1134" s="6"/>
    </row>
    <row r="1135" spans="1:12" ht="15" customHeight="1" x14ac:dyDescent="0.25">
      <c r="A1135" s="65" t="s">
        <v>6353</v>
      </c>
      <c r="B1135" s="65" t="s">
        <v>8471</v>
      </c>
      <c r="C1135" s="65" t="s">
        <v>8470</v>
      </c>
      <c r="D1135" s="65" t="s">
        <v>7343</v>
      </c>
      <c r="E1135" s="65" t="s">
        <v>58</v>
      </c>
      <c r="F1135" s="7">
        <v>13000</v>
      </c>
      <c r="G1135" s="65" t="str">
        <f>IF(F1135&gt;='Weight Category L_U Table'!$H$14,"ERROR",IF(F1135&gt;'Weight Category L_U Table'!$G$14,"MEDIUM",IF(F1135&gt;='Weight Category L_U Table'!$G$17,"SMALL",IF(F1135&lt;'Weight Category L_U Table'!$G$18,"LIGHT"))))</f>
        <v>SMALL</v>
      </c>
      <c r="H1135" s="7" t="str">
        <f>IF(F1135&gt;='Weight Category L_U Table'!$K$15,"ERROR",IF(F1135&gt;'Weight Category L_U Table'!$J$15,"UPPER MEDIUM",IF(F1135&gt;'Weight Category L_U Table'!$J$16,"LOWER MEDIUM",IF(F1135&gt;='Weight Category L_U Table'!$J$17,"SMALL",IF(F1135&lt;'Weight Category L_U Table'!$J$18,"LIGHT")))))</f>
        <v>SMALL</v>
      </c>
      <c r="I1135" s="6" t="s">
        <v>59</v>
      </c>
      <c r="J1135" s="6"/>
      <c r="K1135" s="6"/>
      <c r="L1135" s="6"/>
    </row>
    <row r="1136" spans="1:12" s="21" customFormat="1" ht="15" customHeight="1" x14ac:dyDescent="0.25">
      <c r="A1136" s="63" t="s">
        <v>7578</v>
      </c>
      <c r="B1136" s="63" t="s">
        <v>8485</v>
      </c>
      <c r="C1136" s="63" t="s">
        <v>8486</v>
      </c>
      <c r="D1136" s="65" t="s">
        <v>7343</v>
      </c>
      <c r="E1136" s="63" t="s">
        <v>58</v>
      </c>
      <c r="F1136" s="39">
        <v>14000</v>
      </c>
      <c r="G1136" s="63" t="str">
        <f>IF(F1136&gt;='Weight Category L_U Table'!$H$14,"ERROR",IF(F1136&gt;'Weight Category L_U Table'!$G$14,"MEDIUM",IF(F1136&gt;='Weight Category L_U Table'!$G$17,"SMALL",IF(F1136&lt;'Weight Category L_U Table'!$G$18,"LIGHT"))))</f>
        <v>SMALL</v>
      </c>
      <c r="H1136" s="39" t="str">
        <f>IF(F1136&gt;='Weight Category L_U Table'!$K$15,"ERROR",IF(F1136&gt;'Weight Category L_U Table'!$J$15,"UPPER MEDIUM",IF(F1136&gt;'Weight Category L_U Table'!$J$16,"LOWER MEDIUM",IF(F1136&gt;='Weight Category L_U Table'!$J$17,"SMALL",IF(F1136&lt;'Weight Category L_U Table'!$J$18,"LIGHT")))))</f>
        <v>SMALL</v>
      </c>
      <c r="I1136" s="41" t="s">
        <v>570</v>
      </c>
      <c r="J1136" s="41"/>
      <c r="K1136" s="41"/>
      <c r="L1136" s="42"/>
    </row>
    <row r="1137" spans="1:12" ht="15" customHeight="1" x14ac:dyDescent="0.25">
      <c r="A1137" s="65" t="s">
        <v>7844</v>
      </c>
      <c r="B1137" s="65" t="s">
        <v>8487</v>
      </c>
      <c r="C1137" s="65" t="s">
        <v>8488</v>
      </c>
      <c r="D1137" s="65" t="s">
        <v>7343</v>
      </c>
      <c r="E1137" s="65" t="s">
        <v>58</v>
      </c>
      <c r="F1137" s="7">
        <v>14600</v>
      </c>
      <c r="G1137" s="65" t="str">
        <f>IF(F1137&gt;='Weight Category L_U Table'!$H$14,"ERROR",IF(F1137&gt;'Weight Category L_U Table'!$G$14,"MEDIUM",IF(F1137&gt;='Weight Category L_U Table'!$G$17,"SMALL",IF(F1137&lt;'Weight Category L_U Table'!$G$18,"LIGHT"))))</f>
        <v>SMALL</v>
      </c>
      <c r="H1137" s="7" t="str">
        <f>IF(F1137&gt;='Weight Category L_U Table'!$K$15,"ERROR",IF(F1137&gt;'Weight Category L_U Table'!$J$15,"UPPER MEDIUM",IF(F1137&gt;'Weight Category L_U Table'!$J$16,"LOWER MEDIUM",IF(F1137&gt;='Weight Category L_U Table'!$J$17,"SMALL",IF(F1137&lt;'Weight Category L_U Table'!$J$18,"LIGHT")))))</f>
        <v>SMALL</v>
      </c>
      <c r="I1137" s="6" t="s">
        <v>89</v>
      </c>
      <c r="J1137" s="6" t="s">
        <v>8489</v>
      </c>
      <c r="K1137" s="6">
        <v>3</v>
      </c>
      <c r="L1137" s="6" t="s">
        <v>8490</v>
      </c>
    </row>
    <row r="1138" spans="1:12" ht="15" customHeight="1" x14ac:dyDescent="0.25">
      <c r="A1138" s="65" t="s">
        <v>7844</v>
      </c>
      <c r="B1138" s="65" t="s">
        <v>8491</v>
      </c>
      <c r="C1138" s="65" t="s">
        <v>8488</v>
      </c>
      <c r="D1138" s="65" t="s">
        <v>7343</v>
      </c>
      <c r="E1138" s="65" t="s">
        <v>58</v>
      </c>
      <c r="F1138" s="7">
        <v>14600</v>
      </c>
      <c r="G1138" s="65" t="str">
        <f>IF(F1138&gt;='Weight Category L_U Table'!$H$14,"ERROR",IF(F1138&gt;'Weight Category L_U Table'!$G$14,"MEDIUM",IF(F1138&gt;='Weight Category L_U Table'!$G$17,"SMALL",IF(F1138&lt;'Weight Category L_U Table'!$G$18,"LIGHT"))))</f>
        <v>SMALL</v>
      </c>
      <c r="H1138" s="7" t="str">
        <f>IF(F1138&gt;='Weight Category L_U Table'!$K$15,"ERROR",IF(F1138&gt;'Weight Category L_U Table'!$J$15,"UPPER MEDIUM",IF(F1138&gt;'Weight Category L_U Table'!$J$16,"LOWER MEDIUM",IF(F1138&gt;='Weight Category L_U Table'!$J$17,"SMALL",IF(F1138&lt;'Weight Category L_U Table'!$J$18,"LIGHT")))))</f>
        <v>SMALL</v>
      </c>
      <c r="I1138" s="6" t="s">
        <v>89</v>
      </c>
      <c r="J1138" s="6" t="s">
        <v>8489</v>
      </c>
      <c r="K1138" s="6">
        <v>3</v>
      </c>
      <c r="L1138" s="6" t="s">
        <v>8490</v>
      </c>
    </row>
    <row r="1139" spans="1:12" ht="15" customHeight="1" x14ac:dyDescent="0.25">
      <c r="A1139" s="65" t="s">
        <v>7844</v>
      </c>
      <c r="B1139" s="65" t="s">
        <v>8492</v>
      </c>
      <c r="C1139" s="65" t="s">
        <v>8488</v>
      </c>
      <c r="D1139" s="65" t="s">
        <v>7343</v>
      </c>
      <c r="E1139" s="65" t="s">
        <v>58</v>
      </c>
      <c r="F1139" s="7">
        <v>14600</v>
      </c>
      <c r="G1139" s="65" t="str">
        <f>IF(F1139&gt;='Weight Category L_U Table'!$H$14,"ERROR",IF(F1139&gt;'Weight Category L_U Table'!$G$14,"MEDIUM",IF(F1139&gt;='Weight Category L_U Table'!$G$17,"SMALL",IF(F1139&lt;'Weight Category L_U Table'!$G$18,"LIGHT"))))</f>
        <v>SMALL</v>
      </c>
      <c r="H1139" s="7" t="str">
        <f>IF(F1139&gt;='Weight Category L_U Table'!$K$15,"ERROR",IF(F1139&gt;'Weight Category L_U Table'!$J$15,"UPPER MEDIUM",IF(F1139&gt;'Weight Category L_U Table'!$J$16,"LOWER MEDIUM",IF(F1139&gt;='Weight Category L_U Table'!$J$17,"SMALL",IF(F1139&lt;'Weight Category L_U Table'!$J$18,"LIGHT")))))</f>
        <v>SMALL</v>
      </c>
      <c r="I1139" s="6" t="s">
        <v>89</v>
      </c>
      <c r="J1139" s="6" t="s">
        <v>8489</v>
      </c>
      <c r="K1139" s="6">
        <v>3</v>
      </c>
      <c r="L1139" s="6" t="s">
        <v>8490</v>
      </c>
    </row>
    <row r="1140" spans="1:12" ht="15" customHeight="1" x14ac:dyDescent="0.25">
      <c r="A1140" s="65" t="s">
        <v>7844</v>
      </c>
      <c r="B1140" s="65" t="s">
        <v>8493</v>
      </c>
      <c r="C1140" s="65" t="s">
        <v>8488</v>
      </c>
      <c r="D1140" s="65" t="s">
        <v>7343</v>
      </c>
      <c r="E1140" s="65" t="s">
        <v>58</v>
      </c>
      <c r="F1140" s="7">
        <v>14600</v>
      </c>
      <c r="G1140" s="65" t="str">
        <f>IF(F1140&gt;='Weight Category L_U Table'!$H$14,"ERROR",IF(F1140&gt;'Weight Category L_U Table'!$G$14,"MEDIUM",IF(F1140&gt;='Weight Category L_U Table'!$G$17,"SMALL",IF(F1140&lt;'Weight Category L_U Table'!$G$18,"LIGHT"))))</f>
        <v>SMALL</v>
      </c>
      <c r="H1140" s="7" t="str">
        <f>IF(F1140&gt;='Weight Category L_U Table'!$K$15,"ERROR",IF(F1140&gt;'Weight Category L_U Table'!$J$15,"UPPER MEDIUM",IF(F1140&gt;'Weight Category L_U Table'!$J$16,"LOWER MEDIUM",IF(F1140&gt;='Weight Category L_U Table'!$J$17,"SMALL",IF(F1140&lt;'Weight Category L_U Table'!$J$18,"LIGHT")))))</f>
        <v>SMALL</v>
      </c>
      <c r="I1140" s="6" t="s">
        <v>89</v>
      </c>
      <c r="J1140" s="6" t="s">
        <v>8489</v>
      </c>
      <c r="K1140" s="6">
        <v>3</v>
      </c>
      <c r="L1140" s="6" t="s">
        <v>8490</v>
      </c>
    </row>
    <row r="1141" spans="1:12" ht="15" customHeight="1" x14ac:dyDescent="0.25">
      <c r="A1141" s="65" t="s">
        <v>7844</v>
      </c>
      <c r="B1141" s="65" t="s">
        <v>8494</v>
      </c>
      <c r="C1141" s="65" t="s">
        <v>8488</v>
      </c>
      <c r="D1141" s="65" t="s">
        <v>7343</v>
      </c>
      <c r="E1141" s="65" t="s">
        <v>58</v>
      </c>
      <c r="F1141" s="7">
        <v>14600</v>
      </c>
      <c r="G1141" s="65" t="str">
        <f>IF(F1141&gt;='Weight Category L_U Table'!$H$14,"ERROR",IF(F1141&gt;'Weight Category L_U Table'!$G$14,"MEDIUM",IF(F1141&gt;='Weight Category L_U Table'!$G$17,"SMALL",IF(F1141&lt;'Weight Category L_U Table'!$G$18,"LIGHT"))))</f>
        <v>SMALL</v>
      </c>
      <c r="H1141" s="7" t="str">
        <f>IF(F1141&gt;='Weight Category L_U Table'!$K$15,"ERROR",IF(F1141&gt;'Weight Category L_U Table'!$J$15,"UPPER MEDIUM",IF(F1141&gt;'Weight Category L_U Table'!$J$16,"LOWER MEDIUM",IF(F1141&gt;='Weight Category L_U Table'!$J$17,"SMALL",IF(F1141&lt;'Weight Category L_U Table'!$J$18,"LIGHT")))))</f>
        <v>SMALL</v>
      </c>
      <c r="I1141" s="6" t="s">
        <v>89</v>
      </c>
      <c r="J1141" s="6" t="s">
        <v>8489</v>
      </c>
      <c r="K1141" s="6">
        <v>3</v>
      </c>
      <c r="L1141" s="6" t="s">
        <v>8490</v>
      </c>
    </row>
    <row r="1142" spans="1:12" ht="15" customHeight="1" x14ac:dyDescent="0.25">
      <c r="A1142" s="65" t="s">
        <v>7844</v>
      </c>
      <c r="B1142" s="65" t="s">
        <v>8495</v>
      </c>
      <c r="C1142" s="65" t="s">
        <v>8488</v>
      </c>
      <c r="D1142" s="65" t="s">
        <v>7343</v>
      </c>
      <c r="E1142" s="65" t="s">
        <v>58</v>
      </c>
      <c r="F1142" s="7">
        <v>14600</v>
      </c>
      <c r="G1142" s="65" t="str">
        <f>IF(F1142&gt;='Weight Category L_U Table'!$H$14,"ERROR",IF(F1142&gt;'Weight Category L_U Table'!$G$14,"MEDIUM",IF(F1142&gt;='Weight Category L_U Table'!$G$17,"SMALL",IF(F1142&lt;'Weight Category L_U Table'!$G$18,"LIGHT"))))</f>
        <v>SMALL</v>
      </c>
      <c r="H1142" s="7" t="str">
        <f>IF(F1142&gt;='Weight Category L_U Table'!$K$15,"ERROR",IF(F1142&gt;'Weight Category L_U Table'!$J$15,"UPPER MEDIUM",IF(F1142&gt;'Weight Category L_U Table'!$J$16,"LOWER MEDIUM",IF(F1142&gt;='Weight Category L_U Table'!$J$17,"SMALL",IF(F1142&lt;'Weight Category L_U Table'!$J$18,"LIGHT")))))</f>
        <v>SMALL</v>
      </c>
      <c r="I1142" s="6" t="s">
        <v>89</v>
      </c>
      <c r="J1142" s="6" t="s">
        <v>8489</v>
      </c>
      <c r="K1142" s="6">
        <v>3</v>
      </c>
      <c r="L1142" s="6" t="s">
        <v>8490</v>
      </c>
    </row>
    <row r="1143" spans="1:12" ht="15" customHeight="1" x14ac:dyDescent="0.25">
      <c r="A1143" s="65" t="s">
        <v>7844</v>
      </c>
      <c r="B1143" s="65" t="s">
        <v>8496</v>
      </c>
      <c r="C1143" s="65" t="s">
        <v>8488</v>
      </c>
      <c r="D1143" s="65" t="s">
        <v>7343</v>
      </c>
      <c r="E1143" s="65" t="s">
        <v>58</v>
      </c>
      <c r="F1143" s="7">
        <v>14600</v>
      </c>
      <c r="G1143" s="65" t="str">
        <f>IF(F1143&gt;='Weight Category L_U Table'!$H$14,"ERROR",IF(F1143&gt;'Weight Category L_U Table'!$G$14,"MEDIUM",IF(F1143&gt;='Weight Category L_U Table'!$G$17,"SMALL",IF(F1143&lt;'Weight Category L_U Table'!$G$18,"LIGHT"))))</f>
        <v>SMALL</v>
      </c>
      <c r="H1143" s="7" t="str">
        <f>IF(F1143&gt;='Weight Category L_U Table'!$K$15,"ERROR",IF(F1143&gt;'Weight Category L_U Table'!$J$15,"UPPER MEDIUM",IF(F1143&gt;'Weight Category L_U Table'!$J$16,"LOWER MEDIUM",IF(F1143&gt;='Weight Category L_U Table'!$J$17,"SMALL",IF(F1143&lt;'Weight Category L_U Table'!$J$18,"LIGHT")))))</f>
        <v>SMALL</v>
      </c>
      <c r="I1143" s="6" t="s">
        <v>89</v>
      </c>
      <c r="J1143" s="6" t="s">
        <v>8489</v>
      </c>
      <c r="K1143" s="6">
        <v>3</v>
      </c>
      <c r="L1143" s="6" t="s">
        <v>8490</v>
      </c>
    </row>
    <row r="1144" spans="1:12" ht="15" customHeight="1" x14ac:dyDescent="0.25">
      <c r="A1144" s="65" t="s">
        <v>7844</v>
      </c>
      <c r="B1144" s="65" t="s">
        <v>8497</v>
      </c>
      <c r="C1144" s="65" t="s">
        <v>8488</v>
      </c>
      <c r="D1144" s="65" t="s">
        <v>7343</v>
      </c>
      <c r="E1144" s="65" t="s">
        <v>58</v>
      </c>
      <c r="F1144" s="7">
        <v>14600</v>
      </c>
      <c r="G1144" s="65" t="str">
        <f>IF(F1144&gt;='Weight Category L_U Table'!$H$14,"ERROR",IF(F1144&gt;'Weight Category L_U Table'!$G$14,"MEDIUM",IF(F1144&gt;='Weight Category L_U Table'!$G$17,"SMALL",IF(F1144&lt;'Weight Category L_U Table'!$G$18,"LIGHT"))))</f>
        <v>SMALL</v>
      </c>
      <c r="H1144" s="7" t="str">
        <f>IF(F1144&gt;='Weight Category L_U Table'!$K$15,"ERROR",IF(F1144&gt;'Weight Category L_U Table'!$J$15,"UPPER MEDIUM",IF(F1144&gt;'Weight Category L_U Table'!$J$16,"LOWER MEDIUM",IF(F1144&gt;='Weight Category L_U Table'!$J$17,"SMALL",IF(F1144&lt;'Weight Category L_U Table'!$J$18,"LIGHT")))))</f>
        <v>SMALL</v>
      </c>
      <c r="I1144" s="6" t="s">
        <v>89</v>
      </c>
      <c r="J1144" s="6" t="s">
        <v>8489</v>
      </c>
      <c r="K1144" s="6">
        <v>3</v>
      </c>
      <c r="L1144" s="6" t="s">
        <v>8490</v>
      </c>
    </row>
    <row r="1145" spans="1:12" ht="15" customHeight="1" x14ac:dyDescent="0.25">
      <c r="A1145" s="65" t="s">
        <v>7844</v>
      </c>
      <c r="B1145" s="65" t="s">
        <v>4098</v>
      </c>
      <c r="C1145" s="65" t="s">
        <v>8488</v>
      </c>
      <c r="D1145" s="65" t="s">
        <v>7343</v>
      </c>
      <c r="E1145" s="65" t="s">
        <v>58</v>
      </c>
      <c r="F1145" s="7">
        <v>14600</v>
      </c>
      <c r="G1145" s="65" t="str">
        <f>IF(F1145&gt;='Weight Category L_U Table'!$H$14,"ERROR",IF(F1145&gt;'Weight Category L_U Table'!$G$14,"MEDIUM",IF(F1145&gt;='Weight Category L_U Table'!$G$17,"SMALL",IF(F1145&lt;'Weight Category L_U Table'!$G$18,"LIGHT"))))</f>
        <v>SMALL</v>
      </c>
      <c r="H1145" s="7" t="str">
        <f>IF(F1145&gt;='Weight Category L_U Table'!$K$15,"ERROR",IF(F1145&gt;'Weight Category L_U Table'!$J$15,"UPPER MEDIUM",IF(F1145&gt;'Weight Category L_U Table'!$J$16,"LOWER MEDIUM",IF(F1145&gt;='Weight Category L_U Table'!$J$17,"SMALL",IF(F1145&lt;'Weight Category L_U Table'!$J$18,"LIGHT")))))</f>
        <v>SMALL</v>
      </c>
      <c r="I1145" s="6" t="s">
        <v>89</v>
      </c>
      <c r="J1145" s="6" t="s">
        <v>8489</v>
      </c>
      <c r="K1145" s="6">
        <v>3</v>
      </c>
      <c r="L1145" s="6" t="s">
        <v>8490</v>
      </c>
    </row>
    <row r="1146" spans="1:12" ht="15" customHeight="1" x14ac:dyDescent="0.25">
      <c r="A1146" s="65" t="s">
        <v>7844</v>
      </c>
      <c r="B1146" s="65" t="s">
        <v>8498</v>
      </c>
      <c r="C1146" s="65" t="s">
        <v>8488</v>
      </c>
      <c r="D1146" s="65" t="s">
        <v>7343</v>
      </c>
      <c r="E1146" s="65" t="s">
        <v>58</v>
      </c>
      <c r="F1146" s="7">
        <v>14600</v>
      </c>
      <c r="G1146" s="65" t="str">
        <f>IF(F1146&gt;='Weight Category L_U Table'!$H$14,"ERROR",IF(F1146&gt;'Weight Category L_U Table'!$G$14,"MEDIUM",IF(F1146&gt;='Weight Category L_U Table'!$G$17,"SMALL",IF(F1146&lt;'Weight Category L_U Table'!$G$18,"LIGHT"))))</f>
        <v>SMALL</v>
      </c>
      <c r="H1146" s="7" t="str">
        <f>IF(F1146&gt;='Weight Category L_U Table'!$K$15,"ERROR",IF(F1146&gt;'Weight Category L_U Table'!$J$15,"UPPER MEDIUM",IF(F1146&gt;'Weight Category L_U Table'!$J$16,"LOWER MEDIUM",IF(F1146&gt;='Weight Category L_U Table'!$J$17,"SMALL",IF(F1146&lt;'Weight Category L_U Table'!$J$18,"LIGHT")))))</f>
        <v>SMALL</v>
      </c>
      <c r="I1146" s="6" t="s">
        <v>89</v>
      </c>
      <c r="J1146" s="6" t="s">
        <v>8489</v>
      </c>
      <c r="K1146" s="6">
        <v>3</v>
      </c>
      <c r="L1146" s="6" t="s">
        <v>8490</v>
      </c>
    </row>
    <row r="1147" spans="1:12" ht="15" customHeight="1" x14ac:dyDescent="0.25">
      <c r="A1147" s="65" t="s">
        <v>7844</v>
      </c>
      <c r="B1147" s="65" t="s">
        <v>8499</v>
      </c>
      <c r="C1147" s="65" t="s">
        <v>8488</v>
      </c>
      <c r="D1147" s="65" t="s">
        <v>7343</v>
      </c>
      <c r="E1147" s="65" t="s">
        <v>58</v>
      </c>
      <c r="F1147" s="7">
        <v>14600</v>
      </c>
      <c r="G1147" s="65" t="str">
        <f>IF(F1147&gt;='Weight Category L_U Table'!$H$14,"ERROR",IF(F1147&gt;'Weight Category L_U Table'!$G$14,"MEDIUM",IF(F1147&gt;='Weight Category L_U Table'!$G$17,"SMALL",IF(F1147&lt;'Weight Category L_U Table'!$G$18,"LIGHT"))))</f>
        <v>SMALL</v>
      </c>
      <c r="H1147" s="7" t="str">
        <f>IF(F1147&gt;='Weight Category L_U Table'!$K$15,"ERROR",IF(F1147&gt;'Weight Category L_U Table'!$J$15,"UPPER MEDIUM",IF(F1147&gt;'Weight Category L_U Table'!$J$16,"LOWER MEDIUM",IF(F1147&gt;='Weight Category L_U Table'!$J$17,"SMALL",IF(F1147&lt;'Weight Category L_U Table'!$J$18,"LIGHT")))))</f>
        <v>SMALL</v>
      </c>
      <c r="I1147" s="6" t="s">
        <v>89</v>
      </c>
      <c r="J1147" s="6" t="s">
        <v>8489</v>
      </c>
      <c r="K1147" s="6">
        <v>3</v>
      </c>
      <c r="L1147" s="6" t="s">
        <v>8490</v>
      </c>
    </row>
    <row r="1148" spans="1:12" ht="15" customHeight="1" x14ac:dyDescent="0.25">
      <c r="A1148" s="65" t="s">
        <v>7844</v>
      </c>
      <c r="B1148" s="65" t="s">
        <v>8500</v>
      </c>
      <c r="C1148" s="65" t="s">
        <v>8488</v>
      </c>
      <c r="D1148" s="65" t="s">
        <v>7343</v>
      </c>
      <c r="E1148" s="65" t="s">
        <v>58</v>
      </c>
      <c r="F1148" s="7">
        <v>14600</v>
      </c>
      <c r="G1148" s="65" t="str">
        <f>IF(F1148&gt;='Weight Category L_U Table'!$H$14,"ERROR",IF(F1148&gt;'Weight Category L_U Table'!$G$14,"MEDIUM",IF(F1148&gt;='Weight Category L_U Table'!$G$17,"SMALL",IF(F1148&lt;'Weight Category L_U Table'!$G$18,"LIGHT"))))</f>
        <v>SMALL</v>
      </c>
      <c r="H1148" s="7" t="str">
        <f>IF(F1148&gt;='Weight Category L_U Table'!$K$15,"ERROR",IF(F1148&gt;'Weight Category L_U Table'!$J$15,"UPPER MEDIUM",IF(F1148&gt;'Weight Category L_U Table'!$J$16,"LOWER MEDIUM",IF(F1148&gt;='Weight Category L_U Table'!$J$17,"SMALL",IF(F1148&lt;'Weight Category L_U Table'!$J$18,"LIGHT")))))</f>
        <v>SMALL</v>
      </c>
      <c r="I1148" s="6" t="s">
        <v>89</v>
      </c>
      <c r="J1148" s="6" t="s">
        <v>8489</v>
      </c>
      <c r="K1148" s="6">
        <v>3</v>
      </c>
      <c r="L1148" s="6" t="s">
        <v>8490</v>
      </c>
    </row>
    <row r="1149" spans="1:12" ht="15" customHeight="1" x14ac:dyDescent="0.25">
      <c r="A1149" s="65" t="s">
        <v>8501</v>
      </c>
      <c r="B1149" s="65" t="s">
        <v>8502</v>
      </c>
      <c r="C1149" s="65" t="s">
        <v>8488</v>
      </c>
      <c r="D1149" s="65" t="s">
        <v>7343</v>
      </c>
      <c r="E1149" s="65" t="s">
        <v>58</v>
      </c>
      <c r="F1149" s="7">
        <v>14600</v>
      </c>
      <c r="G1149" s="65" t="str">
        <f>IF(F1149&gt;='Weight Category L_U Table'!$H$14,"ERROR",IF(F1149&gt;'Weight Category L_U Table'!$G$14,"MEDIUM",IF(F1149&gt;='Weight Category L_U Table'!$G$17,"SMALL",IF(F1149&lt;'Weight Category L_U Table'!$G$18,"LIGHT"))))</f>
        <v>SMALL</v>
      </c>
      <c r="H1149" s="7" t="str">
        <f>IF(F1149&gt;='Weight Category L_U Table'!$K$15,"ERROR",IF(F1149&gt;'Weight Category L_U Table'!$J$15,"UPPER MEDIUM",IF(F1149&gt;'Weight Category L_U Table'!$J$16,"LOWER MEDIUM",IF(F1149&gt;='Weight Category L_U Table'!$J$17,"SMALL",IF(F1149&lt;'Weight Category L_U Table'!$J$18,"LIGHT")))))</f>
        <v>SMALL</v>
      </c>
      <c r="I1149" s="6" t="s">
        <v>89</v>
      </c>
      <c r="J1149" s="6" t="s">
        <v>8489</v>
      </c>
      <c r="K1149" s="6">
        <v>3</v>
      </c>
      <c r="L1149" s="6" t="s">
        <v>8490</v>
      </c>
    </row>
    <row r="1150" spans="1:12" ht="15" customHeight="1" x14ac:dyDescent="0.25">
      <c r="A1150" s="65" t="s">
        <v>8501</v>
      </c>
      <c r="B1150" s="65" t="s">
        <v>8503</v>
      </c>
      <c r="C1150" s="65" t="s">
        <v>8488</v>
      </c>
      <c r="D1150" s="65" t="s">
        <v>7343</v>
      </c>
      <c r="E1150" s="65" t="s">
        <v>58</v>
      </c>
      <c r="F1150" s="7">
        <v>14600</v>
      </c>
      <c r="G1150" s="65" t="str">
        <f>IF(F1150&gt;='Weight Category L_U Table'!$H$14,"ERROR",IF(F1150&gt;'Weight Category L_U Table'!$G$14,"MEDIUM",IF(F1150&gt;='Weight Category L_U Table'!$G$17,"SMALL",IF(F1150&lt;'Weight Category L_U Table'!$G$18,"LIGHT"))))</f>
        <v>SMALL</v>
      </c>
      <c r="H1150" s="7" t="str">
        <f>IF(F1150&gt;='Weight Category L_U Table'!$K$15,"ERROR",IF(F1150&gt;'Weight Category L_U Table'!$J$15,"UPPER MEDIUM",IF(F1150&gt;'Weight Category L_U Table'!$J$16,"LOWER MEDIUM",IF(F1150&gt;='Weight Category L_U Table'!$J$17,"SMALL",IF(F1150&lt;'Weight Category L_U Table'!$J$18,"LIGHT")))))</f>
        <v>SMALL</v>
      </c>
      <c r="I1150" s="6" t="s">
        <v>89</v>
      </c>
      <c r="J1150" s="6" t="s">
        <v>8489</v>
      </c>
      <c r="K1150" s="6">
        <v>3</v>
      </c>
      <c r="L1150" s="6" t="s">
        <v>8490</v>
      </c>
    </row>
    <row r="1151" spans="1:12" ht="15" customHeight="1" x14ac:dyDescent="0.25">
      <c r="A1151" s="65" t="s">
        <v>8501</v>
      </c>
      <c r="B1151" s="65" t="s">
        <v>8493</v>
      </c>
      <c r="C1151" s="65" t="s">
        <v>8488</v>
      </c>
      <c r="D1151" s="65" t="s">
        <v>7343</v>
      </c>
      <c r="E1151" s="65" t="s">
        <v>58</v>
      </c>
      <c r="F1151" s="7">
        <v>14600</v>
      </c>
      <c r="G1151" s="65" t="str">
        <f>IF(F1151&gt;='Weight Category L_U Table'!$H$14,"ERROR",IF(F1151&gt;'Weight Category L_U Table'!$G$14,"MEDIUM",IF(F1151&gt;='Weight Category L_U Table'!$G$17,"SMALL",IF(F1151&lt;'Weight Category L_U Table'!$G$18,"LIGHT"))))</f>
        <v>SMALL</v>
      </c>
      <c r="H1151" s="7" t="str">
        <f>IF(F1151&gt;='Weight Category L_U Table'!$K$15,"ERROR",IF(F1151&gt;'Weight Category L_U Table'!$J$15,"UPPER MEDIUM",IF(F1151&gt;'Weight Category L_U Table'!$J$16,"LOWER MEDIUM",IF(F1151&gt;='Weight Category L_U Table'!$J$17,"SMALL",IF(F1151&lt;'Weight Category L_U Table'!$J$18,"LIGHT")))))</f>
        <v>SMALL</v>
      </c>
      <c r="I1151" s="6" t="s">
        <v>89</v>
      </c>
      <c r="J1151" s="6" t="s">
        <v>8489</v>
      </c>
      <c r="K1151" s="6">
        <v>3</v>
      </c>
      <c r="L1151" s="6" t="s">
        <v>8490</v>
      </c>
    </row>
    <row r="1152" spans="1:12" ht="15" customHeight="1" x14ac:dyDescent="0.25">
      <c r="A1152" s="65" t="s">
        <v>8501</v>
      </c>
      <c r="B1152" s="65" t="s">
        <v>8494</v>
      </c>
      <c r="C1152" s="65" t="s">
        <v>8488</v>
      </c>
      <c r="D1152" s="65" t="s">
        <v>7343</v>
      </c>
      <c r="E1152" s="65" t="s">
        <v>58</v>
      </c>
      <c r="F1152" s="7">
        <v>14600</v>
      </c>
      <c r="G1152" s="65" t="str">
        <f>IF(F1152&gt;='Weight Category L_U Table'!$H$14,"ERROR",IF(F1152&gt;'Weight Category L_U Table'!$G$14,"MEDIUM",IF(F1152&gt;='Weight Category L_U Table'!$G$17,"SMALL",IF(F1152&lt;'Weight Category L_U Table'!$G$18,"LIGHT"))))</f>
        <v>SMALL</v>
      </c>
      <c r="H1152" s="7" t="str">
        <f>IF(F1152&gt;='Weight Category L_U Table'!$K$15,"ERROR",IF(F1152&gt;'Weight Category L_U Table'!$J$15,"UPPER MEDIUM",IF(F1152&gt;'Weight Category L_U Table'!$J$16,"LOWER MEDIUM",IF(F1152&gt;='Weight Category L_U Table'!$J$17,"SMALL",IF(F1152&lt;'Weight Category L_U Table'!$J$18,"LIGHT")))))</f>
        <v>SMALL</v>
      </c>
      <c r="I1152" s="6" t="s">
        <v>89</v>
      </c>
      <c r="J1152" s="6" t="s">
        <v>8489</v>
      </c>
      <c r="K1152" s="6">
        <v>3</v>
      </c>
      <c r="L1152" s="6" t="s">
        <v>8490</v>
      </c>
    </row>
    <row r="1153" spans="1:12" ht="15" customHeight="1" x14ac:dyDescent="0.25">
      <c r="A1153" s="65" t="s">
        <v>8501</v>
      </c>
      <c r="B1153" s="65" t="s">
        <v>4098</v>
      </c>
      <c r="C1153" s="65" t="s">
        <v>8488</v>
      </c>
      <c r="D1153" s="65" t="s">
        <v>7343</v>
      </c>
      <c r="E1153" s="65" t="s">
        <v>58</v>
      </c>
      <c r="F1153" s="7">
        <v>14600</v>
      </c>
      <c r="G1153" s="65" t="str">
        <f>IF(F1153&gt;='Weight Category L_U Table'!$H$14,"ERROR",IF(F1153&gt;'Weight Category L_U Table'!$G$14,"MEDIUM",IF(F1153&gt;='Weight Category L_U Table'!$G$17,"SMALL",IF(F1153&lt;'Weight Category L_U Table'!$G$18,"LIGHT"))))</f>
        <v>SMALL</v>
      </c>
      <c r="H1153" s="7" t="str">
        <f>IF(F1153&gt;='Weight Category L_U Table'!$K$15,"ERROR",IF(F1153&gt;'Weight Category L_U Table'!$J$15,"UPPER MEDIUM",IF(F1153&gt;'Weight Category L_U Table'!$J$16,"LOWER MEDIUM",IF(F1153&gt;='Weight Category L_U Table'!$J$17,"SMALL",IF(F1153&lt;'Weight Category L_U Table'!$J$18,"LIGHT")))))</f>
        <v>SMALL</v>
      </c>
      <c r="I1153" s="6" t="s">
        <v>89</v>
      </c>
      <c r="J1153" s="6" t="s">
        <v>8489</v>
      </c>
      <c r="K1153" s="6">
        <v>3</v>
      </c>
      <c r="L1153" s="6" t="s">
        <v>8490</v>
      </c>
    </row>
    <row r="1154" spans="1:12" ht="15" customHeight="1" x14ac:dyDescent="0.25">
      <c r="A1154" s="65" t="s">
        <v>8501</v>
      </c>
      <c r="B1154" s="65" t="s">
        <v>8499</v>
      </c>
      <c r="C1154" s="65" t="s">
        <v>8488</v>
      </c>
      <c r="D1154" s="65" t="s">
        <v>7343</v>
      </c>
      <c r="E1154" s="65" t="s">
        <v>58</v>
      </c>
      <c r="F1154" s="7">
        <v>14600</v>
      </c>
      <c r="G1154" s="65" t="str">
        <f>IF(F1154&gt;='Weight Category L_U Table'!$H$14,"ERROR",IF(F1154&gt;'Weight Category L_U Table'!$G$14,"MEDIUM",IF(F1154&gt;='Weight Category L_U Table'!$G$17,"SMALL",IF(F1154&lt;'Weight Category L_U Table'!$G$18,"LIGHT"))))</f>
        <v>SMALL</v>
      </c>
      <c r="H1154" s="7" t="str">
        <f>IF(F1154&gt;='Weight Category L_U Table'!$K$15,"ERROR",IF(F1154&gt;'Weight Category L_U Table'!$J$15,"UPPER MEDIUM",IF(F1154&gt;'Weight Category L_U Table'!$J$16,"LOWER MEDIUM",IF(F1154&gt;='Weight Category L_U Table'!$J$17,"SMALL",IF(F1154&lt;'Weight Category L_U Table'!$J$18,"LIGHT")))))</f>
        <v>SMALL</v>
      </c>
      <c r="I1154" s="6" t="s">
        <v>89</v>
      </c>
      <c r="J1154" s="6" t="s">
        <v>8489</v>
      </c>
      <c r="K1154" s="6">
        <v>3</v>
      </c>
      <c r="L1154" s="6" t="s">
        <v>8490</v>
      </c>
    </row>
    <row r="1155" spans="1:12" ht="15" customHeight="1" x14ac:dyDescent="0.25">
      <c r="A1155" s="65" t="s">
        <v>8501</v>
      </c>
      <c r="B1155" s="65" t="s">
        <v>8500</v>
      </c>
      <c r="C1155" s="65" t="s">
        <v>8488</v>
      </c>
      <c r="D1155" s="65" t="s">
        <v>7343</v>
      </c>
      <c r="E1155" s="65" t="s">
        <v>58</v>
      </c>
      <c r="F1155" s="7">
        <v>14600</v>
      </c>
      <c r="G1155" s="65" t="str">
        <f>IF(F1155&gt;='Weight Category L_U Table'!$H$14,"ERROR",IF(F1155&gt;'Weight Category L_U Table'!$G$14,"MEDIUM",IF(F1155&gt;='Weight Category L_U Table'!$G$17,"SMALL",IF(F1155&lt;'Weight Category L_U Table'!$G$18,"LIGHT"))))</f>
        <v>SMALL</v>
      </c>
      <c r="H1155" s="7" t="str">
        <f>IF(F1155&gt;='Weight Category L_U Table'!$K$15,"ERROR",IF(F1155&gt;'Weight Category L_U Table'!$J$15,"UPPER MEDIUM",IF(F1155&gt;'Weight Category L_U Table'!$J$16,"LOWER MEDIUM",IF(F1155&gt;='Weight Category L_U Table'!$J$17,"SMALL",IF(F1155&lt;'Weight Category L_U Table'!$J$18,"LIGHT")))))</f>
        <v>SMALL</v>
      </c>
      <c r="I1155" s="6" t="s">
        <v>89</v>
      </c>
      <c r="J1155" s="6" t="s">
        <v>8489</v>
      </c>
      <c r="K1155" s="6">
        <v>3</v>
      </c>
      <c r="L1155" s="6" t="s">
        <v>8490</v>
      </c>
    </row>
    <row r="1156" spans="1:12" ht="15" customHeight="1" x14ac:dyDescent="0.25">
      <c r="A1156" s="65" t="s">
        <v>2461</v>
      </c>
      <c r="B1156" s="65" t="s">
        <v>8487</v>
      </c>
      <c r="C1156" s="65" t="s">
        <v>8488</v>
      </c>
      <c r="D1156" s="65" t="s">
        <v>7343</v>
      </c>
      <c r="E1156" s="65" t="s">
        <v>58</v>
      </c>
      <c r="F1156" s="7">
        <v>14600</v>
      </c>
      <c r="G1156" s="65" t="str">
        <f>IF(F1156&gt;='Weight Category L_U Table'!$H$14,"ERROR",IF(F1156&gt;'Weight Category L_U Table'!$G$14,"MEDIUM",IF(F1156&gt;='Weight Category L_U Table'!$G$17,"SMALL",IF(F1156&lt;'Weight Category L_U Table'!$G$18,"LIGHT"))))</f>
        <v>SMALL</v>
      </c>
      <c r="H1156" s="7" t="str">
        <f>IF(F1156&gt;='Weight Category L_U Table'!$K$15,"ERROR",IF(F1156&gt;'Weight Category L_U Table'!$J$15,"UPPER MEDIUM",IF(F1156&gt;'Weight Category L_U Table'!$J$16,"LOWER MEDIUM",IF(F1156&gt;='Weight Category L_U Table'!$J$17,"SMALL",IF(F1156&lt;'Weight Category L_U Table'!$J$18,"LIGHT")))))</f>
        <v>SMALL</v>
      </c>
      <c r="I1156" s="6" t="s">
        <v>89</v>
      </c>
      <c r="J1156" s="6" t="s">
        <v>8489</v>
      </c>
      <c r="K1156" s="6">
        <v>3</v>
      </c>
      <c r="L1156" s="6" t="s">
        <v>8490</v>
      </c>
    </row>
    <row r="1157" spans="1:12" ht="15" customHeight="1" x14ac:dyDescent="0.25">
      <c r="A1157" s="65" t="s">
        <v>2461</v>
      </c>
      <c r="B1157" s="65" t="s">
        <v>8492</v>
      </c>
      <c r="C1157" s="65" t="s">
        <v>8488</v>
      </c>
      <c r="D1157" s="65" t="s">
        <v>7343</v>
      </c>
      <c r="E1157" s="65" t="s">
        <v>58</v>
      </c>
      <c r="F1157" s="7">
        <v>14600</v>
      </c>
      <c r="G1157" s="65" t="str">
        <f>IF(F1157&gt;='Weight Category L_U Table'!$H$14,"ERROR",IF(F1157&gt;'Weight Category L_U Table'!$G$14,"MEDIUM",IF(F1157&gt;='Weight Category L_U Table'!$G$17,"SMALL",IF(F1157&lt;'Weight Category L_U Table'!$G$18,"LIGHT"))))</f>
        <v>SMALL</v>
      </c>
      <c r="H1157" s="7" t="str">
        <f>IF(F1157&gt;='Weight Category L_U Table'!$K$15,"ERROR",IF(F1157&gt;'Weight Category L_U Table'!$J$15,"UPPER MEDIUM",IF(F1157&gt;'Weight Category L_U Table'!$J$16,"LOWER MEDIUM",IF(F1157&gt;='Weight Category L_U Table'!$J$17,"SMALL",IF(F1157&lt;'Weight Category L_U Table'!$J$18,"LIGHT")))))</f>
        <v>SMALL</v>
      </c>
      <c r="I1157" s="6" t="s">
        <v>89</v>
      </c>
      <c r="J1157" s="6" t="s">
        <v>8489</v>
      </c>
      <c r="K1157" s="6">
        <v>3</v>
      </c>
      <c r="L1157" s="6" t="s">
        <v>8490</v>
      </c>
    </row>
    <row r="1158" spans="1:12" ht="15" customHeight="1" x14ac:dyDescent="0.25">
      <c r="A1158" s="65" t="s">
        <v>2461</v>
      </c>
      <c r="B1158" s="65" t="s">
        <v>8496</v>
      </c>
      <c r="C1158" s="65" t="s">
        <v>8488</v>
      </c>
      <c r="D1158" s="65" t="s">
        <v>7343</v>
      </c>
      <c r="E1158" s="65" t="s">
        <v>58</v>
      </c>
      <c r="F1158" s="7">
        <v>14600</v>
      </c>
      <c r="G1158" s="65" t="str">
        <f>IF(F1158&gt;='Weight Category L_U Table'!$H$14,"ERROR",IF(F1158&gt;'Weight Category L_U Table'!$G$14,"MEDIUM",IF(F1158&gt;='Weight Category L_U Table'!$G$17,"SMALL",IF(F1158&lt;'Weight Category L_U Table'!$G$18,"LIGHT"))))</f>
        <v>SMALL</v>
      </c>
      <c r="H1158" s="7" t="str">
        <f>IF(F1158&gt;='Weight Category L_U Table'!$K$15,"ERROR",IF(F1158&gt;'Weight Category L_U Table'!$J$15,"UPPER MEDIUM",IF(F1158&gt;'Weight Category L_U Table'!$J$16,"LOWER MEDIUM",IF(F1158&gt;='Weight Category L_U Table'!$J$17,"SMALL",IF(F1158&lt;'Weight Category L_U Table'!$J$18,"LIGHT")))))</f>
        <v>SMALL</v>
      </c>
      <c r="I1158" s="6" t="s">
        <v>89</v>
      </c>
      <c r="J1158" s="6" t="s">
        <v>8489</v>
      </c>
      <c r="K1158" s="6">
        <v>3</v>
      </c>
      <c r="L1158" s="6" t="s">
        <v>8490</v>
      </c>
    </row>
    <row r="1159" spans="1:12" ht="15" customHeight="1" x14ac:dyDescent="0.25">
      <c r="A1159" s="65" t="s">
        <v>3494</v>
      </c>
      <c r="B1159" s="65" t="s">
        <v>8504</v>
      </c>
      <c r="C1159" s="65" t="s">
        <v>8488</v>
      </c>
      <c r="D1159" s="65" t="s">
        <v>7343</v>
      </c>
      <c r="E1159" s="65" t="s">
        <v>58</v>
      </c>
      <c r="F1159" s="7">
        <v>14600</v>
      </c>
      <c r="G1159" s="65" t="str">
        <f>IF(F1159&gt;='Weight Category L_U Table'!$H$14,"ERROR",IF(F1159&gt;'Weight Category L_U Table'!$G$14,"MEDIUM",IF(F1159&gt;='Weight Category L_U Table'!$G$17,"SMALL",IF(F1159&lt;'Weight Category L_U Table'!$G$18,"LIGHT"))))</f>
        <v>SMALL</v>
      </c>
      <c r="H1159" s="7" t="str">
        <f>IF(F1159&gt;='Weight Category L_U Table'!$K$15,"ERROR",IF(F1159&gt;'Weight Category L_U Table'!$J$15,"UPPER MEDIUM",IF(F1159&gt;'Weight Category L_U Table'!$J$16,"LOWER MEDIUM",IF(F1159&gt;='Weight Category L_U Table'!$J$17,"SMALL",IF(F1159&lt;'Weight Category L_U Table'!$J$18,"LIGHT")))))</f>
        <v>SMALL</v>
      </c>
      <c r="I1159" s="6" t="s">
        <v>89</v>
      </c>
      <c r="J1159" s="6" t="s">
        <v>8489</v>
      </c>
      <c r="K1159" s="6">
        <v>3</v>
      </c>
      <c r="L1159" s="6" t="s">
        <v>8490</v>
      </c>
    </row>
    <row r="1160" spans="1:12" ht="15" customHeight="1" x14ac:dyDescent="0.25">
      <c r="A1160" s="65" t="s">
        <v>3494</v>
      </c>
      <c r="B1160" s="65" t="s">
        <v>8505</v>
      </c>
      <c r="C1160" s="65" t="s">
        <v>8488</v>
      </c>
      <c r="D1160" s="65" t="s">
        <v>7343</v>
      </c>
      <c r="E1160" s="65" t="s">
        <v>58</v>
      </c>
      <c r="F1160" s="7">
        <v>14600</v>
      </c>
      <c r="G1160" s="65" t="str">
        <f>IF(F1160&gt;='Weight Category L_U Table'!$H$14,"ERROR",IF(F1160&gt;'Weight Category L_U Table'!$G$14,"MEDIUM",IF(F1160&gt;='Weight Category L_U Table'!$G$17,"SMALL",IF(F1160&lt;'Weight Category L_U Table'!$G$18,"LIGHT"))))</f>
        <v>SMALL</v>
      </c>
      <c r="H1160" s="7" t="str">
        <f>IF(F1160&gt;='Weight Category L_U Table'!$K$15,"ERROR",IF(F1160&gt;'Weight Category L_U Table'!$J$15,"UPPER MEDIUM",IF(F1160&gt;'Weight Category L_U Table'!$J$16,"LOWER MEDIUM",IF(F1160&gt;='Weight Category L_U Table'!$J$17,"SMALL",IF(F1160&lt;'Weight Category L_U Table'!$J$18,"LIGHT")))))</f>
        <v>SMALL</v>
      </c>
      <c r="I1160" s="6" t="s">
        <v>89</v>
      </c>
      <c r="J1160" s="6" t="s">
        <v>8489</v>
      </c>
      <c r="K1160" s="6">
        <v>3</v>
      </c>
      <c r="L1160" s="6" t="s">
        <v>8490</v>
      </c>
    </row>
    <row r="1161" spans="1:12" ht="15" customHeight="1" x14ac:dyDescent="0.25">
      <c r="A1161" s="65" t="s">
        <v>3494</v>
      </c>
      <c r="B1161" s="65" t="s">
        <v>8497</v>
      </c>
      <c r="C1161" s="65" t="s">
        <v>8488</v>
      </c>
      <c r="D1161" s="65" t="s">
        <v>7343</v>
      </c>
      <c r="E1161" s="65" t="s">
        <v>58</v>
      </c>
      <c r="F1161" s="7">
        <v>14600</v>
      </c>
      <c r="G1161" s="65" t="str">
        <f>IF(F1161&gt;='Weight Category L_U Table'!$H$14,"ERROR",IF(F1161&gt;'Weight Category L_U Table'!$G$14,"MEDIUM",IF(F1161&gt;='Weight Category L_U Table'!$G$17,"SMALL",IF(F1161&lt;'Weight Category L_U Table'!$G$18,"LIGHT"))))</f>
        <v>SMALL</v>
      </c>
      <c r="H1161" s="7" t="str">
        <f>IF(F1161&gt;='Weight Category L_U Table'!$K$15,"ERROR",IF(F1161&gt;'Weight Category L_U Table'!$J$15,"UPPER MEDIUM",IF(F1161&gt;'Weight Category L_U Table'!$J$16,"LOWER MEDIUM",IF(F1161&gt;='Weight Category L_U Table'!$J$17,"SMALL",IF(F1161&lt;'Weight Category L_U Table'!$J$18,"LIGHT")))))</f>
        <v>SMALL</v>
      </c>
      <c r="I1161" s="6" t="s">
        <v>89</v>
      </c>
      <c r="J1161" s="6" t="s">
        <v>8489</v>
      </c>
      <c r="K1161" s="6">
        <v>3</v>
      </c>
      <c r="L1161" s="6" t="s">
        <v>8490</v>
      </c>
    </row>
    <row r="1162" spans="1:12" ht="15" customHeight="1" x14ac:dyDescent="0.25">
      <c r="A1162" s="65" t="s">
        <v>3733</v>
      </c>
      <c r="B1162" s="65" t="s">
        <v>8487</v>
      </c>
      <c r="C1162" s="65" t="s">
        <v>8488</v>
      </c>
      <c r="D1162" s="65" t="s">
        <v>7343</v>
      </c>
      <c r="E1162" s="65" t="s">
        <v>58</v>
      </c>
      <c r="F1162" s="7">
        <v>14600</v>
      </c>
      <c r="G1162" s="65" t="str">
        <f>IF(F1162&gt;='Weight Category L_U Table'!$H$14,"ERROR",IF(F1162&gt;'Weight Category L_U Table'!$G$14,"MEDIUM",IF(F1162&gt;='Weight Category L_U Table'!$G$17,"SMALL",IF(F1162&lt;'Weight Category L_U Table'!$G$18,"LIGHT"))))</f>
        <v>SMALL</v>
      </c>
      <c r="H1162" s="7" t="str">
        <f>IF(F1162&gt;='Weight Category L_U Table'!$K$15,"ERROR",IF(F1162&gt;'Weight Category L_U Table'!$J$15,"UPPER MEDIUM",IF(F1162&gt;'Weight Category L_U Table'!$J$16,"LOWER MEDIUM",IF(F1162&gt;='Weight Category L_U Table'!$J$17,"SMALL",IF(F1162&lt;'Weight Category L_U Table'!$J$18,"LIGHT")))))</f>
        <v>SMALL</v>
      </c>
      <c r="I1162" s="6" t="s">
        <v>89</v>
      </c>
      <c r="J1162" s="6" t="s">
        <v>8489</v>
      </c>
      <c r="K1162" s="6">
        <v>3</v>
      </c>
      <c r="L1162" s="6" t="s">
        <v>8490</v>
      </c>
    </row>
    <row r="1163" spans="1:12" ht="15" customHeight="1" x14ac:dyDescent="0.25">
      <c r="A1163" s="65" t="s">
        <v>3733</v>
      </c>
      <c r="B1163" s="65" t="s">
        <v>8492</v>
      </c>
      <c r="C1163" s="65" t="s">
        <v>8488</v>
      </c>
      <c r="D1163" s="65" t="s">
        <v>7343</v>
      </c>
      <c r="E1163" s="65" t="s">
        <v>58</v>
      </c>
      <c r="F1163" s="7">
        <v>14600</v>
      </c>
      <c r="G1163" s="65" t="str">
        <f>IF(F1163&gt;='Weight Category L_U Table'!$H$14,"ERROR",IF(F1163&gt;'Weight Category L_U Table'!$G$14,"MEDIUM",IF(F1163&gt;='Weight Category L_U Table'!$G$17,"SMALL",IF(F1163&lt;'Weight Category L_U Table'!$G$18,"LIGHT"))))</f>
        <v>SMALL</v>
      </c>
      <c r="H1163" s="7" t="str">
        <f>IF(F1163&gt;='Weight Category L_U Table'!$K$15,"ERROR",IF(F1163&gt;'Weight Category L_U Table'!$J$15,"UPPER MEDIUM",IF(F1163&gt;'Weight Category L_U Table'!$J$16,"LOWER MEDIUM",IF(F1163&gt;='Weight Category L_U Table'!$J$17,"SMALL",IF(F1163&lt;'Weight Category L_U Table'!$J$18,"LIGHT")))))</f>
        <v>SMALL</v>
      </c>
      <c r="I1163" s="6" t="s">
        <v>89</v>
      </c>
      <c r="J1163" s="6" t="s">
        <v>8489</v>
      </c>
      <c r="K1163" s="6">
        <v>3</v>
      </c>
      <c r="L1163" s="6" t="s">
        <v>8490</v>
      </c>
    </row>
    <row r="1164" spans="1:12" ht="15" customHeight="1" x14ac:dyDescent="0.25">
      <c r="A1164" s="65" t="s">
        <v>3733</v>
      </c>
      <c r="B1164" s="65" t="s">
        <v>8496</v>
      </c>
      <c r="C1164" s="65" t="s">
        <v>8488</v>
      </c>
      <c r="D1164" s="65" t="s">
        <v>7343</v>
      </c>
      <c r="E1164" s="65" t="s">
        <v>58</v>
      </c>
      <c r="F1164" s="7">
        <v>14600</v>
      </c>
      <c r="G1164" s="65" t="str">
        <f>IF(F1164&gt;='Weight Category L_U Table'!$H$14,"ERROR",IF(F1164&gt;'Weight Category L_U Table'!$G$14,"MEDIUM",IF(F1164&gt;='Weight Category L_U Table'!$G$17,"SMALL",IF(F1164&lt;'Weight Category L_U Table'!$G$18,"LIGHT"))))</f>
        <v>SMALL</v>
      </c>
      <c r="H1164" s="7" t="str">
        <f>IF(F1164&gt;='Weight Category L_U Table'!$K$15,"ERROR",IF(F1164&gt;'Weight Category L_U Table'!$J$15,"UPPER MEDIUM",IF(F1164&gt;'Weight Category L_U Table'!$J$16,"LOWER MEDIUM",IF(F1164&gt;='Weight Category L_U Table'!$J$17,"SMALL",IF(F1164&lt;'Weight Category L_U Table'!$J$18,"LIGHT")))))</f>
        <v>SMALL</v>
      </c>
      <c r="I1164" s="6" t="s">
        <v>89</v>
      </c>
      <c r="J1164" s="6" t="s">
        <v>8489</v>
      </c>
      <c r="K1164" s="6">
        <v>3</v>
      </c>
      <c r="L1164" s="6" t="s">
        <v>8490</v>
      </c>
    </row>
    <row r="1165" spans="1:12" ht="15" customHeight="1" x14ac:dyDescent="0.25">
      <c r="A1165" s="65" t="s">
        <v>7578</v>
      </c>
      <c r="B1165" s="65" t="s">
        <v>8506</v>
      </c>
      <c r="C1165" s="65" t="s">
        <v>8507</v>
      </c>
      <c r="D1165" s="65" t="s">
        <v>7343</v>
      </c>
      <c r="E1165" s="65" t="s">
        <v>58</v>
      </c>
      <c r="F1165" s="7">
        <v>15600</v>
      </c>
      <c r="G1165" s="65" t="str">
        <f>IF(F1165&gt;='Weight Category L_U Table'!$H$14,"ERROR",IF(F1165&gt;'Weight Category L_U Table'!$G$14,"MEDIUM",IF(F1165&gt;='Weight Category L_U Table'!$G$17,"SMALL",IF(F1165&lt;'Weight Category L_U Table'!$G$18,"LIGHT"))))</f>
        <v>SMALL</v>
      </c>
      <c r="H1165" s="7" t="str">
        <f>IF(F1165&gt;='Weight Category L_U Table'!$K$15,"ERROR",IF(F1165&gt;'Weight Category L_U Table'!$J$15,"UPPER MEDIUM",IF(F1165&gt;'Weight Category L_U Table'!$J$16,"LOWER MEDIUM",IF(F1165&gt;='Weight Category L_U Table'!$J$17,"SMALL",IF(F1165&lt;'Weight Category L_U Table'!$J$18,"LIGHT")))))</f>
        <v>SMALL</v>
      </c>
      <c r="I1165" s="6" t="s">
        <v>3250</v>
      </c>
      <c r="J1165" s="6" t="s">
        <v>8508</v>
      </c>
      <c r="K1165" s="6">
        <v>13</v>
      </c>
      <c r="L1165" s="6"/>
    </row>
    <row r="1166" spans="1:12" ht="15" customHeight="1" x14ac:dyDescent="0.25">
      <c r="A1166" s="65" t="s">
        <v>7453</v>
      </c>
      <c r="B1166" s="65" t="s">
        <v>8509</v>
      </c>
      <c r="C1166" s="65" t="s">
        <v>8510</v>
      </c>
      <c r="D1166" s="65" t="s">
        <v>7343</v>
      </c>
      <c r="E1166" s="65" t="s">
        <v>58</v>
      </c>
      <c r="F1166" s="7">
        <v>19051</v>
      </c>
      <c r="G1166" s="65" t="str">
        <f>IF(F1166&gt;='Weight Category L_U Table'!$H$14,"ERROR",IF(F1166&gt;'Weight Category L_U Table'!$G$14,"MEDIUM",IF(F1166&gt;='Weight Category L_U Table'!$G$17,"SMALL",IF(F1166&lt;'Weight Category L_U Table'!$G$18,"LIGHT"))))</f>
        <v>SMALL</v>
      </c>
      <c r="H1166" s="7" t="str">
        <f>IF(F1166&gt;='Weight Category L_U Table'!$K$15,"ERROR",IF(F1166&gt;'Weight Category L_U Table'!$J$15,"UPPER MEDIUM",IF(F1166&gt;'Weight Category L_U Table'!$J$16,"LOWER MEDIUM",IF(F1166&gt;='Weight Category L_U Table'!$J$17,"SMALL",IF(F1166&lt;'Weight Category L_U Table'!$J$18,"LIGHT")))))</f>
        <v>SMALL</v>
      </c>
      <c r="I1166" s="6" t="s">
        <v>37</v>
      </c>
      <c r="J1166" s="6" t="s">
        <v>8511</v>
      </c>
      <c r="K1166" s="6">
        <v>2</v>
      </c>
      <c r="L1166" s="6"/>
    </row>
    <row r="1167" spans="1:12" ht="15" customHeight="1" x14ac:dyDescent="0.25">
      <c r="A1167" s="65" t="s">
        <v>7453</v>
      </c>
      <c r="B1167" s="65" t="s">
        <v>8512</v>
      </c>
      <c r="C1167" s="65" t="s">
        <v>8510</v>
      </c>
      <c r="D1167" s="65" t="s">
        <v>7343</v>
      </c>
      <c r="E1167" s="65" t="s">
        <v>58</v>
      </c>
      <c r="F1167" s="7">
        <v>19051</v>
      </c>
      <c r="G1167" s="65" t="str">
        <f>IF(F1167&gt;='Weight Category L_U Table'!$H$14,"ERROR",IF(F1167&gt;'Weight Category L_U Table'!$G$14,"MEDIUM",IF(F1167&gt;='Weight Category L_U Table'!$G$17,"SMALL",IF(F1167&lt;'Weight Category L_U Table'!$G$18,"LIGHT"))))</f>
        <v>SMALL</v>
      </c>
      <c r="H1167" s="7" t="str">
        <f>IF(F1167&gt;='Weight Category L_U Table'!$K$15,"ERROR",IF(F1167&gt;'Weight Category L_U Table'!$J$15,"UPPER MEDIUM",IF(F1167&gt;'Weight Category L_U Table'!$J$16,"LOWER MEDIUM",IF(F1167&gt;='Weight Category L_U Table'!$J$17,"SMALL",IF(F1167&lt;'Weight Category L_U Table'!$J$18,"LIGHT")))))</f>
        <v>SMALL</v>
      </c>
      <c r="I1167" s="6" t="s">
        <v>37</v>
      </c>
      <c r="J1167" s="6" t="s">
        <v>8511</v>
      </c>
      <c r="K1167" s="6">
        <v>2</v>
      </c>
      <c r="L1167" s="6"/>
    </row>
    <row r="1168" spans="1:12" ht="15" customHeight="1" x14ac:dyDescent="0.25">
      <c r="A1168" s="65" t="s">
        <v>7453</v>
      </c>
      <c r="B1168" s="65" t="s">
        <v>8513</v>
      </c>
      <c r="C1168" s="65" t="s">
        <v>8510</v>
      </c>
      <c r="D1168" s="65" t="s">
        <v>7343</v>
      </c>
      <c r="E1168" s="65" t="s">
        <v>58</v>
      </c>
      <c r="F1168" s="7">
        <v>19051</v>
      </c>
      <c r="G1168" s="65" t="str">
        <f>IF(F1168&gt;='Weight Category L_U Table'!$H$14,"ERROR",IF(F1168&gt;'Weight Category L_U Table'!$G$14,"MEDIUM",IF(F1168&gt;='Weight Category L_U Table'!$G$17,"SMALL",IF(F1168&lt;'Weight Category L_U Table'!$G$18,"LIGHT"))))</f>
        <v>SMALL</v>
      </c>
      <c r="H1168" s="7" t="str">
        <f>IF(F1168&gt;='Weight Category L_U Table'!$K$15,"ERROR",IF(F1168&gt;'Weight Category L_U Table'!$J$15,"UPPER MEDIUM",IF(F1168&gt;'Weight Category L_U Table'!$J$16,"LOWER MEDIUM",IF(F1168&gt;='Weight Category L_U Table'!$J$17,"SMALL",IF(F1168&lt;'Weight Category L_U Table'!$J$18,"LIGHT")))))</f>
        <v>SMALL</v>
      </c>
      <c r="I1168" s="6" t="s">
        <v>37</v>
      </c>
      <c r="J1168" s="6" t="s">
        <v>8511</v>
      </c>
      <c r="K1168" s="6">
        <v>2</v>
      </c>
      <c r="L1168" s="6"/>
    </row>
    <row r="1169" spans="1:12" ht="15" customHeight="1" x14ac:dyDescent="0.25">
      <c r="A1169" s="65" t="s">
        <v>7453</v>
      </c>
      <c r="B1169" s="65" t="s">
        <v>8514</v>
      </c>
      <c r="C1169" s="65" t="s">
        <v>8510</v>
      </c>
      <c r="D1169" s="65" t="s">
        <v>7343</v>
      </c>
      <c r="E1169" s="65" t="s">
        <v>58</v>
      </c>
      <c r="F1169" s="7">
        <v>19051</v>
      </c>
      <c r="G1169" s="65" t="str">
        <f>IF(F1169&gt;='Weight Category L_U Table'!$H$14,"ERROR",IF(F1169&gt;'Weight Category L_U Table'!$G$14,"MEDIUM",IF(F1169&gt;='Weight Category L_U Table'!$G$17,"SMALL",IF(F1169&lt;'Weight Category L_U Table'!$G$18,"LIGHT"))))</f>
        <v>SMALL</v>
      </c>
      <c r="H1169" s="7" t="str">
        <f>IF(F1169&gt;='Weight Category L_U Table'!$K$15,"ERROR",IF(F1169&gt;'Weight Category L_U Table'!$J$15,"UPPER MEDIUM",IF(F1169&gt;'Weight Category L_U Table'!$J$16,"LOWER MEDIUM",IF(F1169&gt;='Weight Category L_U Table'!$J$17,"SMALL",IF(F1169&lt;'Weight Category L_U Table'!$J$18,"LIGHT")))))</f>
        <v>SMALL</v>
      </c>
      <c r="I1169" s="6" t="s">
        <v>37</v>
      </c>
      <c r="J1169" s="6" t="s">
        <v>8511</v>
      </c>
      <c r="K1169" s="6">
        <v>2</v>
      </c>
      <c r="L1169" s="6"/>
    </row>
    <row r="1170" spans="1:12" ht="15" customHeight="1" x14ac:dyDescent="0.25">
      <c r="A1170" s="65" t="s">
        <v>7453</v>
      </c>
      <c r="B1170" s="65" t="s">
        <v>8515</v>
      </c>
      <c r="C1170" s="65" t="s">
        <v>8510</v>
      </c>
      <c r="D1170" s="65" t="s">
        <v>7343</v>
      </c>
      <c r="E1170" s="65" t="s">
        <v>58</v>
      </c>
      <c r="F1170" s="7">
        <v>19051</v>
      </c>
      <c r="G1170" s="65" t="str">
        <f>IF(F1170&gt;='Weight Category L_U Table'!$H$14,"ERROR",IF(F1170&gt;'Weight Category L_U Table'!$G$14,"MEDIUM",IF(F1170&gt;='Weight Category L_U Table'!$G$17,"SMALL",IF(F1170&lt;'Weight Category L_U Table'!$G$18,"LIGHT"))))</f>
        <v>SMALL</v>
      </c>
      <c r="H1170" s="7" t="str">
        <f>IF(F1170&gt;='Weight Category L_U Table'!$K$15,"ERROR",IF(F1170&gt;'Weight Category L_U Table'!$J$15,"UPPER MEDIUM",IF(F1170&gt;'Weight Category L_U Table'!$J$16,"LOWER MEDIUM",IF(F1170&gt;='Weight Category L_U Table'!$J$17,"SMALL",IF(F1170&lt;'Weight Category L_U Table'!$J$18,"LIGHT")))))</f>
        <v>SMALL</v>
      </c>
      <c r="I1170" s="6" t="s">
        <v>37</v>
      </c>
      <c r="J1170" s="6" t="s">
        <v>8511</v>
      </c>
      <c r="K1170" s="6">
        <v>2</v>
      </c>
      <c r="L1170" s="6"/>
    </row>
    <row r="1171" spans="1:12" ht="15" customHeight="1" x14ac:dyDescent="0.25">
      <c r="A1171" s="65" t="s">
        <v>7453</v>
      </c>
      <c r="B1171" s="65" t="s">
        <v>8516</v>
      </c>
      <c r="C1171" s="65" t="s">
        <v>8510</v>
      </c>
      <c r="D1171" s="65" t="s">
        <v>7343</v>
      </c>
      <c r="E1171" s="65" t="s">
        <v>58</v>
      </c>
      <c r="F1171" s="7">
        <v>19051</v>
      </c>
      <c r="G1171" s="65" t="str">
        <f>IF(F1171&gt;='Weight Category L_U Table'!$H$14,"ERROR",IF(F1171&gt;'Weight Category L_U Table'!$G$14,"MEDIUM",IF(F1171&gt;='Weight Category L_U Table'!$G$17,"SMALL",IF(F1171&lt;'Weight Category L_U Table'!$G$18,"LIGHT"))))</f>
        <v>SMALL</v>
      </c>
      <c r="H1171" s="7" t="str">
        <f>IF(F1171&gt;='Weight Category L_U Table'!$K$15,"ERROR",IF(F1171&gt;'Weight Category L_U Table'!$J$15,"UPPER MEDIUM",IF(F1171&gt;'Weight Category L_U Table'!$J$16,"LOWER MEDIUM",IF(F1171&gt;='Weight Category L_U Table'!$J$17,"SMALL",IF(F1171&lt;'Weight Category L_U Table'!$J$18,"LIGHT")))))</f>
        <v>SMALL</v>
      </c>
      <c r="I1171" s="6" t="s">
        <v>37</v>
      </c>
      <c r="J1171" s="6" t="s">
        <v>8511</v>
      </c>
      <c r="K1171" s="6">
        <v>2</v>
      </c>
      <c r="L1171" s="6"/>
    </row>
    <row r="1172" spans="1:12" ht="15" customHeight="1" x14ac:dyDescent="0.25">
      <c r="A1172" s="65" t="s">
        <v>7453</v>
      </c>
      <c r="B1172" s="65" t="s">
        <v>8517</v>
      </c>
      <c r="C1172" s="65" t="s">
        <v>8510</v>
      </c>
      <c r="D1172" s="65" t="s">
        <v>7343</v>
      </c>
      <c r="E1172" s="65" t="s">
        <v>58</v>
      </c>
      <c r="F1172" s="7">
        <v>19051</v>
      </c>
      <c r="G1172" s="65" t="str">
        <f>IF(F1172&gt;='Weight Category L_U Table'!$H$14,"ERROR",IF(F1172&gt;'Weight Category L_U Table'!$G$14,"MEDIUM",IF(F1172&gt;='Weight Category L_U Table'!$G$17,"SMALL",IF(F1172&lt;'Weight Category L_U Table'!$G$18,"LIGHT"))))</f>
        <v>SMALL</v>
      </c>
      <c r="H1172" s="7" t="str">
        <f>IF(F1172&gt;='Weight Category L_U Table'!$K$15,"ERROR",IF(F1172&gt;'Weight Category L_U Table'!$J$15,"UPPER MEDIUM",IF(F1172&gt;'Weight Category L_U Table'!$J$16,"LOWER MEDIUM",IF(F1172&gt;='Weight Category L_U Table'!$J$17,"SMALL",IF(F1172&lt;'Weight Category L_U Table'!$J$18,"LIGHT")))))</f>
        <v>SMALL</v>
      </c>
      <c r="I1172" s="6" t="s">
        <v>37</v>
      </c>
      <c r="J1172" s="6" t="s">
        <v>8511</v>
      </c>
      <c r="K1172" s="6">
        <v>2</v>
      </c>
      <c r="L1172" s="6"/>
    </row>
    <row r="1173" spans="1:12" ht="15" customHeight="1" x14ac:dyDescent="0.25">
      <c r="A1173" s="65" t="s">
        <v>7453</v>
      </c>
      <c r="B1173" s="65" t="s">
        <v>8518</v>
      </c>
      <c r="C1173" s="65" t="s">
        <v>8510</v>
      </c>
      <c r="D1173" s="65" t="s">
        <v>7343</v>
      </c>
      <c r="E1173" s="65" t="s">
        <v>58</v>
      </c>
      <c r="F1173" s="7">
        <v>19051</v>
      </c>
      <c r="G1173" s="65" t="str">
        <f>IF(F1173&gt;='Weight Category L_U Table'!$H$14,"ERROR",IF(F1173&gt;'Weight Category L_U Table'!$G$14,"MEDIUM",IF(F1173&gt;='Weight Category L_U Table'!$G$17,"SMALL",IF(F1173&lt;'Weight Category L_U Table'!$G$18,"LIGHT"))))</f>
        <v>SMALL</v>
      </c>
      <c r="H1173" s="7" t="str">
        <f>IF(F1173&gt;='Weight Category L_U Table'!$K$15,"ERROR",IF(F1173&gt;'Weight Category L_U Table'!$J$15,"UPPER MEDIUM",IF(F1173&gt;'Weight Category L_U Table'!$J$16,"LOWER MEDIUM",IF(F1173&gt;='Weight Category L_U Table'!$J$17,"SMALL",IF(F1173&lt;'Weight Category L_U Table'!$J$18,"LIGHT")))))</f>
        <v>SMALL</v>
      </c>
      <c r="I1173" s="6" t="s">
        <v>37</v>
      </c>
      <c r="J1173" s="6" t="s">
        <v>8511</v>
      </c>
      <c r="K1173" s="6">
        <v>2</v>
      </c>
      <c r="L1173" s="6"/>
    </row>
    <row r="1174" spans="1:12" ht="15" customHeight="1" x14ac:dyDescent="0.25">
      <c r="A1174" s="65" t="s">
        <v>7453</v>
      </c>
      <c r="B1174" s="65" t="s">
        <v>8519</v>
      </c>
      <c r="C1174" s="65" t="s">
        <v>8510</v>
      </c>
      <c r="D1174" s="65" t="s">
        <v>7343</v>
      </c>
      <c r="E1174" s="65" t="s">
        <v>58</v>
      </c>
      <c r="F1174" s="7">
        <v>19051</v>
      </c>
      <c r="G1174" s="65" t="str">
        <f>IF(F1174&gt;='Weight Category L_U Table'!$H$14,"ERROR",IF(F1174&gt;'Weight Category L_U Table'!$G$14,"MEDIUM",IF(F1174&gt;='Weight Category L_U Table'!$G$17,"SMALL",IF(F1174&lt;'Weight Category L_U Table'!$G$18,"LIGHT"))))</f>
        <v>SMALL</v>
      </c>
      <c r="H1174" s="7" t="str">
        <f>IF(F1174&gt;='Weight Category L_U Table'!$K$15,"ERROR",IF(F1174&gt;'Weight Category L_U Table'!$J$15,"UPPER MEDIUM",IF(F1174&gt;'Weight Category L_U Table'!$J$16,"LOWER MEDIUM",IF(F1174&gt;='Weight Category L_U Table'!$J$17,"SMALL",IF(F1174&lt;'Weight Category L_U Table'!$J$18,"LIGHT")))))</f>
        <v>SMALL</v>
      </c>
      <c r="I1174" s="6" t="s">
        <v>37</v>
      </c>
      <c r="J1174" s="6" t="s">
        <v>8511</v>
      </c>
      <c r="K1174" s="6">
        <v>2</v>
      </c>
      <c r="L1174" s="6"/>
    </row>
    <row r="1175" spans="1:12" ht="15" customHeight="1" x14ac:dyDescent="0.25">
      <c r="A1175" s="65" t="s">
        <v>7453</v>
      </c>
      <c r="B1175" s="65" t="s">
        <v>8520</v>
      </c>
      <c r="C1175" s="65" t="s">
        <v>8510</v>
      </c>
      <c r="D1175" s="65" t="s">
        <v>7343</v>
      </c>
      <c r="E1175" s="65" t="s">
        <v>58</v>
      </c>
      <c r="F1175" s="7">
        <v>19051</v>
      </c>
      <c r="G1175" s="65" t="str">
        <f>IF(F1175&gt;='Weight Category L_U Table'!$H$14,"ERROR",IF(F1175&gt;'Weight Category L_U Table'!$G$14,"MEDIUM",IF(F1175&gt;='Weight Category L_U Table'!$G$17,"SMALL",IF(F1175&lt;'Weight Category L_U Table'!$G$18,"LIGHT"))))</f>
        <v>SMALL</v>
      </c>
      <c r="H1175" s="7" t="str">
        <f>IF(F1175&gt;='Weight Category L_U Table'!$K$15,"ERROR",IF(F1175&gt;'Weight Category L_U Table'!$J$15,"UPPER MEDIUM",IF(F1175&gt;'Weight Category L_U Table'!$J$16,"LOWER MEDIUM",IF(F1175&gt;='Weight Category L_U Table'!$J$17,"SMALL",IF(F1175&lt;'Weight Category L_U Table'!$J$18,"LIGHT")))))</f>
        <v>SMALL</v>
      </c>
      <c r="I1175" s="6" t="s">
        <v>37</v>
      </c>
      <c r="J1175" s="6" t="s">
        <v>8511</v>
      </c>
      <c r="K1175" s="6">
        <v>2</v>
      </c>
      <c r="L1175" s="6"/>
    </row>
    <row r="1176" spans="1:12" ht="15" customHeight="1" x14ac:dyDescent="0.25">
      <c r="A1176" s="65" t="s">
        <v>7453</v>
      </c>
      <c r="B1176" s="65" t="s">
        <v>8521</v>
      </c>
      <c r="C1176" s="65" t="s">
        <v>8510</v>
      </c>
      <c r="D1176" s="65" t="s">
        <v>7343</v>
      </c>
      <c r="E1176" s="65" t="s">
        <v>58</v>
      </c>
      <c r="F1176" s="7">
        <v>19051</v>
      </c>
      <c r="G1176" s="65" t="str">
        <f>IF(F1176&gt;='Weight Category L_U Table'!$H$14,"ERROR",IF(F1176&gt;'Weight Category L_U Table'!$G$14,"MEDIUM",IF(F1176&gt;='Weight Category L_U Table'!$G$17,"SMALL",IF(F1176&lt;'Weight Category L_U Table'!$G$18,"LIGHT"))))</f>
        <v>SMALL</v>
      </c>
      <c r="H1176" s="7" t="str">
        <f>IF(F1176&gt;='Weight Category L_U Table'!$K$15,"ERROR",IF(F1176&gt;'Weight Category L_U Table'!$J$15,"UPPER MEDIUM",IF(F1176&gt;'Weight Category L_U Table'!$J$16,"LOWER MEDIUM",IF(F1176&gt;='Weight Category L_U Table'!$J$17,"SMALL",IF(F1176&lt;'Weight Category L_U Table'!$J$18,"LIGHT")))))</f>
        <v>SMALL</v>
      </c>
      <c r="I1176" s="6" t="s">
        <v>37</v>
      </c>
      <c r="J1176" s="6" t="s">
        <v>8511</v>
      </c>
      <c r="K1176" s="6">
        <v>2</v>
      </c>
      <c r="L1176" s="6"/>
    </row>
    <row r="1177" spans="1:12" ht="15" customHeight="1" x14ac:dyDescent="0.25">
      <c r="A1177" s="65" t="s">
        <v>7453</v>
      </c>
      <c r="B1177" s="65" t="s">
        <v>8522</v>
      </c>
      <c r="C1177" s="65" t="s">
        <v>8510</v>
      </c>
      <c r="D1177" s="65" t="s">
        <v>7343</v>
      </c>
      <c r="E1177" s="65" t="s">
        <v>58</v>
      </c>
      <c r="F1177" s="7">
        <v>19051</v>
      </c>
      <c r="G1177" s="65" t="str">
        <f>IF(F1177&gt;='Weight Category L_U Table'!$H$14,"ERROR",IF(F1177&gt;'Weight Category L_U Table'!$G$14,"MEDIUM",IF(F1177&gt;='Weight Category L_U Table'!$G$17,"SMALL",IF(F1177&lt;'Weight Category L_U Table'!$G$18,"LIGHT"))))</f>
        <v>SMALL</v>
      </c>
      <c r="H1177" s="7" t="str">
        <f>IF(F1177&gt;='Weight Category L_U Table'!$K$15,"ERROR",IF(F1177&gt;'Weight Category L_U Table'!$J$15,"UPPER MEDIUM",IF(F1177&gt;'Weight Category L_U Table'!$J$16,"LOWER MEDIUM",IF(F1177&gt;='Weight Category L_U Table'!$J$17,"SMALL",IF(F1177&lt;'Weight Category L_U Table'!$J$18,"LIGHT")))))</f>
        <v>SMALL</v>
      </c>
      <c r="I1177" s="6" t="s">
        <v>37</v>
      </c>
      <c r="J1177" s="6" t="s">
        <v>8511</v>
      </c>
      <c r="K1177" s="6">
        <v>2</v>
      </c>
      <c r="L1177" s="6"/>
    </row>
    <row r="1178" spans="1:12" ht="15" customHeight="1" x14ac:dyDescent="0.25">
      <c r="A1178" s="65" t="s">
        <v>7453</v>
      </c>
      <c r="B1178" s="65" t="s">
        <v>8523</v>
      </c>
      <c r="C1178" s="65" t="s">
        <v>8510</v>
      </c>
      <c r="D1178" s="65" t="s">
        <v>7343</v>
      </c>
      <c r="E1178" s="65" t="s">
        <v>58</v>
      </c>
      <c r="F1178" s="7">
        <v>19051</v>
      </c>
      <c r="G1178" s="65" t="str">
        <f>IF(F1178&gt;='Weight Category L_U Table'!$H$14,"ERROR",IF(F1178&gt;'Weight Category L_U Table'!$G$14,"MEDIUM",IF(F1178&gt;='Weight Category L_U Table'!$G$17,"SMALL",IF(F1178&lt;'Weight Category L_U Table'!$G$18,"LIGHT"))))</f>
        <v>SMALL</v>
      </c>
      <c r="H1178" s="7" t="str">
        <f>IF(F1178&gt;='Weight Category L_U Table'!$K$15,"ERROR",IF(F1178&gt;'Weight Category L_U Table'!$J$15,"UPPER MEDIUM",IF(F1178&gt;'Weight Category L_U Table'!$J$16,"LOWER MEDIUM",IF(F1178&gt;='Weight Category L_U Table'!$J$17,"SMALL",IF(F1178&lt;'Weight Category L_U Table'!$J$18,"LIGHT")))))</f>
        <v>SMALL</v>
      </c>
      <c r="I1178" s="6" t="s">
        <v>37</v>
      </c>
      <c r="J1178" s="6" t="s">
        <v>8511</v>
      </c>
      <c r="K1178" s="6">
        <v>2</v>
      </c>
      <c r="L1178" s="6"/>
    </row>
    <row r="1179" spans="1:12" ht="15" customHeight="1" x14ac:dyDescent="0.25">
      <c r="A1179" s="65" t="s">
        <v>7453</v>
      </c>
      <c r="B1179" s="65" t="s">
        <v>8524</v>
      </c>
      <c r="C1179" s="65" t="s">
        <v>8510</v>
      </c>
      <c r="D1179" s="65" t="s">
        <v>7343</v>
      </c>
      <c r="E1179" s="65" t="s">
        <v>58</v>
      </c>
      <c r="F1179" s="7">
        <v>19051</v>
      </c>
      <c r="G1179" s="65" t="str">
        <f>IF(F1179&gt;='Weight Category L_U Table'!$H$14,"ERROR",IF(F1179&gt;'Weight Category L_U Table'!$G$14,"MEDIUM",IF(F1179&gt;='Weight Category L_U Table'!$G$17,"SMALL",IF(F1179&lt;'Weight Category L_U Table'!$G$18,"LIGHT"))))</f>
        <v>SMALL</v>
      </c>
      <c r="H1179" s="7" t="str">
        <f>IF(F1179&gt;='Weight Category L_U Table'!$K$15,"ERROR",IF(F1179&gt;'Weight Category L_U Table'!$J$15,"UPPER MEDIUM",IF(F1179&gt;'Weight Category L_U Table'!$J$16,"LOWER MEDIUM",IF(F1179&gt;='Weight Category L_U Table'!$J$17,"SMALL",IF(F1179&lt;'Weight Category L_U Table'!$J$18,"LIGHT")))))</f>
        <v>SMALL</v>
      </c>
      <c r="I1179" s="6" t="s">
        <v>37</v>
      </c>
      <c r="J1179" s="6" t="s">
        <v>8511</v>
      </c>
      <c r="K1179" s="6">
        <v>2</v>
      </c>
      <c r="L1179" s="6"/>
    </row>
    <row r="1180" spans="1:12" ht="15" customHeight="1" x14ac:dyDescent="0.25">
      <c r="A1180" s="65" t="s">
        <v>7453</v>
      </c>
      <c r="B1180" s="65" t="s">
        <v>8525</v>
      </c>
      <c r="C1180" s="65" t="s">
        <v>8510</v>
      </c>
      <c r="D1180" s="65" t="s">
        <v>7343</v>
      </c>
      <c r="E1180" s="65" t="s">
        <v>58</v>
      </c>
      <c r="F1180" s="7">
        <v>19051</v>
      </c>
      <c r="G1180" s="65" t="str">
        <f>IF(F1180&gt;='Weight Category L_U Table'!$H$14,"ERROR",IF(F1180&gt;'Weight Category L_U Table'!$G$14,"MEDIUM",IF(F1180&gt;='Weight Category L_U Table'!$G$17,"SMALL",IF(F1180&lt;'Weight Category L_U Table'!$G$18,"LIGHT"))))</f>
        <v>SMALL</v>
      </c>
      <c r="H1180" s="7" t="str">
        <f>IF(F1180&gt;='Weight Category L_U Table'!$K$15,"ERROR",IF(F1180&gt;'Weight Category L_U Table'!$J$15,"UPPER MEDIUM",IF(F1180&gt;'Weight Category L_U Table'!$J$16,"LOWER MEDIUM",IF(F1180&gt;='Weight Category L_U Table'!$J$17,"SMALL",IF(F1180&lt;'Weight Category L_U Table'!$J$18,"LIGHT")))))</f>
        <v>SMALL</v>
      </c>
      <c r="I1180" s="6" t="s">
        <v>37</v>
      </c>
      <c r="J1180" s="6" t="s">
        <v>8511</v>
      </c>
      <c r="K1180" s="6">
        <v>2</v>
      </c>
      <c r="L1180" s="6"/>
    </row>
    <row r="1181" spans="1:12" ht="15" customHeight="1" x14ac:dyDescent="0.25">
      <c r="A1181" s="65" t="s">
        <v>6916</v>
      </c>
      <c r="B1181" s="65" t="s">
        <v>8515</v>
      </c>
      <c r="C1181" s="65" t="s">
        <v>8510</v>
      </c>
      <c r="D1181" s="65" t="s">
        <v>7343</v>
      </c>
      <c r="E1181" s="65" t="s">
        <v>58</v>
      </c>
      <c r="F1181" s="7">
        <v>19051</v>
      </c>
      <c r="G1181" s="65" t="str">
        <f>IF(F1181&gt;='Weight Category L_U Table'!$H$14,"ERROR",IF(F1181&gt;'Weight Category L_U Table'!$G$14,"MEDIUM",IF(F1181&gt;='Weight Category L_U Table'!$G$17,"SMALL",IF(F1181&lt;'Weight Category L_U Table'!$G$18,"LIGHT"))))</f>
        <v>SMALL</v>
      </c>
      <c r="H1181" s="7" t="str">
        <f>IF(F1181&gt;='Weight Category L_U Table'!$K$15,"ERROR",IF(F1181&gt;'Weight Category L_U Table'!$J$15,"UPPER MEDIUM",IF(F1181&gt;'Weight Category L_U Table'!$J$16,"LOWER MEDIUM",IF(F1181&gt;='Weight Category L_U Table'!$J$17,"SMALL",IF(F1181&lt;'Weight Category L_U Table'!$J$18,"LIGHT")))))</f>
        <v>SMALL</v>
      </c>
      <c r="I1181" s="6" t="s">
        <v>37</v>
      </c>
      <c r="J1181" s="6" t="s">
        <v>8511</v>
      </c>
      <c r="K1181" s="6">
        <v>2</v>
      </c>
      <c r="L1181" s="6"/>
    </row>
    <row r="1182" spans="1:12" ht="15" customHeight="1" x14ac:dyDescent="0.25">
      <c r="A1182" s="65" t="s">
        <v>7453</v>
      </c>
      <c r="B1182" s="65" t="s">
        <v>8526</v>
      </c>
      <c r="C1182" s="65" t="s">
        <v>8527</v>
      </c>
      <c r="D1182" s="65" t="s">
        <v>7343</v>
      </c>
      <c r="E1182" s="65" t="s">
        <v>58</v>
      </c>
      <c r="F1182" s="7">
        <v>21319</v>
      </c>
      <c r="G1182" s="65" t="str">
        <f>IF(F1182&gt;='Weight Category L_U Table'!$H$14,"ERROR",IF(F1182&gt;'Weight Category L_U Table'!$G$14,"MEDIUM",IF(F1182&gt;='Weight Category L_U Table'!$G$17,"SMALL",IF(F1182&lt;'Weight Category L_U Table'!$G$18,"LIGHT"))))</f>
        <v>SMALL</v>
      </c>
      <c r="H1182" s="7" t="str">
        <f>IF(F1182&gt;='Weight Category L_U Table'!$K$15,"ERROR",IF(F1182&gt;'Weight Category L_U Table'!$J$15,"UPPER MEDIUM",IF(F1182&gt;'Weight Category L_U Table'!$J$16,"LOWER MEDIUM",IF(F1182&gt;='Weight Category L_U Table'!$J$17,"SMALL",IF(F1182&lt;'Weight Category L_U Table'!$J$18,"LIGHT")))))</f>
        <v>SMALL</v>
      </c>
      <c r="I1182" s="6" t="s">
        <v>89</v>
      </c>
      <c r="J1182" s="6" t="s">
        <v>8528</v>
      </c>
      <c r="K1182" s="6">
        <v>6</v>
      </c>
      <c r="L1182" s="6"/>
    </row>
    <row r="1183" spans="1:12" ht="15" customHeight="1" x14ac:dyDescent="0.25">
      <c r="A1183" s="65" t="s">
        <v>7453</v>
      </c>
      <c r="B1183" s="65" t="s">
        <v>8529</v>
      </c>
      <c r="C1183" s="65" t="s">
        <v>8527</v>
      </c>
      <c r="D1183" s="65" t="s">
        <v>7343</v>
      </c>
      <c r="E1183" s="65" t="s">
        <v>58</v>
      </c>
      <c r="F1183" s="7">
        <v>21319</v>
      </c>
      <c r="G1183" s="65" t="str">
        <f>IF(F1183&gt;='Weight Category L_U Table'!$H$14,"ERROR",IF(F1183&gt;'Weight Category L_U Table'!$G$14,"MEDIUM",IF(F1183&gt;='Weight Category L_U Table'!$G$17,"SMALL",IF(F1183&lt;'Weight Category L_U Table'!$G$18,"LIGHT"))))</f>
        <v>SMALL</v>
      </c>
      <c r="H1183" s="7" t="str">
        <f>IF(F1183&gt;='Weight Category L_U Table'!$K$15,"ERROR",IF(F1183&gt;'Weight Category L_U Table'!$J$15,"UPPER MEDIUM",IF(F1183&gt;'Weight Category L_U Table'!$J$16,"LOWER MEDIUM",IF(F1183&gt;='Weight Category L_U Table'!$J$17,"SMALL",IF(F1183&lt;'Weight Category L_U Table'!$J$18,"LIGHT")))))</f>
        <v>SMALL</v>
      </c>
      <c r="I1183" s="6" t="s">
        <v>89</v>
      </c>
      <c r="J1183" s="6" t="s">
        <v>8528</v>
      </c>
      <c r="K1183" s="6">
        <v>6</v>
      </c>
      <c r="L1183" s="6"/>
    </row>
    <row r="1184" spans="1:12" ht="15" customHeight="1" x14ac:dyDescent="0.25">
      <c r="A1184" s="65" t="s">
        <v>7453</v>
      </c>
      <c r="B1184" s="65" t="s">
        <v>8530</v>
      </c>
      <c r="C1184" s="65" t="s">
        <v>8527</v>
      </c>
      <c r="D1184" s="65" t="s">
        <v>7343</v>
      </c>
      <c r="E1184" s="65" t="s">
        <v>58</v>
      </c>
      <c r="F1184" s="7">
        <v>21319</v>
      </c>
      <c r="G1184" s="65" t="str">
        <f>IF(F1184&gt;='Weight Category L_U Table'!$H$14,"ERROR",IF(F1184&gt;'Weight Category L_U Table'!$G$14,"MEDIUM",IF(F1184&gt;='Weight Category L_U Table'!$G$17,"SMALL",IF(F1184&lt;'Weight Category L_U Table'!$G$18,"LIGHT"))))</f>
        <v>SMALL</v>
      </c>
      <c r="H1184" s="7" t="str">
        <f>IF(F1184&gt;='Weight Category L_U Table'!$K$15,"ERROR",IF(F1184&gt;'Weight Category L_U Table'!$J$15,"UPPER MEDIUM",IF(F1184&gt;'Weight Category L_U Table'!$J$16,"LOWER MEDIUM",IF(F1184&gt;='Weight Category L_U Table'!$J$17,"SMALL",IF(F1184&lt;'Weight Category L_U Table'!$J$18,"LIGHT")))))</f>
        <v>SMALL</v>
      </c>
      <c r="I1184" s="6" t="s">
        <v>89</v>
      </c>
      <c r="J1184" s="6" t="s">
        <v>8528</v>
      </c>
      <c r="K1184" s="6">
        <v>6</v>
      </c>
      <c r="L1184" s="6"/>
    </row>
    <row r="1185" spans="1:12" ht="15" customHeight="1" x14ac:dyDescent="0.25">
      <c r="A1185" s="65" t="s">
        <v>7453</v>
      </c>
      <c r="B1185" s="65" t="s">
        <v>8531</v>
      </c>
      <c r="C1185" s="65" t="s">
        <v>8527</v>
      </c>
      <c r="D1185" s="65" t="s">
        <v>7343</v>
      </c>
      <c r="E1185" s="65" t="s">
        <v>58</v>
      </c>
      <c r="F1185" s="7">
        <v>21319</v>
      </c>
      <c r="G1185" s="65" t="str">
        <f>IF(F1185&gt;='Weight Category L_U Table'!$H$14,"ERROR",IF(F1185&gt;'Weight Category L_U Table'!$G$14,"MEDIUM",IF(F1185&gt;='Weight Category L_U Table'!$G$17,"SMALL",IF(F1185&lt;'Weight Category L_U Table'!$G$18,"LIGHT"))))</f>
        <v>SMALL</v>
      </c>
      <c r="H1185" s="7" t="str">
        <f>IF(F1185&gt;='Weight Category L_U Table'!$K$15,"ERROR",IF(F1185&gt;'Weight Category L_U Table'!$J$15,"UPPER MEDIUM",IF(F1185&gt;'Weight Category L_U Table'!$J$16,"LOWER MEDIUM",IF(F1185&gt;='Weight Category L_U Table'!$J$17,"SMALL",IF(F1185&lt;'Weight Category L_U Table'!$J$18,"LIGHT")))))</f>
        <v>SMALL</v>
      </c>
      <c r="I1185" s="6" t="s">
        <v>89</v>
      </c>
      <c r="J1185" s="6" t="s">
        <v>8528</v>
      </c>
      <c r="K1185" s="6">
        <v>6</v>
      </c>
      <c r="L1185" s="6"/>
    </row>
    <row r="1186" spans="1:12" ht="15" customHeight="1" x14ac:dyDescent="0.25">
      <c r="A1186" s="65" t="s">
        <v>7844</v>
      </c>
      <c r="B1186" s="65" t="s">
        <v>606</v>
      </c>
      <c r="C1186" s="65" t="s">
        <v>8532</v>
      </c>
      <c r="D1186" s="65" t="s">
        <v>7343</v>
      </c>
      <c r="E1186" s="65" t="s">
        <v>58</v>
      </c>
      <c r="F1186" s="7">
        <v>22680</v>
      </c>
      <c r="G1186" s="65" t="str">
        <f>IF(F1186&gt;='Weight Category L_U Table'!$H$14,"ERROR",IF(F1186&gt;'Weight Category L_U Table'!$G$14,"MEDIUM",IF(F1186&gt;='Weight Category L_U Table'!$G$17,"SMALL",IF(F1186&lt;'Weight Category L_U Table'!$G$18,"LIGHT"))))</f>
        <v>SMALL</v>
      </c>
      <c r="H1186" s="7" t="str">
        <f>IF(F1186&gt;='Weight Category L_U Table'!$K$15,"ERROR",IF(F1186&gt;'Weight Category L_U Table'!$J$15,"UPPER MEDIUM",IF(F1186&gt;'Weight Category L_U Table'!$J$16,"LOWER MEDIUM",IF(F1186&gt;='Weight Category L_U Table'!$J$17,"SMALL",IF(F1186&lt;'Weight Category L_U Table'!$J$18,"LIGHT")))))</f>
        <v>SMALL</v>
      </c>
      <c r="I1186" s="6" t="s">
        <v>37</v>
      </c>
      <c r="J1186" s="6" t="s">
        <v>8533</v>
      </c>
      <c r="K1186" s="6">
        <v>0</v>
      </c>
      <c r="L1186" s="6"/>
    </row>
    <row r="1187" spans="1:12" ht="15" customHeight="1" x14ac:dyDescent="0.25">
      <c r="A1187" s="65" t="s">
        <v>7844</v>
      </c>
      <c r="B1187" s="65" t="s">
        <v>8534</v>
      </c>
      <c r="C1187" s="65" t="s">
        <v>8532</v>
      </c>
      <c r="D1187" s="65" t="s">
        <v>7343</v>
      </c>
      <c r="E1187" s="65" t="s">
        <v>58</v>
      </c>
      <c r="F1187" s="7">
        <v>22680</v>
      </c>
      <c r="G1187" s="65" t="str">
        <f>IF(F1187&gt;='Weight Category L_U Table'!$H$14,"ERROR",IF(F1187&gt;'Weight Category L_U Table'!$G$14,"MEDIUM",IF(F1187&gt;='Weight Category L_U Table'!$G$17,"SMALL",IF(F1187&lt;'Weight Category L_U Table'!$G$18,"LIGHT"))))</f>
        <v>SMALL</v>
      </c>
      <c r="H1187" s="7" t="str">
        <f>IF(F1187&gt;='Weight Category L_U Table'!$K$15,"ERROR",IF(F1187&gt;'Weight Category L_U Table'!$J$15,"UPPER MEDIUM",IF(F1187&gt;'Weight Category L_U Table'!$J$16,"LOWER MEDIUM",IF(F1187&gt;='Weight Category L_U Table'!$J$17,"SMALL",IF(F1187&lt;'Weight Category L_U Table'!$J$18,"LIGHT")))))</f>
        <v>SMALL</v>
      </c>
      <c r="I1187" s="6" t="s">
        <v>37</v>
      </c>
      <c r="J1187" s="6" t="s">
        <v>8533</v>
      </c>
      <c r="K1187" s="6">
        <v>0</v>
      </c>
      <c r="L1187" s="6"/>
    </row>
    <row r="1188" spans="1:12" ht="15" customHeight="1" x14ac:dyDescent="0.25">
      <c r="A1188" s="65" t="s">
        <v>975</v>
      </c>
      <c r="B1188" s="65" t="s">
        <v>8535</v>
      </c>
      <c r="C1188" s="65" t="s">
        <v>8532</v>
      </c>
      <c r="D1188" s="65" t="s">
        <v>7343</v>
      </c>
      <c r="E1188" s="65" t="s">
        <v>58</v>
      </c>
      <c r="F1188" s="7">
        <v>22680</v>
      </c>
      <c r="G1188" s="65" t="str">
        <f>IF(F1188&gt;='Weight Category L_U Table'!$H$14,"ERROR",IF(F1188&gt;'Weight Category L_U Table'!$G$14,"MEDIUM",IF(F1188&gt;='Weight Category L_U Table'!$G$17,"SMALL",IF(F1188&lt;'Weight Category L_U Table'!$G$18,"LIGHT"))))</f>
        <v>SMALL</v>
      </c>
      <c r="H1188" s="7" t="str">
        <f>IF(F1188&gt;='Weight Category L_U Table'!$K$15,"ERROR",IF(F1188&gt;'Weight Category L_U Table'!$J$15,"UPPER MEDIUM",IF(F1188&gt;'Weight Category L_U Table'!$J$16,"LOWER MEDIUM",IF(F1188&gt;='Weight Category L_U Table'!$J$17,"SMALL",IF(F1188&lt;'Weight Category L_U Table'!$J$18,"LIGHT")))))</f>
        <v>SMALL</v>
      </c>
      <c r="I1188" s="6" t="s">
        <v>37</v>
      </c>
      <c r="J1188" s="6" t="s">
        <v>8533</v>
      </c>
      <c r="K1188" s="6">
        <v>0</v>
      </c>
      <c r="L1188" s="6"/>
    </row>
    <row r="1189" spans="1:12" ht="15" customHeight="1" x14ac:dyDescent="0.25">
      <c r="A1189" s="65" t="s">
        <v>975</v>
      </c>
      <c r="B1189" s="65" t="s">
        <v>606</v>
      </c>
      <c r="C1189" s="65" t="s">
        <v>8532</v>
      </c>
      <c r="D1189" s="65" t="s">
        <v>7343</v>
      </c>
      <c r="E1189" s="65" t="s">
        <v>58</v>
      </c>
      <c r="F1189" s="7">
        <v>22680</v>
      </c>
      <c r="G1189" s="65" t="str">
        <f>IF(F1189&gt;='Weight Category L_U Table'!$H$14,"ERROR",IF(F1189&gt;'Weight Category L_U Table'!$G$14,"MEDIUM",IF(F1189&gt;='Weight Category L_U Table'!$G$17,"SMALL",IF(F1189&lt;'Weight Category L_U Table'!$G$18,"LIGHT"))))</f>
        <v>SMALL</v>
      </c>
      <c r="H1189" s="7" t="str">
        <f>IF(F1189&gt;='Weight Category L_U Table'!$K$15,"ERROR",IF(F1189&gt;'Weight Category L_U Table'!$J$15,"UPPER MEDIUM",IF(F1189&gt;'Weight Category L_U Table'!$J$16,"LOWER MEDIUM",IF(F1189&gt;='Weight Category L_U Table'!$J$17,"SMALL",IF(F1189&lt;'Weight Category L_U Table'!$J$18,"LIGHT")))))</f>
        <v>SMALL</v>
      </c>
      <c r="I1189" s="6" t="s">
        <v>37</v>
      </c>
      <c r="J1189" s="6" t="s">
        <v>8533</v>
      </c>
      <c r="K1189" s="6">
        <v>0</v>
      </c>
      <c r="L1189" s="6"/>
    </row>
    <row r="1190" spans="1:12" ht="15" customHeight="1" x14ac:dyDescent="0.25">
      <c r="A1190" s="65" t="s">
        <v>975</v>
      </c>
      <c r="B1190" s="65" t="s">
        <v>8536</v>
      </c>
      <c r="C1190" s="65" t="s">
        <v>8532</v>
      </c>
      <c r="D1190" s="65" t="s">
        <v>7343</v>
      </c>
      <c r="E1190" s="65" t="s">
        <v>58</v>
      </c>
      <c r="F1190" s="7">
        <v>22680</v>
      </c>
      <c r="G1190" s="65" t="str">
        <f>IF(F1190&gt;='Weight Category L_U Table'!$H$14,"ERROR",IF(F1190&gt;'Weight Category L_U Table'!$G$14,"MEDIUM",IF(F1190&gt;='Weight Category L_U Table'!$G$17,"SMALL",IF(F1190&lt;'Weight Category L_U Table'!$G$18,"LIGHT"))))</f>
        <v>SMALL</v>
      </c>
      <c r="H1190" s="7" t="str">
        <f>IF(F1190&gt;='Weight Category L_U Table'!$K$15,"ERROR",IF(F1190&gt;'Weight Category L_U Table'!$J$15,"UPPER MEDIUM",IF(F1190&gt;'Weight Category L_U Table'!$J$16,"LOWER MEDIUM",IF(F1190&gt;='Weight Category L_U Table'!$J$17,"SMALL",IF(F1190&lt;'Weight Category L_U Table'!$J$18,"LIGHT")))))</f>
        <v>SMALL</v>
      </c>
      <c r="I1190" s="6" t="s">
        <v>37</v>
      </c>
      <c r="J1190" s="6" t="s">
        <v>8533</v>
      </c>
      <c r="K1190" s="6">
        <v>0</v>
      </c>
      <c r="L1190" s="6"/>
    </row>
    <row r="1191" spans="1:12" ht="15" customHeight="1" x14ac:dyDescent="0.25">
      <c r="A1191" s="65" t="s">
        <v>975</v>
      </c>
      <c r="B1191" s="65" t="s">
        <v>8537</v>
      </c>
      <c r="C1191" s="65" t="s">
        <v>8532</v>
      </c>
      <c r="D1191" s="65" t="s">
        <v>7343</v>
      </c>
      <c r="E1191" s="65" t="s">
        <v>58</v>
      </c>
      <c r="F1191" s="7">
        <v>22680</v>
      </c>
      <c r="G1191" s="65" t="str">
        <f>IF(F1191&gt;='Weight Category L_U Table'!$H$14,"ERROR",IF(F1191&gt;'Weight Category L_U Table'!$G$14,"MEDIUM",IF(F1191&gt;='Weight Category L_U Table'!$G$17,"SMALL",IF(F1191&lt;'Weight Category L_U Table'!$G$18,"LIGHT"))))</f>
        <v>SMALL</v>
      </c>
      <c r="H1191" s="7" t="str">
        <f>IF(F1191&gt;='Weight Category L_U Table'!$K$15,"ERROR",IF(F1191&gt;'Weight Category L_U Table'!$J$15,"UPPER MEDIUM",IF(F1191&gt;'Weight Category L_U Table'!$J$16,"LOWER MEDIUM",IF(F1191&gt;='Weight Category L_U Table'!$J$17,"SMALL",IF(F1191&lt;'Weight Category L_U Table'!$J$18,"LIGHT")))))</f>
        <v>SMALL</v>
      </c>
      <c r="I1191" s="6" t="s">
        <v>37</v>
      </c>
      <c r="J1191" s="6" t="s">
        <v>8533</v>
      </c>
      <c r="K1191" s="6">
        <v>0</v>
      </c>
      <c r="L1191" s="6"/>
    </row>
    <row r="1192" spans="1:12" ht="15" customHeight="1" x14ac:dyDescent="0.25">
      <c r="A1192" s="65" t="s">
        <v>975</v>
      </c>
      <c r="B1192" s="65" t="s">
        <v>8538</v>
      </c>
      <c r="C1192" s="65" t="s">
        <v>8532</v>
      </c>
      <c r="D1192" s="65" t="s">
        <v>7343</v>
      </c>
      <c r="E1192" s="65" t="s">
        <v>58</v>
      </c>
      <c r="F1192" s="7">
        <v>22680</v>
      </c>
      <c r="G1192" s="65" t="str">
        <f>IF(F1192&gt;='Weight Category L_U Table'!$H$14,"ERROR",IF(F1192&gt;'Weight Category L_U Table'!$G$14,"MEDIUM",IF(F1192&gt;='Weight Category L_U Table'!$G$17,"SMALL",IF(F1192&lt;'Weight Category L_U Table'!$G$18,"LIGHT"))))</f>
        <v>SMALL</v>
      </c>
      <c r="H1192" s="7" t="str">
        <f>IF(F1192&gt;='Weight Category L_U Table'!$K$15,"ERROR",IF(F1192&gt;'Weight Category L_U Table'!$J$15,"UPPER MEDIUM",IF(F1192&gt;'Weight Category L_U Table'!$J$16,"LOWER MEDIUM",IF(F1192&gt;='Weight Category L_U Table'!$J$17,"SMALL",IF(F1192&lt;'Weight Category L_U Table'!$J$18,"LIGHT")))))</f>
        <v>SMALL</v>
      </c>
      <c r="I1192" s="6" t="s">
        <v>37</v>
      </c>
      <c r="J1192" s="6" t="s">
        <v>8533</v>
      </c>
      <c r="K1192" s="6">
        <v>0</v>
      </c>
      <c r="L1192" s="6"/>
    </row>
    <row r="1193" spans="1:12" ht="15" customHeight="1" x14ac:dyDescent="0.25">
      <c r="A1193" s="65" t="s">
        <v>8284</v>
      </c>
      <c r="B1193" s="65">
        <v>114</v>
      </c>
      <c r="C1193" s="65" t="s">
        <v>8532</v>
      </c>
      <c r="D1193" s="65" t="s">
        <v>7343</v>
      </c>
      <c r="E1193" s="65" t="s">
        <v>58</v>
      </c>
      <c r="F1193" s="7">
        <v>22680</v>
      </c>
      <c r="G1193" s="65" t="str">
        <f>IF(F1193&gt;='Weight Category L_U Table'!$H$14,"ERROR",IF(F1193&gt;'Weight Category L_U Table'!$G$14,"MEDIUM",IF(F1193&gt;='Weight Category L_U Table'!$G$17,"SMALL",IF(F1193&lt;'Weight Category L_U Table'!$G$18,"LIGHT"))))</f>
        <v>SMALL</v>
      </c>
      <c r="H1193" s="7" t="str">
        <f>IF(F1193&gt;='Weight Category L_U Table'!$K$15,"ERROR",IF(F1193&gt;'Weight Category L_U Table'!$J$15,"UPPER MEDIUM",IF(F1193&gt;'Weight Category L_U Table'!$J$16,"LOWER MEDIUM",IF(F1193&gt;='Weight Category L_U Table'!$J$17,"SMALL",IF(F1193&lt;'Weight Category L_U Table'!$J$18,"LIGHT")))))</f>
        <v>SMALL</v>
      </c>
      <c r="I1193" s="6" t="s">
        <v>37</v>
      </c>
      <c r="J1193" s="6" t="s">
        <v>8533</v>
      </c>
      <c r="K1193" s="6">
        <v>0</v>
      </c>
      <c r="L1193" s="6"/>
    </row>
    <row r="1194" spans="1:12" ht="15" customHeight="1" x14ac:dyDescent="0.25">
      <c r="A1194" s="65" t="s">
        <v>8284</v>
      </c>
      <c r="B1194" s="65">
        <v>234</v>
      </c>
      <c r="C1194" s="65" t="s">
        <v>8532</v>
      </c>
      <c r="D1194" s="65" t="s">
        <v>7343</v>
      </c>
      <c r="E1194" s="65" t="s">
        <v>58</v>
      </c>
      <c r="F1194" s="7">
        <v>22680</v>
      </c>
      <c r="G1194" s="65" t="str">
        <f>IF(F1194&gt;='Weight Category L_U Table'!$H$14,"ERROR",IF(F1194&gt;'Weight Category L_U Table'!$G$14,"MEDIUM",IF(F1194&gt;='Weight Category L_U Table'!$G$17,"SMALL",IF(F1194&lt;'Weight Category L_U Table'!$G$18,"LIGHT"))))</f>
        <v>SMALL</v>
      </c>
      <c r="H1194" s="7" t="str">
        <f>IF(F1194&gt;='Weight Category L_U Table'!$K$15,"ERROR",IF(F1194&gt;'Weight Category L_U Table'!$J$15,"UPPER MEDIUM",IF(F1194&gt;'Weight Category L_U Table'!$J$16,"LOWER MEDIUM",IF(F1194&gt;='Weight Category L_U Table'!$J$17,"SMALL",IF(F1194&lt;'Weight Category L_U Table'!$J$18,"LIGHT")))))</f>
        <v>SMALL</v>
      </c>
      <c r="I1194" s="6" t="s">
        <v>37</v>
      </c>
      <c r="J1194" s="6" t="s">
        <v>8533</v>
      </c>
      <c r="K1194" s="6">
        <v>0</v>
      </c>
      <c r="L1194" s="6"/>
    </row>
    <row r="1195" spans="1:12" ht="15" customHeight="1" x14ac:dyDescent="0.25">
      <c r="A1195" s="65" t="s">
        <v>8284</v>
      </c>
      <c r="B1195" s="65">
        <v>414</v>
      </c>
      <c r="C1195" s="65" t="s">
        <v>8532</v>
      </c>
      <c r="D1195" s="65" t="s">
        <v>7343</v>
      </c>
      <c r="E1195" s="65" t="s">
        <v>58</v>
      </c>
      <c r="F1195" s="7">
        <v>22680</v>
      </c>
      <c r="G1195" s="65" t="str">
        <f>IF(F1195&gt;='Weight Category L_U Table'!$H$14,"ERROR",IF(F1195&gt;'Weight Category L_U Table'!$G$14,"MEDIUM",IF(F1195&gt;='Weight Category L_U Table'!$G$17,"SMALL",IF(F1195&lt;'Weight Category L_U Table'!$G$18,"LIGHT"))))</f>
        <v>SMALL</v>
      </c>
      <c r="H1195" s="7" t="str">
        <f>IF(F1195&gt;='Weight Category L_U Table'!$K$15,"ERROR",IF(F1195&gt;'Weight Category L_U Table'!$J$15,"UPPER MEDIUM",IF(F1195&gt;'Weight Category L_U Table'!$J$16,"LOWER MEDIUM",IF(F1195&gt;='Weight Category L_U Table'!$J$17,"SMALL",IF(F1195&lt;'Weight Category L_U Table'!$J$18,"LIGHT")))))</f>
        <v>SMALL</v>
      </c>
      <c r="I1195" s="6" t="s">
        <v>37</v>
      </c>
      <c r="J1195" s="6" t="s">
        <v>8533</v>
      </c>
      <c r="K1195" s="6">
        <v>0</v>
      </c>
      <c r="L1195" s="6"/>
    </row>
    <row r="1196" spans="1:12" ht="15" customHeight="1" x14ac:dyDescent="0.25">
      <c r="A1196" s="65" t="s">
        <v>8284</v>
      </c>
      <c r="B1196" s="65" t="s">
        <v>8535</v>
      </c>
      <c r="C1196" s="65" t="s">
        <v>8532</v>
      </c>
      <c r="D1196" s="65" t="s">
        <v>7343</v>
      </c>
      <c r="E1196" s="65" t="s">
        <v>58</v>
      </c>
      <c r="F1196" s="7">
        <v>22680</v>
      </c>
      <c r="G1196" s="65" t="str">
        <f>IF(F1196&gt;='Weight Category L_U Table'!$H$14,"ERROR",IF(F1196&gt;'Weight Category L_U Table'!$G$14,"MEDIUM",IF(F1196&gt;='Weight Category L_U Table'!$G$17,"SMALL",IF(F1196&lt;'Weight Category L_U Table'!$G$18,"LIGHT"))))</f>
        <v>SMALL</v>
      </c>
      <c r="H1196" s="7" t="str">
        <f>IF(F1196&gt;='Weight Category L_U Table'!$K$15,"ERROR",IF(F1196&gt;'Weight Category L_U Table'!$J$15,"UPPER MEDIUM",IF(F1196&gt;'Weight Category L_U Table'!$J$16,"LOWER MEDIUM",IF(F1196&gt;='Weight Category L_U Table'!$J$17,"SMALL",IF(F1196&lt;'Weight Category L_U Table'!$J$18,"LIGHT")))))</f>
        <v>SMALL</v>
      </c>
      <c r="I1196" s="6" t="s">
        <v>37</v>
      </c>
      <c r="J1196" s="6" t="s">
        <v>8533</v>
      </c>
      <c r="K1196" s="6">
        <v>0</v>
      </c>
      <c r="L1196" s="6"/>
    </row>
    <row r="1197" spans="1:12" ht="15" customHeight="1" x14ac:dyDescent="0.25">
      <c r="A1197" s="65" t="s">
        <v>8284</v>
      </c>
      <c r="B1197" s="65" t="s">
        <v>606</v>
      </c>
      <c r="C1197" s="65" t="s">
        <v>8532</v>
      </c>
      <c r="D1197" s="65" t="s">
        <v>7343</v>
      </c>
      <c r="E1197" s="65" t="s">
        <v>58</v>
      </c>
      <c r="F1197" s="7">
        <v>22680</v>
      </c>
      <c r="G1197" s="65" t="str">
        <f>IF(F1197&gt;='Weight Category L_U Table'!$H$14,"ERROR",IF(F1197&gt;'Weight Category L_U Table'!$G$14,"MEDIUM",IF(F1197&gt;='Weight Category L_U Table'!$G$17,"SMALL",IF(F1197&lt;'Weight Category L_U Table'!$G$18,"LIGHT"))))</f>
        <v>SMALL</v>
      </c>
      <c r="H1197" s="7" t="str">
        <f>IF(F1197&gt;='Weight Category L_U Table'!$K$15,"ERROR",IF(F1197&gt;'Weight Category L_U Table'!$J$15,"UPPER MEDIUM",IF(F1197&gt;'Weight Category L_U Table'!$J$16,"LOWER MEDIUM",IF(F1197&gt;='Weight Category L_U Table'!$J$17,"SMALL",IF(F1197&lt;'Weight Category L_U Table'!$J$18,"LIGHT")))))</f>
        <v>SMALL</v>
      </c>
      <c r="I1197" s="6" t="s">
        <v>37</v>
      </c>
      <c r="J1197" s="6" t="s">
        <v>8533</v>
      </c>
      <c r="K1197" s="6">
        <v>0</v>
      </c>
      <c r="L1197" s="6"/>
    </row>
    <row r="1198" spans="1:12" ht="15" customHeight="1" x14ac:dyDescent="0.25">
      <c r="A1198" s="65" t="s">
        <v>8284</v>
      </c>
      <c r="B1198" s="65" t="s">
        <v>8537</v>
      </c>
      <c r="C1198" s="65" t="s">
        <v>8532</v>
      </c>
      <c r="D1198" s="65" t="s">
        <v>7343</v>
      </c>
      <c r="E1198" s="65" t="s">
        <v>58</v>
      </c>
      <c r="F1198" s="7">
        <v>22680</v>
      </c>
      <c r="G1198" s="65" t="str">
        <f>IF(F1198&gt;='Weight Category L_U Table'!$H$14,"ERROR",IF(F1198&gt;'Weight Category L_U Table'!$G$14,"MEDIUM",IF(F1198&gt;='Weight Category L_U Table'!$G$17,"SMALL",IF(F1198&lt;'Weight Category L_U Table'!$G$18,"LIGHT"))))</f>
        <v>SMALL</v>
      </c>
      <c r="H1198" s="7" t="str">
        <f>IF(F1198&gt;='Weight Category L_U Table'!$K$15,"ERROR",IF(F1198&gt;'Weight Category L_U Table'!$J$15,"UPPER MEDIUM",IF(F1198&gt;'Weight Category L_U Table'!$J$16,"LOWER MEDIUM",IF(F1198&gt;='Weight Category L_U Table'!$J$17,"SMALL",IF(F1198&lt;'Weight Category L_U Table'!$J$18,"LIGHT")))))</f>
        <v>SMALL</v>
      </c>
      <c r="I1198" s="6" t="s">
        <v>37</v>
      </c>
      <c r="J1198" s="6" t="s">
        <v>8533</v>
      </c>
      <c r="K1198" s="6">
        <v>0</v>
      </c>
      <c r="L1198" s="6"/>
    </row>
    <row r="1199" spans="1:12" ht="15" customHeight="1" x14ac:dyDescent="0.25">
      <c r="A1199" s="65" t="s">
        <v>8284</v>
      </c>
      <c r="B1199" s="65" t="s">
        <v>8538</v>
      </c>
      <c r="C1199" s="65" t="s">
        <v>8532</v>
      </c>
      <c r="D1199" s="65" t="s">
        <v>7343</v>
      </c>
      <c r="E1199" s="65" t="s">
        <v>58</v>
      </c>
      <c r="F1199" s="7">
        <v>22680</v>
      </c>
      <c r="G1199" s="65" t="str">
        <f>IF(F1199&gt;='Weight Category L_U Table'!$H$14,"ERROR",IF(F1199&gt;'Weight Category L_U Table'!$G$14,"MEDIUM",IF(F1199&gt;='Weight Category L_U Table'!$G$17,"SMALL",IF(F1199&lt;'Weight Category L_U Table'!$G$18,"LIGHT"))))</f>
        <v>SMALL</v>
      </c>
      <c r="H1199" s="7" t="str">
        <f>IF(F1199&gt;='Weight Category L_U Table'!$K$15,"ERROR",IF(F1199&gt;'Weight Category L_U Table'!$J$15,"UPPER MEDIUM",IF(F1199&gt;'Weight Category L_U Table'!$J$16,"LOWER MEDIUM",IF(F1199&gt;='Weight Category L_U Table'!$J$17,"SMALL",IF(F1199&lt;'Weight Category L_U Table'!$J$18,"LIGHT")))))</f>
        <v>SMALL</v>
      </c>
      <c r="I1199" s="6" t="s">
        <v>37</v>
      </c>
      <c r="J1199" s="6" t="s">
        <v>8533</v>
      </c>
      <c r="K1199" s="6">
        <v>0</v>
      </c>
      <c r="L1199" s="6"/>
    </row>
    <row r="1200" spans="1:12" ht="15" customHeight="1" x14ac:dyDescent="0.25">
      <c r="A1200" s="65" t="s">
        <v>2461</v>
      </c>
      <c r="B1200" s="65" t="s">
        <v>606</v>
      </c>
      <c r="C1200" s="65" t="s">
        <v>8532</v>
      </c>
      <c r="D1200" s="65" t="s">
        <v>7343</v>
      </c>
      <c r="E1200" s="65" t="s">
        <v>58</v>
      </c>
      <c r="F1200" s="7">
        <v>22680</v>
      </c>
      <c r="G1200" s="65" t="str">
        <f>IF(F1200&gt;='Weight Category L_U Table'!$H$14,"ERROR",IF(F1200&gt;'Weight Category L_U Table'!$G$14,"MEDIUM",IF(F1200&gt;='Weight Category L_U Table'!$G$17,"SMALL",IF(F1200&lt;'Weight Category L_U Table'!$G$18,"LIGHT"))))</f>
        <v>SMALL</v>
      </c>
      <c r="H1200" s="7" t="str">
        <f>IF(F1200&gt;='Weight Category L_U Table'!$K$15,"ERROR",IF(F1200&gt;'Weight Category L_U Table'!$J$15,"UPPER MEDIUM",IF(F1200&gt;'Weight Category L_U Table'!$J$16,"LOWER MEDIUM",IF(F1200&gt;='Weight Category L_U Table'!$J$17,"SMALL",IF(F1200&lt;'Weight Category L_U Table'!$J$18,"LIGHT")))))</f>
        <v>SMALL</v>
      </c>
      <c r="I1200" s="6" t="s">
        <v>37</v>
      </c>
      <c r="J1200" s="6" t="s">
        <v>8533</v>
      </c>
      <c r="K1200" s="6">
        <v>0</v>
      </c>
      <c r="L1200" s="6"/>
    </row>
    <row r="1201" spans="1:12" ht="15" customHeight="1" x14ac:dyDescent="0.25">
      <c r="A1201" s="65" t="s">
        <v>2461</v>
      </c>
      <c r="B1201" s="65" t="s">
        <v>8534</v>
      </c>
      <c r="C1201" s="65" t="s">
        <v>8532</v>
      </c>
      <c r="D1201" s="65" t="s">
        <v>7343</v>
      </c>
      <c r="E1201" s="65" t="s">
        <v>58</v>
      </c>
      <c r="F1201" s="7">
        <v>22680</v>
      </c>
      <c r="G1201" s="65" t="str">
        <f>IF(F1201&gt;='Weight Category L_U Table'!$H$14,"ERROR",IF(F1201&gt;'Weight Category L_U Table'!$G$14,"MEDIUM",IF(F1201&gt;='Weight Category L_U Table'!$G$17,"SMALL",IF(F1201&lt;'Weight Category L_U Table'!$G$18,"LIGHT"))))</f>
        <v>SMALL</v>
      </c>
      <c r="H1201" s="7" t="str">
        <f>IF(F1201&gt;='Weight Category L_U Table'!$K$15,"ERROR",IF(F1201&gt;'Weight Category L_U Table'!$J$15,"UPPER MEDIUM",IF(F1201&gt;'Weight Category L_U Table'!$J$16,"LOWER MEDIUM",IF(F1201&gt;='Weight Category L_U Table'!$J$17,"SMALL",IF(F1201&lt;'Weight Category L_U Table'!$J$18,"LIGHT")))))</f>
        <v>SMALL</v>
      </c>
      <c r="I1201" s="6" t="s">
        <v>37</v>
      </c>
      <c r="J1201" s="6" t="s">
        <v>8533</v>
      </c>
      <c r="K1201" s="6">
        <v>0</v>
      </c>
      <c r="L1201" s="6"/>
    </row>
    <row r="1202" spans="1:12" ht="15" customHeight="1" x14ac:dyDescent="0.25">
      <c r="A1202" s="65" t="s">
        <v>3494</v>
      </c>
      <c r="B1202" s="65" t="s">
        <v>8535</v>
      </c>
      <c r="C1202" s="65" t="s">
        <v>8532</v>
      </c>
      <c r="D1202" s="65" t="s">
        <v>7343</v>
      </c>
      <c r="E1202" s="65" t="s">
        <v>58</v>
      </c>
      <c r="F1202" s="7">
        <v>22680</v>
      </c>
      <c r="G1202" s="65" t="str">
        <f>IF(F1202&gt;='Weight Category L_U Table'!$H$14,"ERROR",IF(F1202&gt;'Weight Category L_U Table'!$G$14,"MEDIUM",IF(F1202&gt;='Weight Category L_U Table'!$G$17,"SMALL",IF(F1202&lt;'Weight Category L_U Table'!$G$18,"LIGHT"))))</f>
        <v>SMALL</v>
      </c>
      <c r="H1202" s="7" t="str">
        <f>IF(F1202&gt;='Weight Category L_U Table'!$K$15,"ERROR",IF(F1202&gt;'Weight Category L_U Table'!$J$15,"UPPER MEDIUM",IF(F1202&gt;'Weight Category L_U Table'!$J$16,"LOWER MEDIUM",IF(F1202&gt;='Weight Category L_U Table'!$J$17,"SMALL",IF(F1202&lt;'Weight Category L_U Table'!$J$18,"LIGHT")))))</f>
        <v>SMALL</v>
      </c>
      <c r="I1202" s="6" t="s">
        <v>37</v>
      </c>
      <c r="J1202" s="6" t="s">
        <v>8533</v>
      </c>
      <c r="K1202" s="6">
        <v>0</v>
      </c>
      <c r="L1202" s="6"/>
    </row>
    <row r="1203" spans="1:12" ht="15" customHeight="1" x14ac:dyDescent="0.25">
      <c r="A1203" s="65" t="s">
        <v>3494</v>
      </c>
      <c r="B1203" s="65" t="s">
        <v>606</v>
      </c>
      <c r="C1203" s="65" t="s">
        <v>8532</v>
      </c>
      <c r="D1203" s="65" t="s">
        <v>7343</v>
      </c>
      <c r="E1203" s="65" t="s">
        <v>58</v>
      </c>
      <c r="F1203" s="7">
        <v>22680</v>
      </c>
      <c r="G1203" s="65" t="str">
        <f>IF(F1203&gt;='Weight Category L_U Table'!$H$14,"ERROR",IF(F1203&gt;'Weight Category L_U Table'!$G$14,"MEDIUM",IF(F1203&gt;='Weight Category L_U Table'!$G$17,"SMALL",IF(F1203&lt;'Weight Category L_U Table'!$G$18,"LIGHT"))))</f>
        <v>SMALL</v>
      </c>
      <c r="H1203" s="7" t="str">
        <f>IF(F1203&gt;='Weight Category L_U Table'!$K$15,"ERROR",IF(F1203&gt;'Weight Category L_U Table'!$J$15,"UPPER MEDIUM",IF(F1203&gt;'Weight Category L_U Table'!$J$16,"LOWER MEDIUM",IF(F1203&gt;='Weight Category L_U Table'!$J$17,"SMALL",IF(F1203&lt;'Weight Category L_U Table'!$J$18,"LIGHT")))))</f>
        <v>SMALL</v>
      </c>
      <c r="I1203" s="6" t="s">
        <v>37</v>
      </c>
      <c r="J1203" s="6" t="s">
        <v>8533</v>
      </c>
      <c r="K1203" s="6">
        <v>0</v>
      </c>
      <c r="L1203" s="6"/>
    </row>
    <row r="1204" spans="1:12" ht="15" customHeight="1" x14ac:dyDescent="0.25">
      <c r="A1204" s="65" t="s">
        <v>3733</v>
      </c>
      <c r="B1204" s="65" t="s">
        <v>606</v>
      </c>
      <c r="C1204" s="65" t="s">
        <v>8532</v>
      </c>
      <c r="D1204" s="65" t="s">
        <v>7343</v>
      </c>
      <c r="E1204" s="65" t="s">
        <v>58</v>
      </c>
      <c r="F1204" s="7">
        <v>22680</v>
      </c>
      <c r="G1204" s="65" t="str">
        <f>IF(F1204&gt;='Weight Category L_U Table'!$H$14,"ERROR",IF(F1204&gt;'Weight Category L_U Table'!$G$14,"MEDIUM",IF(F1204&gt;='Weight Category L_U Table'!$G$17,"SMALL",IF(F1204&lt;'Weight Category L_U Table'!$G$18,"LIGHT"))))</f>
        <v>SMALL</v>
      </c>
      <c r="H1204" s="7" t="str">
        <f>IF(F1204&gt;='Weight Category L_U Table'!$K$15,"ERROR",IF(F1204&gt;'Weight Category L_U Table'!$J$15,"UPPER MEDIUM",IF(F1204&gt;'Weight Category L_U Table'!$J$16,"LOWER MEDIUM",IF(F1204&gt;='Weight Category L_U Table'!$J$17,"SMALL",IF(F1204&lt;'Weight Category L_U Table'!$J$18,"LIGHT")))))</f>
        <v>SMALL</v>
      </c>
      <c r="I1204" s="6" t="s">
        <v>37</v>
      </c>
      <c r="J1204" s="6" t="s">
        <v>8533</v>
      </c>
      <c r="K1204" s="6">
        <v>0</v>
      </c>
      <c r="L1204" s="6"/>
    </row>
    <row r="1205" spans="1:12" ht="15" customHeight="1" x14ac:dyDescent="0.25">
      <c r="A1205" s="65" t="s">
        <v>3733</v>
      </c>
      <c r="B1205" s="65" t="s">
        <v>8534</v>
      </c>
      <c r="C1205" s="65" t="s">
        <v>8532</v>
      </c>
      <c r="D1205" s="65" t="s">
        <v>7343</v>
      </c>
      <c r="E1205" s="65" t="s">
        <v>58</v>
      </c>
      <c r="F1205" s="7">
        <v>22680</v>
      </c>
      <c r="G1205" s="65" t="str">
        <f>IF(F1205&gt;='Weight Category L_U Table'!$H$14,"ERROR",IF(F1205&gt;'Weight Category L_U Table'!$G$14,"MEDIUM",IF(F1205&gt;='Weight Category L_U Table'!$G$17,"SMALL",IF(F1205&lt;'Weight Category L_U Table'!$G$18,"LIGHT"))))</f>
        <v>SMALL</v>
      </c>
      <c r="H1205" s="7" t="str">
        <f>IF(F1205&gt;='Weight Category L_U Table'!$K$15,"ERROR",IF(F1205&gt;'Weight Category L_U Table'!$J$15,"UPPER MEDIUM",IF(F1205&gt;'Weight Category L_U Table'!$J$16,"LOWER MEDIUM",IF(F1205&gt;='Weight Category L_U Table'!$J$17,"SMALL",IF(F1205&lt;'Weight Category L_U Table'!$J$18,"LIGHT")))))</f>
        <v>SMALL</v>
      </c>
      <c r="I1205" s="6" t="s">
        <v>37</v>
      </c>
      <c r="J1205" s="6" t="s">
        <v>8533</v>
      </c>
      <c r="K1205" s="6">
        <v>0</v>
      </c>
      <c r="L1205" s="6"/>
    </row>
    <row r="1206" spans="1:12" ht="15" customHeight="1" x14ac:dyDescent="0.25">
      <c r="A1206" s="65" t="s">
        <v>8539</v>
      </c>
      <c r="B1206" s="65" t="s">
        <v>8535</v>
      </c>
      <c r="C1206" s="65" t="s">
        <v>8532</v>
      </c>
      <c r="D1206" s="65" t="s">
        <v>7343</v>
      </c>
      <c r="E1206" s="65" t="s">
        <v>58</v>
      </c>
      <c r="F1206" s="7">
        <v>22680</v>
      </c>
      <c r="G1206" s="65" t="str">
        <f>IF(F1206&gt;='Weight Category L_U Table'!$H$14,"ERROR",IF(F1206&gt;'Weight Category L_U Table'!$G$14,"MEDIUM",IF(F1206&gt;='Weight Category L_U Table'!$G$17,"SMALL",IF(F1206&lt;'Weight Category L_U Table'!$G$18,"LIGHT"))))</f>
        <v>SMALL</v>
      </c>
      <c r="H1206" s="7" t="str">
        <f>IF(F1206&gt;='Weight Category L_U Table'!$K$15,"ERROR",IF(F1206&gt;'Weight Category L_U Table'!$J$15,"UPPER MEDIUM",IF(F1206&gt;'Weight Category L_U Table'!$J$16,"LOWER MEDIUM",IF(F1206&gt;='Weight Category L_U Table'!$J$17,"SMALL",IF(F1206&lt;'Weight Category L_U Table'!$J$18,"LIGHT")))))</f>
        <v>SMALL</v>
      </c>
      <c r="I1206" s="6" t="s">
        <v>37</v>
      </c>
      <c r="J1206" s="6" t="s">
        <v>8533</v>
      </c>
      <c r="K1206" s="6">
        <v>0</v>
      </c>
      <c r="L1206" s="6"/>
    </row>
    <row r="1207" spans="1:12" ht="15" customHeight="1" x14ac:dyDescent="0.25">
      <c r="A1207" s="65" t="s">
        <v>8539</v>
      </c>
      <c r="B1207" s="65" t="s">
        <v>606</v>
      </c>
      <c r="C1207" s="65" t="s">
        <v>8532</v>
      </c>
      <c r="D1207" s="65" t="s">
        <v>7343</v>
      </c>
      <c r="E1207" s="65" t="s">
        <v>58</v>
      </c>
      <c r="F1207" s="7">
        <v>22680</v>
      </c>
      <c r="G1207" s="65" t="str">
        <f>IF(F1207&gt;='Weight Category L_U Table'!$H$14,"ERROR",IF(F1207&gt;'Weight Category L_U Table'!$G$14,"MEDIUM",IF(F1207&gt;='Weight Category L_U Table'!$G$17,"SMALL",IF(F1207&lt;'Weight Category L_U Table'!$G$18,"LIGHT"))))</f>
        <v>SMALL</v>
      </c>
      <c r="H1207" s="7" t="str">
        <f>IF(F1207&gt;='Weight Category L_U Table'!$K$15,"ERROR",IF(F1207&gt;'Weight Category L_U Table'!$J$15,"UPPER MEDIUM",IF(F1207&gt;'Weight Category L_U Table'!$J$16,"LOWER MEDIUM",IF(F1207&gt;='Weight Category L_U Table'!$J$17,"SMALL",IF(F1207&lt;'Weight Category L_U Table'!$J$18,"LIGHT")))))</f>
        <v>SMALL</v>
      </c>
      <c r="I1207" s="6" t="s">
        <v>37</v>
      </c>
      <c r="J1207" s="6" t="s">
        <v>8533</v>
      </c>
      <c r="K1207" s="6">
        <v>0</v>
      </c>
      <c r="L1207" s="6"/>
    </row>
    <row r="1208" spans="1:12" ht="15" customHeight="1" x14ac:dyDescent="0.25">
      <c r="A1208" s="65" t="s">
        <v>7453</v>
      </c>
      <c r="B1208" s="65" t="s">
        <v>8540</v>
      </c>
      <c r="C1208" s="65" t="s">
        <v>8541</v>
      </c>
      <c r="D1208" s="65" t="s">
        <v>7343</v>
      </c>
      <c r="E1208" s="65" t="s">
        <v>58</v>
      </c>
      <c r="F1208" s="7">
        <v>33340</v>
      </c>
      <c r="G1208" s="65" t="str">
        <f>IF(F1208&gt;='Weight Category L_U Table'!$H$14,"ERROR",IF(F1208&gt;'Weight Category L_U Table'!$G$14,"MEDIUM",IF(F1208&gt;='Weight Category L_U Table'!$G$17,"SMALL",IF(F1208&lt;'Weight Category L_U Table'!$G$18,"LIGHT"))))</f>
        <v>SMALL</v>
      </c>
      <c r="H1208" s="7" t="str">
        <f>IF(F1208&gt;='Weight Category L_U Table'!$K$15,"ERROR",IF(F1208&gt;'Weight Category L_U Table'!$J$15,"UPPER MEDIUM",IF(F1208&gt;'Weight Category L_U Table'!$J$16,"LOWER MEDIUM",IF(F1208&gt;='Weight Category L_U Table'!$J$17,"SMALL",IF(F1208&lt;'Weight Category L_U Table'!$J$18,"LIGHT")))))</f>
        <v>SMALL</v>
      </c>
      <c r="I1208" s="6" t="s">
        <v>59</v>
      </c>
      <c r="J1208" s="6"/>
      <c r="K1208" s="6"/>
      <c r="L1208" s="6"/>
    </row>
    <row r="1209" spans="1:12" ht="15" customHeight="1" x14ac:dyDescent="0.25">
      <c r="A1209" s="65" t="s">
        <v>7453</v>
      </c>
      <c r="B1209" s="65" t="s">
        <v>8542</v>
      </c>
      <c r="C1209" s="65" t="s">
        <v>8541</v>
      </c>
      <c r="D1209" s="65" t="s">
        <v>7343</v>
      </c>
      <c r="E1209" s="65" t="s">
        <v>58</v>
      </c>
      <c r="F1209" s="7">
        <v>33340</v>
      </c>
      <c r="G1209" s="65" t="str">
        <f>IF(F1209&gt;='Weight Category L_U Table'!$H$14,"ERROR",IF(F1209&gt;'Weight Category L_U Table'!$G$14,"MEDIUM",IF(F1209&gt;='Weight Category L_U Table'!$G$17,"SMALL",IF(F1209&lt;'Weight Category L_U Table'!$G$18,"LIGHT"))))</f>
        <v>SMALL</v>
      </c>
      <c r="H1209" s="7" t="str">
        <f>IF(F1209&gt;='Weight Category L_U Table'!$K$15,"ERROR",IF(F1209&gt;'Weight Category L_U Table'!$J$15,"UPPER MEDIUM",IF(F1209&gt;'Weight Category L_U Table'!$J$16,"LOWER MEDIUM",IF(F1209&gt;='Weight Category L_U Table'!$J$17,"SMALL",IF(F1209&lt;'Weight Category L_U Table'!$J$18,"LIGHT")))))</f>
        <v>SMALL</v>
      </c>
      <c r="I1209" s="6" t="s">
        <v>59</v>
      </c>
      <c r="J1209" s="6"/>
      <c r="K1209" s="6"/>
      <c r="L1209" s="6"/>
    </row>
    <row r="1210" spans="1:12" ht="15" customHeight="1" x14ac:dyDescent="0.25">
      <c r="A1210" s="65" t="s">
        <v>7453</v>
      </c>
      <c r="B1210" s="65" t="s">
        <v>8543</v>
      </c>
      <c r="C1210" s="65" t="s">
        <v>8541</v>
      </c>
      <c r="D1210" s="65" t="s">
        <v>7343</v>
      </c>
      <c r="E1210" s="65" t="s">
        <v>58</v>
      </c>
      <c r="F1210" s="7">
        <v>33340</v>
      </c>
      <c r="G1210" s="65" t="str">
        <f>IF(F1210&gt;='Weight Category L_U Table'!$H$14,"ERROR",IF(F1210&gt;'Weight Category L_U Table'!$G$14,"MEDIUM",IF(F1210&gt;='Weight Category L_U Table'!$G$17,"SMALL",IF(F1210&lt;'Weight Category L_U Table'!$G$18,"LIGHT"))))</f>
        <v>SMALL</v>
      </c>
      <c r="H1210" s="7" t="str">
        <f>IF(F1210&gt;='Weight Category L_U Table'!$K$15,"ERROR",IF(F1210&gt;'Weight Category L_U Table'!$J$15,"UPPER MEDIUM",IF(F1210&gt;'Weight Category L_U Table'!$J$16,"LOWER MEDIUM",IF(F1210&gt;='Weight Category L_U Table'!$J$17,"SMALL",IF(F1210&lt;'Weight Category L_U Table'!$J$18,"LIGHT")))))</f>
        <v>SMALL</v>
      </c>
      <c r="I1210" s="6" t="s">
        <v>59</v>
      </c>
      <c r="J1210" s="6"/>
      <c r="K1210" s="6"/>
      <c r="L1210" s="6"/>
    </row>
    <row r="1211" spans="1:12" ht="15" customHeight="1" x14ac:dyDescent="0.25">
      <c r="A1211" s="65" t="s">
        <v>7453</v>
      </c>
      <c r="B1211" s="65" t="s">
        <v>8544</v>
      </c>
      <c r="C1211" s="65" t="s">
        <v>8541</v>
      </c>
      <c r="D1211" s="65" t="s">
        <v>7343</v>
      </c>
      <c r="E1211" s="65" t="s">
        <v>58</v>
      </c>
      <c r="F1211" s="7">
        <v>33340</v>
      </c>
      <c r="G1211" s="65" t="str">
        <f>IF(F1211&gt;='Weight Category L_U Table'!$H$14,"ERROR",IF(F1211&gt;'Weight Category L_U Table'!$G$14,"MEDIUM",IF(F1211&gt;='Weight Category L_U Table'!$G$17,"SMALL",IF(F1211&lt;'Weight Category L_U Table'!$G$18,"LIGHT"))))</f>
        <v>SMALL</v>
      </c>
      <c r="H1211" s="7" t="str">
        <f>IF(F1211&gt;='Weight Category L_U Table'!$K$15,"ERROR",IF(F1211&gt;'Weight Category L_U Table'!$J$15,"UPPER MEDIUM",IF(F1211&gt;'Weight Category L_U Table'!$J$16,"LOWER MEDIUM",IF(F1211&gt;='Weight Category L_U Table'!$J$17,"SMALL",IF(F1211&lt;'Weight Category L_U Table'!$J$18,"LIGHT")))))</f>
        <v>SMALL</v>
      </c>
      <c r="I1211" s="6" t="s">
        <v>59</v>
      </c>
      <c r="J1211" s="6"/>
      <c r="K1211" s="6"/>
      <c r="L1211" s="6"/>
    </row>
    <row r="1212" spans="1:12" ht="15" customHeight="1" x14ac:dyDescent="0.25">
      <c r="A1212" s="65" t="s">
        <v>7453</v>
      </c>
      <c r="B1212" s="65" t="s">
        <v>8545</v>
      </c>
      <c r="C1212" s="65" t="s">
        <v>8541</v>
      </c>
      <c r="D1212" s="65" t="s">
        <v>7343</v>
      </c>
      <c r="E1212" s="65" t="s">
        <v>58</v>
      </c>
      <c r="F1212" s="7">
        <v>33340</v>
      </c>
      <c r="G1212" s="65" t="str">
        <f>IF(F1212&gt;='Weight Category L_U Table'!$H$14,"ERROR",IF(F1212&gt;'Weight Category L_U Table'!$G$14,"MEDIUM",IF(F1212&gt;='Weight Category L_U Table'!$G$17,"SMALL",IF(F1212&lt;'Weight Category L_U Table'!$G$18,"LIGHT"))))</f>
        <v>SMALL</v>
      </c>
      <c r="H1212" s="7" t="str">
        <f>IF(F1212&gt;='Weight Category L_U Table'!$K$15,"ERROR",IF(F1212&gt;'Weight Category L_U Table'!$J$15,"UPPER MEDIUM",IF(F1212&gt;'Weight Category L_U Table'!$J$16,"LOWER MEDIUM",IF(F1212&gt;='Weight Category L_U Table'!$J$17,"SMALL",IF(F1212&lt;'Weight Category L_U Table'!$J$18,"LIGHT")))))</f>
        <v>SMALL</v>
      </c>
      <c r="I1212" s="6" t="s">
        <v>59</v>
      </c>
      <c r="J1212" s="6"/>
      <c r="K1212" s="6"/>
      <c r="L1212" s="6"/>
    </row>
    <row r="1213" spans="1:12" ht="15" customHeight="1" x14ac:dyDescent="0.25">
      <c r="A1213" s="65" t="s">
        <v>7453</v>
      </c>
      <c r="B1213" s="65" t="s">
        <v>8546</v>
      </c>
      <c r="C1213" s="65" t="s">
        <v>8541</v>
      </c>
      <c r="D1213" s="65" t="s">
        <v>7343</v>
      </c>
      <c r="E1213" s="65" t="s">
        <v>58</v>
      </c>
      <c r="F1213" s="7">
        <v>33340</v>
      </c>
      <c r="G1213" s="65" t="str">
        <f>IF(F1213&gt;='Weight Category L_U Table'!$H$14,"ERROR",IF(F1213&gt;'Weight Category L_U Table'!$G$14,"MEDIUM",IF(F1213&gt;='Weight Category L_U Table'!$G$17,"SMALL",IF(F1213&lt;'Weight Category L_U Table'!$G$18,"LIGHT"))))</f>
        <v>SMALL</v>
      </c>
      <c r="H1213" s="7" t="str">
        <f>IF(F1213&gt;='Weight Category L_U Table'!$K$15,"ERROR",IF(F1213&gt;'Weight Category L_U Table'!$J$15,"UPPER MEDIUM",IF(F1213&gt;'Weight Category L_U Table'!$J$16,"LOWER MEDIUM",IF(F1213&gt;='Weight Category L_U Table'!$J$17,"SMALL",IF(F1213&lt;'Weight Category L_U Table'!$J$18,"LIGHT")))))</f>
        <v>SMALL</v>
      </c>
      <c r="I1213" s="6" t="s">
        <v>59</v>
      </c>
      <c r="J1213" s="6"/>
      <c r="K1213" s="6"/>
      <c r="L1213" s="6"/>
    </row>
    <row r="1214" spans="1:12" ht="15" customHeight="1" x14ac:dyDescent="0.25">
      <c r="A1214" s="65" t="s">
        <v>7453</v>
      </c>
      <c r="B1214" s="65" t="s">
        <v>8547</v>
      </c>
      <c r="C1214" s="65" t="s">
        <v>8541</v>
      </c>
      <c r="D1214" s="65" t="s">
        <v>7343</v>
      </c>
      <c r="E1214" s="65" t="s">
        <v>58</v>
      </c>
      <c r="F1214" s="7">
        <v>33340</v>
      </c>
      <c r="G1214" s="65" t="str">
        <f>IF(F1214&gt;='Weight Category L_U Table'!$H$14,"ERROR",IF(F1214&gt;'Weight Category L_U Table'!$G$14,"MEDIUM",IF(F1214&gt;='Weight Category L_U Table'!$G$17,"SMALL",IF(F1214&lt;'Weight Category L_U Table'!$G$18,"LIGHT"))))</f>
        <v>SMALL</v>
      </c>
      <c r="H1214" s="7" t="str">
        <f>IF(F1214&gt;='Weight Category L_U Table'!$K$15,"ERROR",IF(F1214&gt;'Weight Category L_U Table'!$J$15,"UPPER MEDIUM",IF(F1214&gt;'Weight Category L_U Table'!$J$16,"LOWER MEDIUM",IF(F1214&gt;='Weight Category L_U Table'!$J$17,"SMALL",IF(F1214&lt;'Weight Category L_U Table'!$J$18,"LIGHT")))))</f>
        <v>SMALL</v>
      </c>
      <c r="I1214" s="6" t="s">
        <v>59</v>
      </c>
      <c r="J1214" s="6"/>
      <c r="K1214" s="6"/>
      <c r="L1214" s="6"/>
    </row>
    <row r="1215" spans="1:12" s="20" customFormat="1" ht="15" customHeight="1" x14ac:dyDescent="0.25">
      <c r="A1215" s="63" t="s">
        <v>7578</v>
      </c>
      <c r="B1215" s="63" t="s">
        <v>8548</v>
      </c>
      <c r="C1215" s="63" t="s">
        <v>8549</v>
      </c>
      <c r="D1215" s="65" t="s">
        <v>7343</v>
      </c>
      <c r="E1215" s="63" t="s">
        <v>58</v>
      </c>
      <c r="F1215" s="39">
        <v>40500</v>
      </c>
      <c r="G1215" s="63" t="str">
        <f>IF(F1215&gt;='Weight Category L_U Table'!$H$14,"ERROR",IF(F1215&gt;'Weight Category L_U Table'!$G$14,"MEDIUM",IF(F1215&gt;='Weight Category L_U Table'!$G$17,"SMALL",IF(F1215&lt;'Weight Category L_U Table'!$G$18,"LIGHT"))))</f>
        <v>MEDIUM</v>
      </c>
      <c r="H1215" s="39" t="str">
        <f>IF(F1215&gt;='Weight Category L_U Table'!$K$15,"ERROR",IF(F1215&gt;'Weight Category L_U Table'!$J$15,"UPPER MEDIUM",IF(F1215&gt;'Weight Category L_U Table'!$J$16,"LOWER MEDIUM",IF(F1215&gt;='Weight Category L_U Table'!$J$17,"SMALL",IF(F1215&lt;'Weight Category L_U Table'!$J$18,"LIGHT")))))</f>
        <v>LOWER MEDIUM</v>
      </c>
      <c r="I1215" s="41" t="s">
        <v>570</v>
      </c>
      <c r="J1215" s="41"/>
      <c r="K1215" s="41"/>
      <c r="L1215" s="42"/>
    </row>
    <row r="1216" spans="1:12" s="21" customFormat="1" ht="15" customHeight="1" x14ac:dyDescent="0.25">
      <c r="A1216" s="66" t="s">
        <v>7578</v>
      </c>
      <c r="B1216" s="66" t="s">
        <v>8550</v>
      </c>
      <c r="C1216" s="66" t="s">
        <v>8549</v>
      </c>
      <c r="D1216" s="65" t="s">
        <v>7343</v>
      </c>
      <c r="E1216" s="66" t="s">
        <v>58</v>
      </c>
      <c r="F1216" s="43">
        <v>42500</v>
      </c>
      <c r="G1216" s="66" t="str">
        <f>IF(F1216&gt;='Weight Category L_U Table'!$H$14,"ERROR",IF(F1216&gt;'Weight Category L_U Table'!$G$14,"MEDIUM",IF(F1216&gt;='Weight Category L_U Table'!$G$17,"SMALL",IF(F1216&lt;'Weight Category L_U Table'!$G$18,"LIGHT"))))</f>
        <v>MEDIUM</v>
      </c>
      <c r="H1216" s="43" t="str">
        <f>IF(F1216&gt;='Weight Category L_U Table'!$K$15,"ERROR",IF(F1216&gt;'Weight Category L_U Table'!$J$15,"UPPER MEDIUM",IF(F1216&gt;'Weight Category L_U Table'!$J$16,"LOWER MEDIUM",IF(F1216&gt;='Weight Category L_U Table'!$J$17,"SMALL",IF(F1216&lt;'Weight Category L_U Table'!$J$18,"LIGHT")))))</f>
        <v>LOWER MEDIUM</v>
      </c>
      <c r="I1216" s="45" t="s">
        <v>59</v>
      </c>
      <c r="J1216" s="45"/>
      <c r="K1216" s="45"/>
      <c r="L1216" s="54"/>
    </row>
    <row r="1217" spans="1:12" s="20" customFormat="1" ht="15" customHeight="1" x14ac:dyDescent="0.25">
      <c r="A1217" s="66" t="s">
        <v>7578</v>
      </c>
      <c r="B1217" s="66" t="s">
        <v>8551</v>
      </c>
      <c r="C1217" s="66" t="s">
        <v>8552</v>
      </c>
      <c r="D1217" s="65" t="s">
        <v>7343</v>
      </c>
      <c r="E1217" s="66" t="s">
        <v>58</v>
      </c>
      <c r="F1217" s="43">
        <v>43700</v>
      </c>
      <c r="G1217" s="66" t="str">
        <f>IF(F1217&gt;='Weight Category L_U Table'!$H$14,"ERROR",IF(F1217&gt;'Weight Category L_U Table'!$G$14,"MEDIUM",IF(F1217&gt;='Weight Category L_U Table'!$G$17,"SMALL",IF(F1217&lt;'Weight Category L_U Table'!$G$18,"LIGHT"))))</f>
        <v>MEDIUM</v>
      </c>
      <c r="H1217" s="43" t="str">
        <f>IF(F1217&gt;='Weight Category L_U Table'!$K$15,"ERROR",IF(F1217&gt;'Weight Category L_U Table'!$J$15,"UPPER MEDIUM",IF(F1217&gt;'Weight Category L_U Table'!$J$16,"LOWER MEDIUM",IF(F1217&gt;='Weight Category L_U Table'!$J$17,"SMALL",IF(F1217&lt;'Weight Category L_U Table'!$J$18,"LIGHT")))))</f>
        <v>LOWER MEDIUM</v>
      </c>
      <c r="I1217" s="45" t="s">
        <v>59</v>
      </c>
      <c r="J1217" s="45"/>
      <c r="K1217" s="45"/>
      <c r="L1217" s="54"/>
    </row>
    <row r="1218" spans="1:12" ht="15" customHeight="1" x14ac:dyDescent="0.25">
      <c r="A1218" s="65" t="s">
        <v>7578</v>
      </c>
      <c r="B1218" s="65" t="s">
        <v>8553</v>
      </c>
      <c r="C1218" s="65" t="s">
        <v>8554</v>
      </c>
      <c r="D1218" s="65" t="s">
        <v>7343</v>
      </c>
      <c r="E1218" s="65" t="s">
        <v>58</v>
      </c>
      <c r="F1218" s="7">
        <v>56000</v>
      </c>
      <c r="G1218" s="65" t="str">
        <f>IF(F1218&gt;='Weight Category L_U Table'!$H$14,"ERROR",IF(F1218&gt;'Weight Category L_U Table'!$G$14,"MEDIUM",IF(F1218&gt;='Weight Category L_U Table'!$G$17,"SMALL",IF(F1218&lt;'Weight Category L_U Table'!$G$18,"LIGHT"))))</f>
        <v>MEDIUM</v>
      </c>
      <c r="H1218" s="7" t="str">
        <f>IF(F1218&gt;='Weight Category L_U Table'!$K$15,"ERROR",IF(F1218&gt;'Weight Category L_U Table'!$J$15,"UPPER MEDIUM",IF(F1218&gt;'Weight Category L_U Table'!$J$16,"LOWER MEDIUM",IF(F1218&gt;='Weight Category L_U Table'!$J$17,"SMALL",IF(F1218&lt;'Weight Category L_U Table'!$J$18,"LIGHT")))))</f>
        <v>LOWER MEDIUM</v>
      </c>
      <c r="I1218" s="6" t="s">
        <v>3250</v>
      </c>
      <c r="J1218" s="6" t="s">
        <v>8555</v>
      </c>
      <c r="K1218" s="6">
        <v>1</v>
      </c>
      <c r="L1218" s="6"/>
    </row>
  </sheetData>
  <autoFilter ref="A1:L1218" xr:uid="{68580BC8-00C5-486F-B251-BB8669E48C64}">
    <sortState xmlns:xlrd2="http://schemas.microsoft.com/office/spreadsheetml/2017/richdata2" ref="A2:L1218">
      <sortCondition ref="F1:F1218"/>
    </sortState>
  </autoFilter>
  <sortState xmlns:xlrd2="http://schemas.microsoft.com/office/spreadsheetml/2017/richdata2" ref="A2:L1218">
    <sortCondition ref="A2:A1218"/>
    <sortCondition ref="B2:B1218"/>
  </sortState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68FC-67FB-4D2A-8587-E2FA7A1922E6}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888-A041-4937-BDF3-27551CC33E97}">
  <sheetPr codeName="Sheet6"/>
  <dimension ref="A1:K21"/>
  <sheetViews>
    <sheetView workbookViewId="0">
      <selection activeCell="A21" sqref="A21"/>
    </sheetView>
  </sheetViews>
  <sheetFormatPr defaultRowHeight="15" x14ac:dyDescent="0.25"/>
  <cols>
    <col min="1" max="1" width="21.28515625" customWidth="1"/>
    <col min="2" max="3" width="11.5703125" customWidth="1"/>
  </cols>
  <sheetData>
    <row r="1" spans="1:11" x14ac:dyDescent="0.25">
      <c r="A1" s="8" t="s">
        <v>8556</v>
      </c>
      <c r="B1" s="9" t="s">
        <v>8557</v>
      </c>
      <c r="C1" s="9"/>
      <c r="D1" s="98" t="s">
        <v>8558</v>
      </c>
      <c r="E1" s="98"/>
      <c r="F1" s="19"/>
      <c r="G1" s="98" t="s">
        <v>8559</v>
      </c>
      <c r="H1" s="98"/>
      <c r="I1" s="19"/>
      <c r="J1" s="98" t="s">
        <v>8560</v>
      </c>
      <c r="K1" s="99"/>
    </row>
    <row r="2" spans="1:11" x14ac:dyDescent="0.25">
      <c r="A2" s="10" t="s">
        <v>383</v>
      </c>
      <c r="B2" s="7" t="s">
        <v>8561</v>
      </c>
      <c r="C2" s="7"/>
      <c r="D2" s="6">
        <v>136000</v>
      </c>
      <c r="E2" s="6"/>
      <c r="F2" s="6"/>
      <c r="G2" s="6">
        <v>136000</v>
      </c>
      <c r="H2" s="6"/>
      <c r="I2" s="6"/>
      <c r="J2" s="6">
        <v>136000</v>
      </c>
      <c r="K2" s="11"/>
    </row>
    <row r="3" spans="1:11" x14ac:dyDescent="0.25">
      <c r="A3" s="10" t="s">
        <v>8562</v>
      </c>
      <c r="B3" s="7" t="s">
        <v>332</v>
      </c>
      <c r="C3" s="7"/>
      <c r="D3" s="6">
        <v>136000</v>
      </c>
      <c r="E3" s="6"/>
      <c r="F3" s="6"/>
      <c r="G3" s="6">
        <v>136000</v>
      </c>
      <c r="H3" s="6"/>
      <c r="I3" s="6"/>
      <c r="J3" s="6">
        <v>136000</v>
      </c>
      <c r="K3" s="11"/>
    </row>
    <row r="4" spans="1:11" x14ac:dyDescent="0.25">
      <c r="A4" s="10" t="s">
        <v>8563</v>
      </c>
      <c r="B4" s="7" t="s">
        <v>58</v>
      </c>
      <c r="C4" s="7"/>
      <c r="D4" s="6">
        <v>7000</v>
      </c>
      <c r="E4" s="6">
        <v>136000</v>
      </c>
      <c r="F4" s="6"/>
      <c r="G4" s="6">
        <v>40000</v>
      </c>
      <c r="H4" s="6">
        <v>136000</v>
      </c>
      <c r="I4" s="6"/>
      <c r="J4" s="6"/>
      <c r="K4" s="11"/>
    </row>
    <row r="5" spans="1:11" x14ac:dyDescent="0.25">
      <c r="A5" s="10" t="s">
        <v>8564</v>
      </c>
      <c r="B5" s="7" t="s">
        <v>58</v>
      </c>
      <c r="C5" s="7"/>
      <c r="D5" s="6"/>
      <c r="E5" s="6"/>
      <c r="F5" s="6"/>
      <c r="G5" s="6"/>
      <c r="H5" s="6"/>
      <c r="I5" s="6"/>
      <c r="J5" s="6">
        <v>104000</v>
      </c>
      <c r="K5" s="11">
        <v>136000</v>
      </c>
    </row>
    <row r="6" spans="1:11" x14ac:dyDescent="0.25">
      <c r="A6" s="10" t="s">
        <v>8565</v>
      </c>
      <c r="B6" s="7" t="s">
        <v>58</v>
      </c>
      <c r="C6" s="7"/>
      <c r="D6" s="6"/>
      <c r="E6" s="6"/>
      <c r="F6" s="6"/>
      <c r="G6" s="6"/>
      <c r="H6" s="6"/>
      <c r="I6" s="6"/>
      <c r="J6" s="6">
        <v>40000</v>
      </c>
      <c r="K6" s="11">
        <v>104000</v>
      </c>
    </row>
    <row r="7" spans="1:11" x14ac:dyDescent="0.25">
      <c r="A7" s="10" t="s">
        <v>3337</v>
      </c>
      <c r="B7" s="7" t="s">
        <v>58</v>
      </c>
      <c r="C7" s="7"/>
      <c r="D7" s="6"/>
      <c r="E7" s="6"/>
      <c r="F7" s="6"/>
      <c r="G7" s="6">
        <v>17000</v>
      </c>
      <c r="H7" s="6">
        <v>40000</v>
      </c>
      <c r="I7" s="6"/>
      <c r="J7" s="6">
        <v>17000</v>
      </c>
      <c r="K7" s="11">
        <v>40000</v>
      </c>
    </row>
    <row r="8" spans="1:11" ht="15.75" thickBot="1" x14ac:dyDescent="0.3">
      <c r="A8" s="12" t="s">
        <v>578</v>
      </c>
      <c r="B8" s="13" t="s">
        <v>14</v>
      </c>
      <c r="C8" s="13"/>
      <c r="D8" s="14">
        <v>7000</v>
      </c>
      <c r="E8" s="14"/>
      <c r="F8" s="14"/>
      <c r="G8" s="14">
        <v>17000</v>
      </c>
      <c r="H8" s="14"/>
      <c r="I8" s="14"/>
      <c r="J8" s="14">
        <v>17000</v>
      </c>
      <c r="K8" s="15"/>
    </row>
    <row r="11" spans="1:11" x14ac:dyDescent="0.25">
      <c r="B11">
        <v>45750</v>
      </c>
      <c r="G11" s="4" t="str">
        <f>IF(B11&gt;=$G$3,"HEAVY",IF(B11&gt;$G$4,"MEDIUM",IF(B11&gt;$G$7,"SMALL",IF(B11&lt;=$G$8,"LIGHT"))))</f>
        <v>MEDIUM</v>
      </c>
      <c r="J11" s="4" t="str">
        <f>IF(B11&gt;=$J$3,"HEAVY",IF(B11&gt;$J$5,"UPPER MEDIUM",IF(B11&gt;$J$6,"LOWER MEDIUM",IF(B11&gt;$J$7,"SMALL",IF(B11&lt;=$J$8,"LIGHT")))))</f>
        <v>LOWER MEDIUM</v>
      </c>
    </row>
    <row r="12" spans="1:11" ht="15.75" thickBot="1" x14ac:dyDescent="0.3"/>
    <row r="13" spans="1:11" x14ac:dyDescent="0.25">
      <c r="A13" s="8" t="s">
        <v>8566</v>
      </c>
      <c r="B13" s="9" t="s">
        <v>8557</v>
      </c>
      <c r="C13" s="9"/>
      <c r="D13" s="98" t="s">
        <v>8558</v>
      </c>
      <c r="E13" s="98"/>
      <c r="F13" s="19"/>
      <c r="G13" s="98" t="s">
        <v>8559</v>
      </c>
      <c r="H13" s="98"/>
      <c r="I13" s="19"/>
      <c r="J13" s="98" t="s">
        <v>8560</v>
      </c>
      <c r="K13" s="99"/>
    </row>
    <row r="14" spans="1:11" x14ac:dyDescent="0.25">
      <c r="A14" s="10" t="s">
        <v>8563</v>
      </c>
      <c r="B14" s="7" t="s">
        <v>58</v>
      </c>
      <c r="C14" s="7"/>
      <c r="D14" s="6">
        <v>7000</v>
      </c>
      <c r="E14" s="6">
        <v>136000</v>
      </c>
      <c r="F14" s="6"/>
      <c r="G14" s="6">
        <v>40000</v>
      </c>
      <c r="H14" s="6">
        <v>136000</v>
      </c>
      <c r="I14" s="6"/>
      <c r="J14" s="6"/>
      <c r="K14" s="11"/>
    </row>
    <row r="15" spans="1:11" x14ac:dyDescent="0.25">
      <c r="A15" s="10" t="s">
        <v>8564</v>
      </c>
      <c r="B15" s="7" t="s">
        <v>58</v>
      </c>
      <c r="C15" s="7"/>
      <c r="D15" s="6"/>
      <c r="E15" s="6"/>
      <c r="F15" s="6"/>
      <c r="G15" s="6"/>
      <c r="H15" s="6"/>
      <c r="I15" s="6"/>
      <c r="J15" s="6">
        <v>104000</v>
      </c>
      <c r="K15" s="11">
        <v>136000</v>
      </c>
    </row>
    <row r="16" spans="1:11" x14ac:dyDescent="0.25">
      <c r="A16" s="10" t="s">
        <v>8565</v>
      </c>
      <c r="B16" s="7" t="s">
        <v>58</v>
      </c>
      <c r="C16" s="7"/>
      <c r="D16" s="6"/>
      <c r="E16" s="6"/>
      <c r="F16" s="6"/>
      <c r="G16" s="6"/>
      <c r="H16" s="6"/>
      <c r="I16" s="6"/>
      <c r="J16" s="6">
        <v>40000</v>
      </c>
      <c r="K16" s="11">
        <v>104000</v>
      </c>
    </row>
    <row r="17" spans="1:11" x14ac:dyDescent="0.25">
      <c r="A17" s="10" t="s">
        <v>3337</v>
      </c>
      <c r="B17" s="7" t="s">
        <v>58</v>
      </c>
      <c r="C17" s="7"/>
      <c r="D17" s="6"/>
      <c r="E17" s="6"/>
      <c r="F17" s="6"/>
      <c r="G17" s="6">
        <v>7000</v>
      </c>
      <c r="H17" s="6">
        <v>40000</v>
      </c>
      <c r="I17" s="6"/>
      <c r="J17" s="6">
        <v>7000</v>
      </c>
      <c r="K17" s="11">
        <v>40000</v>
      </c>
    </row>
    <row r="18" spans="1:11" ht="15.75" thickBot="1" x14ac:dyDescent="0.3">
      <c r="A18" s="12" t="s">
        <v>578</v>
      </c>
      <c r="B18" s="13" t="s">
        <v>14</v>
      </c>
      <c r="C18" s="13"/>
      <c r="D18" s="14">
        <v>7000</v>
      </c>
      <c r="E18" s="14"/>
      <c r="F18" s="14"/>
      <c r="G18" s="14">
        <v>7000</v>
      </c>
      <c r="H18" s="14"/>
      <c r="I18" s="14"/>
      <c r="J18" s="14">
        <v>7000</v>
      </c>
      <c r="K18" s="15"/>
    </row>
    <row r="21" spans="1:11" x14ac:dyDescent="0.25">
      <c r="B21">
        <v>41000</v>
      </c>
      <c r="G21" t="str">
        <f>IF(B21&gt;=$H$14,"ERROR",IF(B21&gt;$G$14,"MEDIUM",IF(B21&gt;=$G$17,"SMALL",IF(B21&lt;$G$18,"LIGHT"))))</f>
        <v>MEDIUM</v>
      </c>
      <c r="J21" t="str">
        <f>IF(B21&gt;=$K$15,"ERROR",IF(B21&gt;$J$15,"UPPER MEDIUM",IF(B21&gt;$J$16,"LOWER MEDIUM",IF(B21&gt;=$J$17,"SMALL",IF(B21&lt;$J$18,"LIGHT")))))</f>
        <v>LOWER MEDIUM</v>
      </c>
    </row>
  </sheetData>
  <mergeCells count="6">
    <mergeCell ref="D1:E1"/>
    <mergeCell ref="G1:H1"/>
    <mergeCell ref="J1:K1"/>
    <mergeCell ref="D13:E13"/>
    <mergeCell ref="G13:H13"/>
    <mergeCell ref="J13:K13"/>
  </mergeCells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017232675CA4684F0CFDA043F4599" ma:contentTypeVersion="7" ma:contentTypeDescription="Create a new document." ma:contentTypeScope="" ma:versionID="e93966550918f4ab70fce7c50dfbbaca">
  <xsd:schema xmlns:xsd="http://www.w3.org/2001/XMLSchema" xmlns:xs="http://www.w3.org/2001/XMLSchema" xmlns:p="http://schemas.microsoft.com/office/2006/metadata/properties" xmlns:ns3="397d9ca2-4cdc-4ecc-bec2-6256f74753cf" xmlns:ns4="fc996e56-2db8-4dd4-b758-63f32ee41e9f" targetNamespace="http://schemas.microsoft.com/office/2006/metadata/properties" ma:root="true" ma:fieldsID="a794ef31059a8f70227d42afa724891e" ns3:_="" ns4:_="">
    <xsd:import namespace="397d9ca2-4cdc-4ecc-bec2-6256f74753cf"/>
    <xsd:import namespace="fc996e56-2db8-4dd4-b758-63f32ee41e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d9ca2-4cdc-4ecc-bec2-6256f7475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96e56-2db8-4dd4-b758-63f32ee41e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6E123-09EA-43CC-930A-7716F365B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7d9ca2-4cdc-4ecc-bec2-6256f74753cf"/>
    <ds:schemaRef ds:uri="fc996e56-2db8-4dd4-b758-63f32ee41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05507-01A3-4241-9250-88C8170A8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7940-3421-46C7-BE26-8490B59569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Introduction</vt:lpstr>
      <vt:lpstr>Amendments from V6</vt:lpstr>
      <vt:lpstr>READ BEFORE USE</vt:lpstr>
      <vt:lpstr>Aeroplanes</vt:lpstr>
      <vt:lpstr>Rotorcraft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Wake Turbulence Categorisation</dc:title>
  <dc:subject/>
  <dc:creator>Rob.Daniel@caa.co.uk</dc:creator>
  <cp:keywords>Wake turbulence; WTC; categorisation</cp:keywords>
  <dc:description/>
  <cp:lastModifiedBy>Sally Franks</cp:lastModifiedBy>
  <cp:revision/>
  <dcterms:created xsi:type="dcterms:W3CDTF">2016-05-03T14:40:23Z</dcterms:created>
  <dcterms:modified xsi:type="dcterms:W3CDTF">2025-07-28T17:37:03Z</dcterms:modified>
  <cp:category>Wake Turbulence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0x010100F4B017232675CA4684F0CFDA043F4599</vt:lpwstr>
  </property>
  <property fmtid="{D5CDD505-2E9C-101B-9397-08002B2CF9AE}" pid="3" name="MSIP_Label_1e6039e1-a83a-4485-9581-62128b86c05c_Enabled">
    <vt:lpwstr>true</vt:lpwstr>
  </property>
  <property fmtid="{D5CDD505-2E9C-101B-9397-08002B2CF9AE}" pid="4" name="MSIP_Label_1e6039e1-a83a-4485-9581-62128b86c05c_SetDate">
    <vt:lpwstr>2024-02-27T09:51:08Z</vt:lpwstr>
  </property>
  <property fmtid="{D5CDD505-2E9C-101B-9397-08002B2CF9AE}" pid="5" name="MSIP_Label_1e6039e1-a83a-4485-9581-62128b86c05c_Method">
    <vt:lpwstr>Privileged</vt:lpwstr>
  </property>
  <property fmtid="{D5CDD505-2E9C-101B-9397-08002B2CF9AE}" pid="6" name="MSIP_Label_1e6039e1-a83a-4485-9581-62128b86c05c_Name">
    <vt:lpwstr>O - Unrestricted - Public</vt:lpwstr>
  </property>
  <property fmtid="{D5CDD505-2E9C-101B-9397-08002B2CF9AE}" pid="7" name="MSIP_Label_1e6039e1-a83a-4485-9581-62128b86c05c_SiteId">
    <vt:lpwstr>c4edd5ba-10c3-4fe3-946a-7c9c446ab8c8</vt:lpwstr>
  </property>
  <property fmtid="{D5CDD505-2E9C-101B-9397-08002B2CF9AE}" pid="8" name="MSIP_Label_1e6039e1-a83a-4485-9581-62128b86c05c_ActionId">
    <vt:lpwstr>d1c12a86-8eee-4484-ba9e-c48be590f7d8</vt:lpwstr>
  </property>
  <property fmtid="{D5CDD505-2E9C-101B-9397-08002B2CF9AE}" pid="9" name="MSIP_Label_1e6039e1-a83a-4485-9581-62128b86c05c_ContentBits">
    <vt:lpwstr>3</vt:lpwstr>
  </property>
</Properties>
</file>