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0" yWindow="-30" windowWidth="18405" windowHeight="7290" tabRatio="776"/>
  </bookViews>
  <sheets>
    <sheet name="Introduction" sheetId="21" r:id="rId1"/>
    <sheet name="Signatories and Summary" sheetId="12" r:id="rId2"/>
    <sheet name="i Pension" sheetId="10" r:id="rId3"/>
    <sheet name="ii Interest rates on loans" sheetId="13" r:id="rId4"/>
    <sheet name="iii New cost required by law" sheetId="16" r:id="rId5"/>
    <sheet name="iv National taxation law" sheetId="15" r:id="rId6"/>
    <sheet name="v International agreements" sheetId="17" r:id="rId7"/>
    <sheet name="User's comment" sheetId="22" r:id="rId8"/>
  </sheets>
  <externalReferences>
    <externalReference r:id="rId9"/>
    <externalReference r:id="rId10"/>
  </externalReferences>
  <definedNames>
    <definedName name="HL_TOC" localSheetId="0">#REF!</definedName>
    <definedName name="HL_TOC">#REF!</definedName>
    <definedName name="_xlnm.Print_Area" localSheetId="2">'i Pension'!$B$1:$I$77</definedName>
    <definedName name="_xlnm.Print_Area" localSheetId="3">'ii Interest rates on loans'!$B$1:$I$73</definedName>
    <definedName name="_xlnm.Print_Area" localSheetId="4">'iii New cost required by law'!$B$1:$I$38</definedName>
    <definedName name="_xlnm.Print_Area" localSheetId="0">Introduction!$B$1:$I$26</definedName>
    <definedName name="_xlnm.Print_Area" localSheetId="5">'iv National taxation law'!$B$1:$I$49</definedName>
    <definedName name="_xlnm.Print_Area" localSheetId="1">'Signatories and Summary'!$B$1:$I$32</definedName>
    <definedName name="_xlnm.Print_Area" localSheetId="7">'User''s comment'!$B$1:$I$5</definedName>
    <definedName name="_xlnm.Print_Area" localSheetId="6">'v International agreements'!$B$1:$I$67</definedName>
  </definedNames>
  <calcPr calcId="125725"/>
</workbook>
</file>

<file path=xl/calcChain.xml><?xml version="1.0" encoding="utf-8"?>
<calcChain xmlns="http://schemas.openxmlformats.org/spreadsheetml/2006/main">
  <c r="I61" i="10"/>
  <c r="F33" l="1"/>
  <c r="E33"/>
  <c r="D33"/>
  <c r="F31"/>
  <c r="E31"/>
  <c r="D31"/>
  <c r="G35"/>
  <c r="G34"/>
  <c r="G36" s="1"/>
  <c r="I33"/>
  <c r="H33"/>
  <c r="G33"/>
  <c r="I31"/>
  <c r="H31"/>
  <c r="G31"/>
  <c r="D56" i="17" l="1"/>
  <c r="D48"/>
  <c r="D40"/>
  <c r="F9"/>
  <c r="I10" s="1"/>
  <c r="I30" s="1"/>
  <c r="E9"/>
  <c r="H10" s="1"/>
  <c r="H30" s="1"/>
  <c r="D9"/>
  <c r="G10" s="1"/>
  <c r="G30" s="1"/>
  <c r="B26" i="21" l="1"/>
  <c r="F37" i="13" l="1"/>
  <c r="F35"/>
  <c r="I25" i="12"/>
  <c r="H25"/>
  <c r="G25"/>
  <c r="I33" i="15" l="1"/>
  <c r="H33"/>
  <c r="G33"/>
  <c r="I57" i="13"/>
  <c r="H57"/>
  <c r="G57"/>
  <c r="H61" i="10"/>
  <c r="G61"/>
  <c r="I37" i="13"/>
  <c r="H37"/>
  <c r="G37"/>
  <c r="E37"/>
  <c r="D37"/>
  <c r="I35"/>
  <c r="H35"/>
  <c r="G35"/>
  <c r="E35"/>
  <c r="D35"/>
</calcChain>
</file>

<file path=xl/comments1.xml><?xml version="1.0" encoding="utf-8"?>
<comments xmlns="http://schemas.openxmlformats.org/spreadsheetml/2006/main">
  <authors>
    <author>mike.goodliffe</author>
  </authors>
  <commentList>
    <comment ref="I20" authorId="0">
      <text>
        <r>
          <rPr>
            <b/>
            <sz val="8"/>
            <color indexed="81"/>
            <rFont val="Tahoma"/>
            <family val="2"/>
          </rPr>
          <t>mike.goodliffe:</t>
        </r>
        <r>
          <rPr>
            <sz val="8"/>
            <color indexed="81"/>
            <rFont val="Tahoma"/>
            <family val="2"/>
          </rPr>
          <t xml:space="preserve">
SEE COMMENT</t>
        </r>
      </text>
    </comment>
  </commentList>
</comments>
</file>

<file path=xl/sharedStrings.xml><?xml version="1.0" encoding="utf-8"?>
<sst xmlns="http://schemas.openxmlformats.org/spreadsheetml/2006/main" count="396" uniqueCount="187">
  <si>
    <t>2012 D</t>
  </si>
  <si>
    <t>2013 D</t>
  </si>
  <si>
    <t>2014 D</t>
  </si>
  <si>
    <t>2012 A</t>
  </si>
  <si>
    <t>2013 A</t>
  </si>
  <si>
    <t>Pensionable salary (in national currency)</t>
  </si>
  <si>
    <t>Total pension costs in respect of "Defined contribution" scheme (in national currency)</t>
  </si>
  <si>
    <t>- in respect of regular cash payments</t>
  </si>
  <si>
    <t>- in respect of non-recurring gap-bridging cash payment</t>
  </si>
  <si>
    <t>% Asset value growth assumed</t>
  </si>
  <si>
    <t>Loan 1 description:</t>
  </si>
  <si>
    <t>Interest rate %</t>
  </si>
  <si>
    <t>Interest amount  (national currency)</t>
  </si>
  <si>
    <t>Loan 2 description:</t>
  </si>
  <si>
    <t>Loan 3 description:</t>
  </si>
  <si>
    <t>Loan 4 description:</t>
  </si>
  <si>
    <t>Loan 5 description:</t>
  </si>
  <si>
    <t>Other loans description:</t>
  </si>
  <si>
    <t>Debt amount - other loans (national currency)</t>
  </si>
  <si>
    <t>Average weighted interest rate %</t>
  </si>
  <si>
    <t>Total debt amount  (national currency) for the charging zone</t>
  </si>
  <si>
    <t>Number of pensionable staff</t>
  </si>
  <si>
    <t>Total pension costs in respect of "Pay as you go" scheme (in nominal terms in national currency)</t>
  </si>
  <si>
    <t>Pensionable salary (in nominal terms in national currency)</t>
  </si>
  <si>
    <t>Total pension costs in respect of "Defined benefits" scheme (in nominal terms in national currency)</t>
  </si>
  <si>
    <t>Value of pension assets (in nominal terms in national currency)</t>
  </si>
  <si>
    <t>Value of pension liabilities (in nominal terms in national currency)</t>
  </si>
  <si>
    <t>Duration of the pension obligation at end of year</t>
  </si>
  <si>
    <t>Comments</t>
  </si>
  <si>
    <r>
      <t>ANSP/Entity:</t>
    </r>
    <r>
      <rPr>
        <b/>
        <sz val="11"/>
        <color rgb="FF0070C0"/>
        <rFont val="Calibri"/>
        <family val="2"/>
      </rPr>
      <t xml:space="preserve"> XXX</t>
    </r>
  </si>
  <si>
    <t xml:space="preserve">Debt amount Loan 1 </t>
  </si>
  <si>
    <t xml:space="preserve">Interest amount  </t>
  </si>
  <si>
    <t xml:space="preserve">Debt amount Loan 2 </t>
  </si>
  <si>
    <t>Debt amount Loan 3</t>
  </si>
  <si>
    <t xml:space="preserve">Debt amount Loan 4 </t>
  </si>
  <si>
    <t xml:space="preserve">Debt amount Loan 5 </t>
  </si>
  <si>
    <r>
      <t xml:space="preserve">Interest rate assumptions for loans financing the provision of air navigation services
</t>
    </r>
    <r>
      <rPr>
        <sz val="11"/>
        <rFont val="Calibri"/>
        <family val="2"/>
        <scheme val="minor"/>
      </rPr>
      <t>(Amounts in nominal terms in '000 national currency)</t>
    </r>
  </si>
  <si>
    <t>Pension assumptions for the "Pay-as-you-go" pension scheme</t>
  </si>
  <si>
    <t>Pension assumptions for the "Defined contributions" pension scheme</t>
  </si>
  <si>
    <t>Pension assumptions for the "Defined benefits" pension scheme</t>
  </si>
  <si>
    <t>% Contribution rate of the ANSP to Pension scheme</t>
  </si>
  <si>
    <t>% Discount rate applied / predicted</t>
  </si>
  <si>
    <t>Net funding surplus / gap  (in nominal terms in national currency)</t>
  </si>
  <si>
    <t>Number of employees contributing</t>
  </si>
  <si>
    <t xml:space="preserve">(i) Pension </t>
  </si>
  <si>
    <r>
      <t xml:space="preserve">Charging Regulation (EC) No 1794/2006, as amended by (EU) No 1191/2010, Article  11a. 8.(c)
</t>
    </r>
    <r>
      <rPr>
        <b/>
        <i/>
        <sz val="11"/>
        <color theme="1"/>
        <rFont val="Calibri"/>
        <family val="2"/>
        <scheme val="minor"/>
      </rPr>
      <t>(i) unforeseen changes in national pension regulations and pension accounting regulations;</t>
    </r>
    <r>
      <rPr>
        <i/>
        <sz val="11"/>
        <color theme="1"/>
        <rFont val="Calibri"/>
        <family val="2"/>
        <scheme val="minor"/>
      </rPr>
      <t xml:space="preserve">
</t>
    </r>
    <r>
      <rPr>
        <sz val="11"/>
        <color theme="1"/>
        <rFont val="Calibri"/>
        <family val="2"/>
        <scheme val="minor"/>
      </rPr>
      <t xml:space="preserve">
Charging Regulation (EU) No 391/2013, Article 14 2. (a) 
</t>
    </r>
    <r>
      <rPr>
        <b/>
        <i/>
        <sz val="11"/>
        <color theme="1"/>
        <rFont val="Calibri"/>
        <family val="2"/>
        <scheme val="minor"/>
      </rPr>
      <t>(i) unforeseen changes in national pensions law, pension accounting law or pension costs resulting from unforeseen financial market conditions;</t>
    </r>
    <r>
      <rPr>
        <sz val="11"/>
        <color theme="1"/>
        <rFont val="Calibri"/>
        <family val="2"/>
        <scheme val="minor"/>
      </rPr>
      <t xml:space="preserve">
</t>
    </r>
  </si>
  <si>
    <t>General information on pension costs during RP1</t>
  </si>
  <si>
    <t>ii) The cost attributed to this item in the performance plan</t>
  </si>
  <si>
    <t>National pension regulations and accounting regulations</t>
  </si>
  <si>
    <t>Assumptions</t>
  </si>
  <si>
    <t>iii) The justification why the cost item is considered to be eligible as exemption to the cost sharing arrangements</t>
  </si>
  <si>
    <t>iv) The underlying events or circumstances outside the control of the NSA, ANSP or qualified entity concerned that triggered a variation between actual and determined costs related to this cost item</t>
  </si>
  <si>
    <t>Determined costs</t>
  </si>
  <si>
    <t>Actual costs</t>
  </si>
  <si>
    <t xml:space="preserve">3.7   Pension </t>
  </si>
  <si>
    <t>3.8   Interest rates on loans</t>
  </si>
  <si>
    <t xml:space="preserve">3.9   National taxation law </t>
  </si>
  <si>
    <t xml:space="preserve">3.10 New cost item required by law </t>
  </si>
  <si>
    <t xml:space="preserve">3.11 International agreements </t>
  </si>
  <si>
    <t>3.12 Total costs exempted from cost sharing</t>
  </si>
  <si>
    <t>Total costs exempt from cost-sharing claimed in respect of pension</t>
  </si>
  <si>
    <t>Total claimed in respect of pension (RT 3.7)</t>
  </si>
  <si>
    <t>Total costs exempt from cost-sharing claimed in respect of pension - detailed data and calculations</t>
  </si>
  <si>
    <t xml:space="preserve">• Describe how the amounts claimed for exemption to the cost-sharing arrangements have been computed/calculated, bearing in mind that amounts eligible for exemption are only those relating to the impact of the “unforeseen change” out of the control of the entity concerned;
• Indicate clearly in a table (figures) to be inserted in the next box and in the explanations in this box:
a. The controllable determined elements which are considered for the calculation;
b. The element considered out of control of the entity, of which the variation triggers costs exempt from cost sharing. Indicate the planned value for this element, as well as its actual value;
c. The amount claimed as exemption in respect of the “uncontrollable” element.
Note: if there are more than one “uncontrollable” element, present the calculation for each separately.
</t>
  </si>
  <si>
    <t>Justification why the cost item is considered to be eligible as exemption to the cost sharing arrangements</t>
  </si>
  <si>
    <t>Total claimed in respect of interest rates on loans (RT 3.8)</t>
  </si>
  <si>
    <t>(ii) Interest rates on loans</t>
  </si>
  <si>
    <t>&lt;Insert here a table with your detailed calculations of the costs exempt from cost-sharing in respect of interest rates on loans&gt;</t>
  </si>
  <si>
    <r>
      <t xml:space="preserve">Charging Regulation (EC) No 1794/2006, as amended by (EU) No 1191/2010, Article  11a. 8.(c) and Charging Regulation (EU) No 391/2013, Article 14 2. (a) 
</t>
    </r>
    <r>
      <rPr>
        <b/>
        <i/>
        <sz val="11"/>
        <color theme="1"/>
        <rFont val="Calibri"/>
        <family val="2"/>
        <scheme val="minor"/>
      </rPr>
      <t>(iii) unforeseen new cost items not covered in the performance plan, but required by law;</t>
    </r>
  </si>
  <si>
    <r>
      <t xml:space="preserve">Charging Regulation (EC) No 1794/2006, as amended by (EU) No 1191/2010, Article  11a. 8.(c) and Charging Regulation (EU) No 391/2013, Article 14 2. (a) 
</t>
    </r>
    <r>
      <rPr>
        <b/>
        <i/>
        <sz val="11"/>
        <color theme="1"/>
        <rFont val="Calibri"/>
        <family val="2"/>
        <scheme val="minor"/>
      </rPr>
      <t>(ii) significant changes in interest rates on loans, which finance costs arising from the provision of air navigation services;</t>
    </r>
    <r>
      <rPr>
        <sz val="11"/>
        <color theme="1"/>
        <rFont val="Calibri"/>
        <family val="2"/>
        <scheme val="minor"/>
      </rPr>
      <t xml:space="preserve">
</t>
    </r>
  </si>
  <si>
    <t>Determined tax base on which the tax is applied</t>
  </si>
  <si>
    <t>Tax rate %</t>
  </si>
  <si>
    <t>Tax amount</t>
  </si>
  <si>
    <t>• Present the relevant assumptions used as a basis for setting the determined costs for RP1 as well as a justification for these assumptions;
• Describe the nature of the tax and the basis on which it is applied;
• Decribe the change in the national tax law.</t>
  </si>
  <si>
    <r>
      <t xml:space="preserve">Assumptions for non-recoverable tax incurred for the provision of air navigation services
</t>
    </r>
    <r>
      <rPr>
        <sz val="11"/>
        <rFont val="Calibri"/>
        <family val="2"/>
        <scheme val="minor"/>
      </rPr>
      <t>(Amounts in nominal terms in '000 national currency)</t>
    </r>
  </si>
  <si>
    <t>Total claimed in respect of national taxation law  (RT 3.9)</t>
  </si>
  <si>
    <t>Total costs exempt from cost-sharing claimed in respect of unforeseen changes in national taxation law</t>
  </si>
  <si>
    <t>Total costs exempt from cost-sharing claimed in respect of interest rates on loans</t>
  </si>
  <si>
    <r>
      <t>i)</t>
    </r>
    <r>
      <rPr>
        <b/>
        <sz val="7"/>
        <color rgb="FF1F497D"/>
        <rFont val="Times New Roman"/>
        <family val="1"/>
      </rPr>
      <t> </t>
    </r>
    <r>
      <rPr>
        <b/>
        <sz val="11"/>
        <color rgb="FF1F497D"/>
        <rFont val="Calibri"/>
        <family val="2"/>
        <scheme val="minor"/>
      </rPr>
      <t>A full description of the cost item</t>
    </r>
  </si>
  <si>
    <t>Description</t>
  </si>
  <si>
    <t>Evidence and sources</t>
  </si>
  <si>
    <t xml:space="preserve">Total costs exempt from cost-sharing claimed in respect of new cost items required by law </t>
  </si>
  <si>
    <t>Total claimed in respect of new cost items required by law  (RT 3.10)</t>
  </si>
  <si>
    <t>Total costs exempt from cost-sharing claimed in respect of new cost items required by law - detailed data and calculations</t>
  </si>
  <si>
    <t>Evidence and sources for the assumptions used for establishing the determined costs and actual data</t>
  </si>
  <si>
    <t xml:space="preserve">(iv) National taxation law </t>
  </si>
  <si>
    <r>
      <t xml:space="preserve">Charging Regulation (EC) No 1794/2006, as amended by (EU) No 1191/2010, Article  11a. 8.(c) and Charging Regulation (EU) No 391/2013, Article 14 2. (a) 
</t>
    </r>
    <r>
      <rPr>
        <b/>
        <i/>
        <sz val="11"/>
        <color theme="1"/>
        <rFont val="Calibri"/>
        <family val="2"/>
        <scheme val="minor"/>
      </rPr>
      <t>(iv) unforeseen changes in national taxation law</t>
    </r>
  </si>
  <si>
    <t xml:space="preserve">(iii) New cost items required by law </t>
  </si>
  <si>
    <t>Total costs exempt from cost-sharing claimed in respect of interest rates on loans - detailed data and calculations</t>
  </si>
  <si>
    <t xml:space="preserve">(v)  International agreements </t>
  </si>
  <si>
    <r>
      <t xml:space="preserve">Charging Regulation (EC) No 1794/2006, as amended by (EU) No 1191/2010, Article  11a. 8.(c) and Charging Regulation (EU) No 391/2013, Article 14 2. (a) 
</t>
    </r>
    <r>
      <rPr>
        <b/>
        <i/>
        <sz val="11"/>
        <color theme="1"/>
        <rFont val="Calibri"/>
        <family val="2"/>
        <scheme val="minor"/>
      </rPr>
      <t>(v) unforeseen changes in costs or revenues stemming from international agreements</t>
    </r>
  </si>
  <si>
    <r>
      <t xml:space="preserve">Assumptions for costs or revenues stemming from international agreements
</t>
    </r>
    <r>
      <rPr>
        <sz val="11"/>
        <rFont val="Calibri"/>
        <family val="2"/>
        <scheme val="minor"/>
      </rPr>
      <t>(Amounts in nominal terms in '000 national currency)</t>
    </r>
  </si>
  <si>
    <t>Costs (+)/revenues (-) from international agreements</t>
  </si>
  <si>
    <t>Total costs exempt from cost-sharing claimed in respect of international agreements</t>
  </si>
  <si>
    <t>Total claimed in respect of international agreements (RT 3.11)</t>
  </si>
  <si>
    <t>(In nominal terms in '000 national currency)</t>
  </si>
  <si>
    <t>Charging zone</t>
  </si>
  <si>
    <t>Total costs exempt from cost-sharing claimed in respect of international agreements - detailed data and calculations</t>
  </si>
  <si>
    <t>Total costs exempt from cost-sharing claimed in respect of national taxation law - detailed data and calculations</t>
  </si>
  <si>
    <t>&lt;Insert here a table with your detailed calculations of the costs exempt from cost-sharing in respect of national taxation law&gt;</t>
  </si>
  <si>
    <t>Signatories</t>
  </si>
  <si>
    <t>Date of issue</t>
  </si>
  <si>
    <t>NSA</t>
  </si>
  <si>
    <t>Summary</t>
  </si>
  <si>
    <t>Introduction and context</t>
  </si>
  <si>
    <t xml:space="preserve">Link with the reporting requirements under the Charging and the Performance Regulations </t>
  </si>
  <si>
    <t xml:space="preserve">The concept of ‘uncontrollable costs’ (now referred to as costs exempt from cost-sharing) was introduced in the Charging Scheme Regulation (Regulation 1191/2010 amending Regulation 1794/2006) to exempt from the application of cost-sharing the difference between actual and determined costs which may be deemed to be out of the control of the ANSPs, Member States and qualified entities as a result of events or circumstances unforeseen at the time of preparation of Performance Plans (PP) as specified in the Regulation. </t>
  </si>
  <si>
    <t>In order to avoid duplication of reporting and to limit the reporting burden on the States/NSAs:</t>
  </si>
  <si>
    <t>Number of pensioners</t>
  </si>
  <si>
    <t xml:space="preserve">The Commission presented a paper to the Single Sky Committee (a first paper was presented at the 52nd Single Sky Committee in December 2013 - SSC/13/52/13 - and a revised paper at the 53rd Single Sky Committee in April 2014 - SSC/14/53/23) with the objective to support further discussions with Member States and to clarify general principles on costs exempted from cost-sharing, as well as the modalities for the NSA reports on costs exempt from cost-sharing for the years 2012 and 2013. </t>
  </si>
  <si>
    <t xml:space="preserve">The amended Charging Scheme Regulation 391/2013 includes, inter alia, a new requirement for NSAs to provide an annual report on costs exempt from cost sharing and a role of scrutiny by the Commission to assess the NSAs submissions (Article 14 2 (f)). In this context, within six months the Commission may take a decision under advisory procedure in case a Member State should not be allowed to apply the principle of costs exempt from cost sharing in part or in whole according to its findings. </t>
  </si>
  <si>
    <t>Provide justification why the cost item is considered eligible as cost exempt from cost-sharing.</t>
  </si>
  <si>
    <t xml:space="preserve">Justify why the “uncontrollable” element is considered outside the control of the entity concerned and explain which are the underlying events or circumstances which triggered a change to this element.
</t>
  </si>
  <si>
    <t>Describe the actions taken ex-ante to manage the cost-risk associated with this item, as well as the actions taken to limit the impact of the unforeseen change on the costs to be passed on to airspace users.</t>
  </si>
  <si>
    <t>Present the relevant assumptions used as a basis for setting the determined costs for RP1 as well as a justification for these assumptions.</t>
  </si>
  <si>
    <t>Provide evidence and sources for these assumptions (e.g. extracts from the Business Plan, minutes of meetings, independent auditors’ reports, etc.) and actual data at annex of the report and list in this box the different documents included in the annex in respect of this item.</t>
  </si>
  <si>
    <t>Average weighted interest rate % (Charging Regulations T1 - 3.7)</t>
  </si>
  <si>
    <t>Describe how the determined cost attributed to this item in the performance plan was computed/calculated, including the sharing key for allocation of costs to terminal and en-route charges.</t>
  </si>
  <si>
    <t xml:space="preserve">Describe how the actual cost attributed to this item is computed/calculated, including the sharing key for allocation of costs to terminal and en-route charges.
</t>
  </si>
  <si>
    <t>Provide evidence and sources for this new item (e.g. extracts from the law, etc.) at annex of the report and list in this box the different documents included in the annex in respect of this item.</t>
  </si>
  <si>
    <t>Total costs exempted from the cost sharing arrangements - Article 14(2)(b) (by factor/item) -  Charging Reporting Table 3</t>
  </si>
  <si>
    <t>v) Actions taken to manage the cost risk associated with this item</t>
  </si>
  <si>
    <t xml:space="preserve">User's Comments on NSA Assessment </t>
  </si>
  <si>
    <t>Please report here any airspace users' comment resulting from the NSA assessment of costs exempt from cost-sharing</t>
  </si>
  <si>
    <t>Pension payments (in nominal terms in national currency)</t>
  </si>
  <si>
    <t>% Contribution rate of the ANSP to pension scheme</t>
  </si>
  <si>
    <t>Guidance for NSA Report on costs exempt from cost-sharing for 2012, 2013 and 2014</t>
  </si>
  <si>
    <t>Objectives of the Template for the NSA Report on costs exempt from cost-sharing for years 2012, 2013 and 2014</t>
  </si>
  <si>
    <t>Deadline for submitting the NSA Report on costs exempt from cost-sharing for years 2012, 2013 and 2014</t>
  </si>
  <si>
    <t>NSA Report on costs exempt from cost-sharing for 2012, 2013 and 2014</t>
  </si>
  <si>
    <t>2014 A</t>
  </si>
  <si>
    <t>To facilitate and harmonize NSAs reporting on costs exempt from cost-sharing, a specific template was to be developed by the PRB and presented herewith. It is a support document and should not prevent the NSAs to provide any complementary information relevant for the scrutiny process.</t>
  </si>
  <si>
    <t>Charging Regulation (EU) No 391/2013, Article 9 1. (c) and Article 14 2. (f)</t>
  </si>
  <si>
    <t>The National/FAB performance plans for RP1 showed significant heterogeneity in the presentation of estimate costs or underlying rationale for the “uncontrollable costs” across States: some States providing lot of details, while other States just listing the five factors provided by the charging scheme Regulation. In almost all cases, there was a lack of information and quantification of the assumptions used to compute the determined costs which made it difficult for the Commission to fulfil its scrutiny role.</t>
  </si>
  <si>
    <t>The reporting requirements under the Charging Regulation (transparency of costs and of the charging mechanism – to be submitted by 1 June 2015) require the provision of detailed information regarding the costs exempt from cost-sharing for 2012, 2013 and 2014.</t>
  </si>
  <si>
    <t>1. Allow NSAs to reconstitute and present in a harmonised manner the underlying assumptions for the relevant items of the determined costs used as a basis for RP1 performance plans for 2012 to 2014.
2. Allow NSAs to present their assessment of costs exempt from cost-sharing arrangements claimed for 2012 and 2013 (with the possibility to revise amounts provided to date for 2012 and 2013 in the light of the principles and clarifications presented in the guidance developed by the SSC WG on economic questions) and 2014.
3. Facilitate the analysis necessary for the Commission to carry-out its role of scrutiny in accordance with Article 14 (2) (f) of the Commission Implementing Regulation (EU) No 391/2013.</t>
  </si>
  <si>
    <r>
      <t xml:space="preserve">- the requirements for detailed information/justifications on the costs exempt from cost-sharing for RP1 in the Additional Information to the Reporting Tables can be discharged through the NSA Report on costs exempt from cost-sharing for years 2012, 2013 and 2014 and do </t>
    </r>
    <r>
      <rPr>
        <u/>
        <sz val="11"/>
        <color theme="1"/>
        <rFont val="Calibri"/>
        <family val="2"/>
        <scheme val="minor"/>
      </rPr>
      <t>not</t>
    </r>
    <r>
      <rPr>
        <sz val="11"/>
        <color theme="1"/>
        <rFont val="Calibri"/>
        <family val="2"/>
        <scheme val="minor"/>
      </rPr>
      <t xml:space="preserve"> need to be repeated in the Additional Information. Reference can simply be made to this report.</t>
    </r>
  </si>
  <si>
    <t>In June 2014, NSAs reported costs-exempt from cost-sharing for the year 2012 and 2013. During summer 2014, the PRB performed its assessment and, in numerous cases, was not in a position to give its opinion due to the complexity of the subject and the lack of guidance. In this situation, the Commission decided to postpone its decision until further guidance was developed, allowing the entities to submit sot-exempt in June 2015 for the year 2012, 2013 and 2014.</t>
  </si>
  <si>
    <t xml:space="preserve">Following the SSC discussions on these issues and the difficulties of interpretation encountered by the PRB, it became clear that further expert work is necessary on developing guidance for the treatment of cost exempt from cost sharing. A working group on economic questions was set up in September 2014 with the objective to develop guidance on the treatment of cost exempt from cost sharing and the management of ANS costs relating to pensions. </t>
  </si>
  <si>
    <t xml:space="preserve">Every NSA is to provide its annual assessment reports on costs exempt from cost-sharing in 2012, 2013 and 2014 to airspace users and to the Commission.  It would be further beneficial that the comments of airspace users on the NSA assessment were already included in the report that the NSA will submit to the Commission.
In order to have a harmonised process, the NSAs should send their annual assessment report on costs exempt from cost-sharing relating to 2012, 2013 and 2014 to the Commission by 1 June 2015 (together with the NSA Monitoring Report for 2014).
In accordance with Article 14 (2) (f) of the Commission Implementing Regulation (EU) No 391/2013, the Commission will review the annual NSA report on costs exempt from cost-sharing and shall inform States in case they shall not be allowed to apply the proposed exemption(s) to cost sharing in full or in part within 6 months of receipt of the report.
Furthermore, NSA can use this report to submit to the Commission any airspace users' comment resulting from the NSA assessment of costs exempt from cost-sharing.
</t>
  </si>
  <si>
    <r>
      <t xml:space="preserve">Name, title and </t>
    </r>
    <r>
      <rPr>
        <u/>
        <sz val="11"/>
        <color theme="1"/>
        <rFont val="Calibri"/>
        <family val="2"/>
        <scheme val="minor"/>
      </rPr>
      <t>signature</t>
    </r>
    <r>
      <rPr>
        <sz val="11"/>
        <color theme="1"/>
        <rFont val="Calibri"/>
        <family val="2"/>
        <scheme val="minor"/>
      </rPr>
      <t xml:space="preserve"> of representative</t>
    </r>
  </si>
  <si>
    <t xml:space="preserve">The group developed a guidance and will submit it to Single Sky Committee for comments. NSAs are invited to refer to this guidance when assessing the claims for costs exempt from cost-sharing. Once their assessment performed and communicated to users, NSAs must report to the Commission about the outcome of their assessment on an annual basis. </t>
  </si>
  <si>
    <t>For RP1, NSAs are invited to submit the costs exempt for each year of the reference period with the possibility to revise amounts provided to date for 2012 and 2013 in the light of the principles and clarifications presented in the guidance developed by the SSC WG on economic questions</t>
  </si>
  <si>
    <t>UK En Route</t>
  </si>
  <si>
    <t>Civil Aviation Authority UK</t>
  </si>
  <si>
    <t>Not applicable</t>
  </si>
  <si>
    <r>
      <t>ANSP/Entity:</t>
    </r>
    <r>
      <rPr>
        <b/>
        <sz val="11"/>
        <color rgb="FF0070C0"/>
        <rFont val="Calibri"/>
        <family val="2"/>
      </rPr>
      <t xml:space="preserve"> DfT</t>
    </r>
  </si>
  <si>
    <t>See above.</t>
  </si>
  <si>
    <t>Dependent on sharing keys used to approportion the Eurocontrol costs accross Member States and the exchange rate.</t>
  </si>
  <si>
    <t>NPP</t>
  </si>
  <si>
    <t>Actual</t>
  </si>
  <si>
    <t>Diff (%)</t>
  </si>
  <si>
    <t>Total Eurocontrol Cost Base (€m)</t>
  </si>
  <si>
    <t>UK percentage share</t>
  </si>
  <si>
    <t>UK share of Eurocontrol cost-base (€m)</t>
  </si>
  <si>
    <t>Average exchange rate (€1 =)</t>
  </si>
  <si>
    <t>UK share of cost-base in local currency (£m)</t>
  </si>
  <si>
    <t>(Under)/over recovery carried forward to RP2 (£m)</t>
  </si>
  <si>
    <t>Costs stemming from international agreements, including Eurocontrol, are treated as uncontrollable due to the unpredictability of the sharing keys used to apportion the Eurocontrol costs across Member States, and the exchange rate.</t>
  </si>
  <si>
    <t xml:space="preserve">Allowed by Charging Regulation
</t>
  </si>
  <si>
    <t>The UK has been an active participant in the governance of Eurocontrol costs.</t>
  </si>
  <si>
    <t>Assumptions used as a basis for setting the determined costs for RP1 were provided in annexes tables to addendum to UK National Performance Plan 19/12/2011. The assumptions were based on projected Eurocontrol Agency Costs, UK sharing key, Sterling Eurocontrol Exchange rate.</t>
  </si>
  <si>
    <t>Eurocontrol Agency Costs (Eurocontrol Multilateral Agreement)</t>
  </si>
  <si>
    <t>N/A</t>
  </si>
  <si>
    <r>
      <t xml:space="preserve">ANSP/Entity:  </t>
    </r>
    <r>
      <rPr>
        <b/>
        <sz val="11"/>
        <color rgb="FF0070C0"/>
        <rFont val="Calibri"/>
        <family val="2"/>
      </rPr>
      <t>NERL UKATS</t>
    </r>
  </si>
  <si>
    <t>Assumptions made to establish RP1 Determined Costs for UKATS</t>
  </si>
  <si>
    <r>
      <t xml:space="preserve">Describe the new cost item not covered by the performance plan, but required by law.
</t>
    </r>
    <r>
      <rPr>
        <sz val="11"/>
        <color rgb="FF0070C0"/>
        <rFont val="Calibri"/>
        <family val="2"/>
        <scheme val="minor"/>
      </rPr>
      <t xml:space="preserve">The proposal here reflects a return of value from NERL to users for spectrum costs.  At the time that the RP1 determined costs were set it was known that NERL was likely to be required to pay for access to radio spectrum under anticipated legislation.  At the time the amounts were not known.
In setting the determined cost a small allowance was made for radio spectrum costs (£1.1 million in 2008/9 prices in aggregate  for the four years 2011-2014).   It was however recognised that the liability for payments could be much larger if the spectrum for radar was included during the course of RP1.  As a consequence of this uncertainty, the CAA made provision in the price control covering RP1 for a pass-through to be carried forward to future review periods and this was set out in the UK's performance plan (addendum) as what were then described as uncontrollable costs. 
At the time, the CAA envisaged that NERL would absorb 20% of any positive increase in costs up to a maximum loss to NERL of £5million while in the event of a favourable variance 80 percent of the variance would be returned to users.  On the basis of legal advice, the UK now believes that the regulations do not allow a partial pass through and the proposal is now that NERL pass back 100% of the variance to users. 
In practice NERL incurred less cost than assumed. A forecast of the difference between actual and assumed costs was reflected in the UK/Ireland FAB Plan as an adjustment to NERL’s regulatory asset base (RAB) from the start of RP2, and has therefore been reflected in RP2 charges.  This adjustment is explained on pages 154 and 174 of the RP2 Plan.
Following better information, the final difference between actual and assumed costs is as summarised in the table below.
</t>
    </r>
  </si>
  <si>
    <r>
      <t xml:space="preserve">Describe the actions taken ex-ante to manage the cost-risk associated with this item, as well as the actions taken to limit the impact of the unforeseen change on the costs to be passed on to airspace users.
</t>
    </r>
    <r>
      <rPr>
        <sz val="11"/>
        <color rgb="FF0070C0"/>
        <rFont val="Calibri"/>
        <family val="2"/>
        <scheme val="minor"/>
      </rPr>
      <t>Not applicable here as the effect is a reduction for users.</t>
    </r>
  </si>
  <si>
    <t>The gross value is £523k.  The RP2 Performance Plan assumed a rebate of £684k in 12/13 average RPI prices, which is equivalent to £715k in 2014 RPI average prices.</t>
  </si>
  <si>
    <r>
      <t xml:space="preserve">Describe how the actual cost attributed to this item is computed/calculated, including the sharing key for allocation of costs to terminal and en-route charges.
</t>
    </r>
    <r>
      <rPr>
        <sz val="11"/>
        <color rgb="FF0070C0"/>
        <rFont val="Calibri"/>
        <family val="2"/>
        <scheme val="minor"/>
      </rPr>
      <t>Different NATS subsidiaries provide en route and airport services with full legal and accounting separation.</t>
    </r>
    <r>
      <rPr>
        <sz val="11"/>
        <color theme="1"/>
        <rFont val="Calibri"/>
        <family val="2"/>
        <scheme val="minor"/>
      </rPr>
      <t xml:space="preserve">
 </t>
    </r>
    <r>
      <rPr>
        <sz val="11"/>
        <color rgb="FF0070C0"/>
        <rFont val="Calibri"/>
        <family val="2"/>
        <scheme val="minor"/>
      </rPr>
      <t xml:space="preserve">Spectrum costs represent the actual costs incurred and reported in NERL’s accounts on a financial year basis.  This data has been extracted from the accounts and calendarised by taking relevant 25% and 75% shares of the financial year data.
The data is presented in NERL’s audited Regulatory Accounts – see pages 20 (7.2 – Spectrum Charges on a financial year basis for CP3) and 24 (Spectrum cost variances which reports Costs Exempt for RP1 on a calendar year basis).
</t>
    </r>
    <r>
      <rPr>
        <sz val="11"/>
        <color theme="1"/>
        <rFont val="Calibri"/>
        <family val="2"/>
        <scheme val="minor"/>
      </rPr>
      <t xml:space="preserve">
</t>
    </r>
  </si>
  <si>
    <r>
      <t>ANSP/Entity:</t>
    </r>
    <r>
      <rPr>
        <b/>
        <sz val="11"/>
        <color rgb="FF0070C0"/>
        <rFont val="Calibri"/>
        <family val="2"/>
      </rPr>
      <t xml:space="preserve"> NERL</t>
    </r>
  </si>
  <si>
    <t>Note: the table values for pension assets, liabilities and net funding gap reflect NERL's c. 75% economic share of the NATS Group's defined benefit pension scheme which reported a funding gap of £382.6million at 31 December 2012 (assets: £3,527.5m, liabilities: £3,910.1m).</t>
  </si>
  <si>
    <t xml:space="preserve">Describe how the amounts claimed for exemption to the cost-sharing arrangements have been computed/calculated and provide for the calculations in a table (figures) to be inserted in the next box.
NB the actual amounts for 2013 corrects for an over-estimate of costs in 2012.  The actuals for 2012 and 2013 should therefore be considered in aggregate.
</t>
  </si>
  <si>
    <r>
      <t xml:space="preserve">Indicate in this box which type(s) of pension schemes are in place during RP1 ("Pay-As-You-Go", "Defined Contributions" Scheme and "Defined Benefits Scheme).
Pay-as-you-go schemes usually refer to public unfunded schemes where the current contributions serve to pay current benefits of pensioners with an intergenerational transfer. It is the responsibility of the State to provide its retirees with their pensions.
Defined contributions schemes refer to plans where the payments made into the plan are specified, but the benefits depend on the performance of the investments. Investment risks and rewards are therefore assumed by contributors (i.e. employees) and not by the sponsor (i.e. employer).
Defined benefits schemes refer to plans guaranteeing a certain pay-out at retirement according to a formula typically related to the length of employment and employee earnings. Entities operating defined benefit pension plans bear the risk for ensuring that the accumulated value of the pension plan assets is sufficient to cover the liability.
For each scheme in place during RP1, provide the information requested below (chose the relevant table(s) on the basis of the applicable scheme(s). Insert additional rows if you need to report more information. Duplicate the tables if you need to report on more than one entity. Delete unnecessary tables for non-applicable schemes.
</t>
    </r>
    <r>
      <rPr>
        <sz val="11"/>
        <color rgb="FF0070C0"/>
        <rFont val="Calibri"/>
        <family val="2"/>
        <scheme val="minor"/>
      </rPr>
      <t>NATS operates two pension schemes: a legacy defined benefit scheme which has been closed to new members since 2009 and a defined contribution scheme open to new members since 2009.   The NATS Defined Benefit Pension scheme covers NERL, and its affiliate NATS (Services) Limited and was closed to new members on 1 April 2009.  For legal reasons the scheme cannot be closed to staff who were members prior to that date.   The amounts included in determined costs in respect of the defined benefit pension scheme were based on  the forecast cash costs agreed with the trustees for 2012 and 2013 following the triennial valuation of 31/12/2009, in accordance with the governance of the scheme and national law.  For 2014, the forecast of the cash costs assumed that markets would recover and that no deficit repair payments would be necessary.  
The tables below only relate to NERL’s economic share of the NATS Defined Benefit scheme.
NERL bears the full cost risk of the defined contribution scheme so the detailed breakdowns are not applicable for this assessment.
NERL does not operate a PAYG scheme.</t>
    </r>
    <r>
      <rPr>
        <sz val="11"/>
        <color theme="1"/>
        <rFont val="Calibri"/>
        <family val="2"/>
        <scheme val="minor"/>
      </rPr>
      <t xml:space="preserve">
</t>
    </r>
  </si>
  <si>
    <r>
      <t xml:space="preserve">Provide evidence and sources for these assumptions (e.g. extracts from the Business Plan, minutes of meetings, independent auditors’ reports, etc.) and actual data at annex of the report and list in this box the different documents included in the annex in respect of this item.
</t>
    </r>
    <r>
      <rPr>
        <sz val="11"/>
        <color rgb="FF0070C0"/>
        <rFont val="Calibri"/>
        <family val="2"/>
        <scheme val="minor"/>
      </rPr>
      <t xml:space="preserve">NERL has provided various documents to the NSA including a. Statement of funding principles, valuation report, recovery plan and schedule of contributions relating to the valuations as at 31 December 2009 and 31 December 2012.
These have not been attached as they belong to the trustees of the scheme rather than NATS but the NSA considers  that they are consistent with this assessment.
</t>
    </r>
  </si>
  <si>
    <r>
      <t xml:space="preserve">Describe how the actual cost attributed to this item is computed/calculated, including the sharing key for allocation of costs to terminal and en-route charges.
</t>
    </r>
    <r>
      <rPr>
        <sz val="11"/>
        <color rgb="FF0070C0"/>
        <rFont val="Calibri"/>
        <family val="2"/>
        <scheme val="minor"/>
      </rPr>
      <t xml:space="preserve">The attribution of pension costs between NERL and NSL is based on staff membership and actual pensionable pay.  Further allocations were made by NERL to the UK Air Traffic Services and Oceanic charge controls.  References in this template to NATS are to the group Defined Benefit Pension Scheme, while references to NERL are its economic share which is subject to the European Commission Charging regulation.
</t>
    </r>
  </si>
  <si>
    <r>
      <t xml:space="preserve">Provide justification why the cost item is considered eligible as cost exempt from cost-sharing.
</t>
    </r>
    <r>
      <rPr>
        <sz val="11"/>
        <color rgb="FF0070C0"/>
        <rFont val="Calibri"/>
        <family val="2"/>
        <scheme val="minor"/>
      </rPr>
      <t>The company’s defined benefit pension scheme’s funding position, along with the majority of similar UK defined benefit schemes, deteriorated significantly during 2011 due to the reduction in long term real interest rates (as derived from gilt yields) to historical low levels. This was caused by a combination of unforeseen financial market conditions</t>
    </r>
    <r>
      <rPr>
        <strike/>
        <sz val="11"/>
        <color rgb="FF0070C0"/>
        <rFont val="Calibri"/>
        <family val="2"/>
        <scheme val="minor"/>
      </rPr>
      <t xml:space="preserve"> </t>
    </r>
    <r>
      <rPr>
        <sz val="11"/>
        <color rgb="FF0070C0"/>
        <rFont val="Calibri"/>
        <family val="2"/>
        <scheme val="minor"/>
      </rPr>
      <t>including the Bank of England’s programme of Quantitative Easing to stimulate economic recovery and the financial crisis in the Eurozone.  The effect of lower real interest rates is to increase pension liabilities and in turn create an additional funding deficit which, without mitigating action, would be materially higher than the deficit applying in 2009.  These financial market conditions are outside the company’s control.</t>
    </r>
  </si>
  <si>
    <r>
      <t xml:space="preserve">Justify why the “uncontrollable” element is considered outside the control of the entity concerned and explain which are the underlying events or circumstances which triggered a change to this element.
</t>
    </r>
    <r>
      <rPr>
        <sz val="11"/>
        <color rgb="FF0070C0"/>
        <rFont val="Calibri"/>
        <family val="2"/>
        <scheme val="minor"/>
      </rPr>
      <t>The reduction in long term interest rates (and its effect on the present value of future liabilities) for the reasons given above was due to unforeseen financial market conditions outside the control of the company.</t>
    </r>
    <r>
      <rPr>
        <sz val="11"/>
        <color theme="1"/>
        <rFont val="Calibri"/>
        <family val="2"/>
        <scheme val="minor"/>
      </rPr>
      <t xml:space="preserve">
</t>
    </r>
  </si>
  <si>
    <r>
      <t>Justify why the “uncontrollable” element is considered outside the control of the entity concerned and explain which are the underlying events or circumstances which triggered a change to this element.</t>
    </r>
    <r>
      <rPr>
        <sz val="11"/>
        <color rgb="FF0070C0"/>
        <rFont val="Calibri"/>
        <family val="2"/>
        <scheme val="minor"/>
      </rPr>
      <t xml:space="preserve">
The UK considers that these costs to be "unforeseen new cost items, not covered in the performance plan, but required by law".  In this instance the actual costs in RP1 were lower than the determined costs established at the beginning of the reference period and should consequently be returned to airspace users.  This was reflected in the RP2 settlement based on estimates.  The final calculations indicated a recovery of part of the estimate made in the RP2 settlement (see table above).
We propose that this relatively small balance is recovered in its entirety during the course of RP2.
</t>
    </r>
  </si>
  <si>
    <r>
      <t xml:space="preserve">• Describe how the amounts claimed for exemption to the cost-sharing arrangements have been computed/calculated, bearing in mind that amounts eligible for exemption are only those relating to the impact of the “unforeseen change” out of the control of the entity concerned;
• Indicate clearly in a table (figures) to be inserted in the next box and in the explanations in this box:
a. The controllable determined elements which are considered for the calculation;
b. The element considered out of control of the entity, of which the variation triggers costs exempt from cost sharing. Indicate the planned value for this element, as well as its actual value;
c. The amount claimed as exemption in respect of the “uncontrollable” element.
Note: if there are more than one “uncontrollable” element, present the calculation for each separately.
</t>
    </r>
    <r>
      <rPr>
        <sz val="11"/>
        <color rgb="FF0070C0"/>
        <rFont val="Calibri"/>
        <family val="2"/>
        <scheme val="minor"/>
      </rPr>
      <t>The table below sets out the actual payroll and the payroll</t>
    </r>
    <r>
      <rPr>
        <sz val="11"/>
        <color rgb="FFFF0000"/>
        <rFont val="Calibri"/>
        <family val="2"/>
        <scheme val="minor"/>
      </rPr>
      <t xml:space="preserve"> </t>
    </r>
    <r>
      <rPr>
        <sz val="11"/>
        <color rgb="FF0070C0"/>
        <rFont val="Calibri"/>
        <family val="2"/>
        <scheme val="minor"/>
      </rPr>
      <t>in the determined costs.  The difference between these two lines is all assumed to represent controllable variances.
Financial market conditions, including discount rates, determine the contribution rate (as a % of pensionable pay) required by the Trustees of the defined benefit scheme.   The actual and assumed contribution rates for 2012 and 2013 were the same as these rates had been fixed for these years following the December 2009 valuation of the scheme.  For 2014, the actual contribution rate set following the Trustees' 31 December 2012 valuation was higher than the RP1 Performance Plan due to the unforeseen financial market conditions described in ATTACHMENT 2. 
The values below are  for UKATS as a whole. NERL has calculated that of the UKATS amount of £17.7m, £16.1m is recoverable from Eurocontrol customers.</t>
    </r>
  </si>
  <si>
    <t xml:space="preserve">The £16.1m of costs exempt from cost sharingfor pensions  is assumed to be recovered through the RAB over a 15-year period.  An adjustment of £2.6m is to be reflected in the 2016 Eurocontrol charging tables accordingly.  </t>
  </si>
  <si>
    <r>
      <t xml:space="preserve">Describe how the determined cost attributed to this item in the performance plan was computed/calculated, including the sharing key for allocation of costs to terminal and en-route charges.
</t>
    </r>
    <r>
      <rPr>
        <sz val="11"/>
        <color rgb="FF0070C0"/>
        <rFont val="Calibri"/>
        <family val="2"/>
        <scheme val="minor"/>
      </rPr>
      <t>NERL uses a model which extracts the actual pensionable pay (by individual) of each member of the Defined Benefit scheme from the payroll and allocates it across service lines (i.e. to en route, terminal and other NERL services). The allocation of pensionable pay to service lines is achieved by applying the same % allocation which is used by NATS’ SAP cost allocation model when this allocates staff costs to service lines.  
The £16.1m of costs exempt from cost sharing is assumed to be recovered through the RAB over a 15-year period.  An adjustment of £2.6m is to be reflected in the 2016 Eurocontrol charging tables accordingly.  
SEE ALSO ATTACHMENT 2 - provided separately</t>
    </r>
  </si>
  <si>
    <r>
      <t xml:space="preserve">Describe the actions taken ex-ante to manage the cost-risk associated with this item, as well as the actions taken to limit the impact of the unforeseen change on the costs to be passed on to airspace users.
</t>
    </r>
    <r>
      <rPr>
        <sz val="11"/>
        <color rgb="FF0070C0"/>
        <rFont val="Calibri"/>
        <family val="2"/>
        <scheme val="minor"/>
      </rPr>
      <t>SEE ATTACHMENT 3 - Provided separately</t>
    </r>
  </si>
  <si>
    <t>SEE ATTACHMENT 1 Provided separately</t>
  </si>
  <si>
    <r>
      <t xml:space="preserve">Present the relevant assumptions used as a basis for setting the determined costs for RP1 as well as a justification for these assumptions, including:
• </t>
    </r>
    <r>
      <rPr>
        <u/>
        <sz val="11"/>
        <color theme="1"/>
        <rFont val="Calibri"/>
        <family val="2"/>
        <scheme val="minor"/>
      </rPr>
      <t>for the PAYG and DC schemes</t>
    </r>
    <r>
      <rPr>
        <sz val="11"/>
        <color theme="1"/>
        <rFont val="Calibri"/>
        <family val="2"/>
        <scheme val="minor"/>
      </rPr>
      <t xml:space="preserve">: the entity responsible and the process for deciding the contribution rate; 
• </t>
    </r>
    <r>
      <rPr>
        <u/>
        <sz val="11"/>
        <color theme="1"/>
        <rFont val="Calibri"/>
        <family val="2"/>
        <scheme val="minor"/>
      </rPr>
      <t>for the DB scheme</t>
    </r>
    <r>
      <rPr>
        <sz val="11"/>
        <color theme="1"/>
        <rFont val="Calibri"/>
        <family val="2"/>
        <scheme val="minor"/>
      </rPr>
      <t xml:space="preserve">:
- a description of basis of actuarial valuation (when last valuation done, when next foreseen, by whom, principles of prudence or fair value, etc.);
- a description of the pension fund investment strategy (mix of low and higher risk, by percentage), and who decides on the investment strategy;
- if a funding gap is being closed, description of over how many years and under what assumptions this gap is being closed.
</t>
    </r>
    <r>
      <rPr>
        <sz val="11"/>
        <color rgb="FF0070C0"/>
        <rFont val="Calibri"/>
        <family val="2"/>
        <scheme val="minor"/>
      </rPr>
      <t>SEE ATTACHMENT 2 provided separately</t>
    </r>
  </si>
  <si>
    <t>Matt Claydon</t>
  </si>
  <si>
    <t xml:space="preserve">Programme Head, European ATM
UK Civil Aviation Authority
</t>
  </si>
</sst>
</file>

<file path=xl/styles.xml><?xml version="1.0" encoding="utf-8"?>
<styleSheet xmlns="http://schemas.openxmlformats.org/spreadsheetml/2006/main">
  <numFmts count="39">
    <numFmt numFmtId="43" formatCode="_-* #,##0.00_-;\-* #,##0.00_-;_-* &quot;-&quot;??_-;_-@_-"/>
    <numFmt numFmtId="164" formatCode="#,##0.00%;[Red]\(#,##0.00%\);&quot;-&quot;"/>
    <numFmt numFmtId="165" formatCode="#,##0;[Red]\(#,##0\);&quot;-&quot;"/>
    <numFmt numFmtId="166" formatCode="#,##0.00;[Red]\(#,##0.00\);&quot;-&quot;"/>
    <numFmt numFmtId="167" formatCode="_(* #,##0_);_(* \(#,##0\)"/>
    <numFmt numFmtId="168" formatCode="mmm\-yyyy"/>
    <numFmt numFmtId="169" formatCode="dd\ mmm\ yy"/>
    <numFmt numFmtId="170" formatCode="#,##0;\(#,##0\)"/>
    <numFmt numFmtId="171" formatCode="#,##0;\-#,##0;\-"/>
    <numFmt numFmtId="172" formatCode="#,##0_ ;[Red]\(#,##0\);\-\ "/>
    <numFmt numFmtId="173" formatCode="#,##0;\(#,##0\);\-"/>
    <numFmt numFmtId="174" formatCode="&quot;þ&quot;;&quot;ý&quot;;&quot;¨&quot;"/>
    <numFmt numFmtId="175" formatCode="&quot;þ&quot;;;&quot;o&quot;;"/>
    <numFmt numFmtId="176" formatCode="#,##0.00\ ;[Red]\(#,##0.00\)"/>
    <numFmt numFmtId="177" formatCode="#,##0_);\(#,##0\);&quot;- &quot;;&quot;  &quot;@"/>
    <numFmt numFmtId="178" formatCode="_-* #,##0\ _D_M_-;\-* #,##0\ _D_M_-;_-* &quot;-&quot;\ _D_M_-;_-@_-"/>
    <numFmt numFmtId="179" formatCode="_-* #,##0.00\ _D_M_-;\-* #,##0.00\ _D_M_-;_-* &quot;-&quot;??\ _D_M_-;_-@_-"/>
    <numFmt numFmtId="180" formatCode="[Green]&quot;é&quot;;[Red]&quot;ê&quot;;&quot;ù&quot;;"/>
    <numFmt numFmtId="181" formatCode="_([$€-2]* #,##0.00_);_([$€-2]* \(#,##0.00\);_([$€-2]* &quot;-&quot;??_)"/>
    <numFmt numFmtId="182" formatCode="#,##0;\(#,##0\);0"/>
    <numFmt numFmtId="183" formatCode="_(* #,##0.0_%_);_(* \(#,##0.0_%\);_(* &quot; - &quot;_%_);_(@_)"/>
    <numFmt numFmtId="184" formatCode="_(* #,##0.0%_);_(* \(#,##0.0%\);_(* &quot; - &quot;\%_);_(@_)"/>
    <numFmt numFmtId="185" formatCode="_(* #,##0.0_);_(* \(#,##0.0\);_(* &quot; - &quot;_);_(@_)"/>
    <numFmt numFmtId="186" formatCode="_(* #,##0.00_);_(* \(#,##0.00\);_(* &quot; - &quot;_);_(@_)"/>
    <numFmt numFmtId="187" formatCode="_(* #,##0.000_);_(* \(#,##0.000\);_(* &quot; - &quot;_);_(@_)"/>
    <numFmt numFmtId="188" formatCode="#,##0;\(#,##0\);&quot;-&quot;"/>
    <numFmt numFmtId="189" formatCode="_ * #,##0_ ;_ * \-#,##0_ ;_ * &quot;-&quot;_ ;_ @_ "/>
    <numFmt numFmtId="190" formatCode="#,##0.0000_);\(#,##0.0000\);&quot;- &quot;;&quot;  &quot;@"/>
    <numFmt numFmtId="191" formatCode="#,##0\ ;[Red]\(#,##0\);\-\ "/>
    <numFmt numFmtId="192" formatCode="&quot;Lookup&quot;\ 0"/>
    <numFmt numFmtId="193" formatCode="_ * #,##0.00_ ;_ * \-#,##0.00_ ;_ * &quot;-&quot;??_ ;_ @_ "/>
    <numFmt numFmtId="194" formatCode="_-* #,##0.00\ _F_-;\-* #,##0.00\ _F_-;_-* &quot;-&quot;??\ _F_-;_-@_-"/>
    <numFmt numFmtId="195" formatCode="###0_);\(###0\);&quot;- &quot;;&quot;  &quot;@"/>
    <numFmt numFmtId="196" formatCode="_-&quot;L.&quot;\ * #,##0_-;\-&quot;L.&quot;\ * #,##0_-;_-&quot;L.&quot;\ * &quot;-&quot;_-;_-@_-"/>
    <numFmt numFmtId="197" formatCode="_-* #,##0\ &quot;DM&quot;_-;\-* #,##0\ &quot;DM&quot;_-;_-* &quot;-&quot;\ &quot;DM&quot;_-;_-@_-"/>
    <numFmt numFmtId="198" formatCode="_-* #,##0.00\ &quot;DM&quot;_-;\-* #,##0.00\ &quot;DM&quot;_-;_-* &quot;-&quot;??\ &quot;DM&quot;_-;_-@_-"/>
    <numFmt numFmtId="199" formatCode="0.0"/>
    <numFmt numFmtId="200" formatCode="0.000"/>
    <numFmt numFmtId="201" formatCode="0.0%"/>
  </numFmts>
  <fonts count="140">
    <font>
      <sz val="11"/>
      <color theme="1"/>
      <name val="Calibri"/>
      <family val="2"/>
      <scheme val="minor"/>
    </font>
    <font>
      <sz val="10"/>
      <name val="Arial"/>
      <family val="2"/>
    </font>
    <font>
      <sz val="11"/>
      <color indexed="8"/>
      <name val="Calibri"/>
      <family val="2"/>
    </font>
    <font>
      <sz val="9"/>
      <name val="Calibri"/>
      <family val="2"/>
      <scheme val="minor"/>
    </font>
    <font>
      <sz val="11"/>
      <name val="Arial"/>
      <family val="2"/>
    </font>
    <font>
      <b/>
      <sz val="11"/>
      <name val="Arial"/>
      <family val="2"/>
    </font>
    <font>
      <b/>
      <sz val="11"/>
      <name val="Calibri"/>
      <family val="2"/>
    </font>
    <font>
      <sz val="11"/>
      <name val="Calibri"/>
      <family val="2"/>
    </font>
    <font>
      <b/>
      <sz val="11"/>
      <color rgb="FF0070C0"/>
      <name val="Calibri"/>
      <family val="2"/>
    </font>
    <font>
      <b/>
      <sz val="11"/>
      <name val="Calibri"/>
      <family val="2"/>
      <scheme val="minor"/>
    </font>
    <font>
      <sz val="11"/>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i/>
      <sz val="11"/>
      <color theme="1"/>
      <name val="Calibri"/>
      <family val="2"/>
      <scheme val="minor"/>
    </font>
    <font>
      <b/>
      <sz val="11"/>
      <color rgb="FF1F497D"/>
      <name val="Calibri"/>
      <family val="2"/>
      <scheme val="minor"/>
    </font>
    <font>
      <b/>
      <sz val="7"/>
      <color rgb="FF1F497D"/>
      <name val="Times New Roman"/>
      <family val="1"/>
    </font>
    <font>
      <u/>
      <sz val="11"/>
      <color theme="1"/>
      <name val="Calibri"/>
      <family val="2"/>
      <scheme val="minor"/>
    </font>
    <font>
      <sz val="7"/>
      <name val="Arial"/>
      <family val="2"/>
    </font>
    <font>
      <sz val="11"/>
      <name val="Times New Roman"/>
      <family val="1"/>
    </font>
    <font>
      <sz val="10"/>
      <name val="Book Antiqua"/>
      <family val="1"/>
    </font>
    <font>
      <b/>
      <sz val="15"/>
      <color indexed="56"/>
      <name val="Calibri"/>
      <family val="2"/>
    </font>
    <font>
      <b/>
      <sz val="13"/>
      <color indexed="56"/>
      <name val="Calibri"/>
      <family val="2"/>
    </font>
    <font>
      <sz val="11"/>
      <color indexed="8"/>
      <name val="Calibri"/>
      <family val="2"/>
      <charset val="186"/>
    </font>
    <font>
      <b/>
      <sz val="11"/>
      <color indexed="56"/>
      <name val="Calibri"/>
      <family val="2"/>
    </font>
    <font>
      <sz val="11"/>
      <color indexed="9"/>
      <name val="Calibri"/>
      <family val="2"/>
    </font>
    <font>
      <sz val="11"/>
      <color indexed="9"/>
      <name val="Calibri"/>
      <family val="2"/>
      <charset val="186"/>
    </font>
    <font>
      <sz val="11"/>
      <color indexed="10"/>
      <name val="Calibri"/>
      <family val="2"/>
    </font>
    <font>
      <i/>
      <sz val="11"/>
      <color indexed="23"/>
      <name val="Calibri"/>
      <family val="2"/>
    </font>
    <font>
      <b/>
      <sz val="9"/>
      <name val="Helv"/>
    </font>
    <font>
      <b/>
      <sz val="11"/>
      <color indexed="52"/>
      <name val="Calibri"/>
      <family val="2"/>
      <charset val="186"/>
    </font>
    <font>
      <sz val="10"/>
      <color indexed="12"/>
      <name val="Arial"/>
      <family val="2"/>
    </font>
    <font>
      <sz val="10"/>
      <name val="MS Sans Serif"/>
      <family val="2"/>
    </font>
    <font>
      <sz val="9"/>
      <color indexed="12"/>
      <name val="Arial"/>
      <family val="2"/>
    </font>
    <font>
      <sz val="11"/>
      <color indexed="20"/>
      <name val="Calibri"/>
      <family val="2"/>
    </font>
    <font>
      <sz val="10"/>
      <name val="Times New Roman"/>
      <family val="1"/>
    </font>
    <font>
      <b/>
      <sz val="11"/>
      <color indexed="52"/>
      <name val="Calibri"/>
      <family val="2"/>
    </font>
    <font>
      <sz val="11"/>
      <color indexed="17"/>
      <name val="Calibri"/>
      <family val="2"/>
    </font>
    <font>
      <sz val="10"/>
      <name val="ZapfDingbats"/>
      <family val="2"/>
    </font>
    <font>
      <sz val="10"/>
      <color indexed="9"/>
      <name val="Arial"/>
      <family val="2"/>
    </font>
    <font>
      <sz val="10"/>
      <color indexed="40"/>
      <name val="Arial"/>
      <family val="2"/>
    </font>
    <font>
      <b/>
      <sz val="11"/>
      <color indexed="9"/>
      <name val="Calibri"/>
      <family val="2"/>
    </font>
    <font>
      <sz val="11"/>
      <color indexed="52"/>
      <name val="Calibri"/>
      <family val="2"/>
    </font>
    <font>
      <sz val="14"/>
      <name val="Wingdings"/>
      <charset val="2"/>
    </font>
    <font>
      <sz val="22"/>
      <color indexed="12"/>
      <name val="Wingdings"/>
      <charset val="2"/>
    </font>
    <font>
      <sz val="22"/>
      <name val="Wingdings"/>
      <charset val="2"/>
    </font>
    <font>
      <b/>
      <u val="singleAccounting"/>
      <sz val="11"/>
      <name val="Arial"/>
      <family val="2"/>
    </font>
    <font>
      <sz val="10"/>
      <name val="Times New Roman"/>
      <family val="1"/>
      <charset val="204"/>
    </font>
    <font>
      <b/>
      <sz val="8"/>
      <color indexed="10"/>
      <name val="Arial"/>
      <family val="2"/>
    </font>
    <font>
      <b/>
      <sz val="16"/>
      <color indexed="9"/>
      <name val="Arial"/>
      <family val="2"/>
    </font>
    <font>
      <b/>
      <sz val="16"/>
      <name val="Arial"/>
      <family val="2"/>
    </font>
    <font>
      <sz val="10"/>
      <name val="BERNHARD"/>
    </font>
    <font>
      <sz val="10"/>
      <color indexed="50"/>
      <name val="Arial"/>
      <family val="2"/>
    </font>
    <font>
      <sz val="16"/>
      <name val="Wingdings"/>
      <charset val="2"/>
    </font>
    <font>
      <sz val="11"/>
      <color indexed="62"/>
      <name val="Calibri"/>
      <family val="2"/>
    </font>
    <font>
      <b/>
      <sz val="32"/>
      <name val="Helvetica"/>
      <family val="2"/>
    </font>
    <font>
      <sz val="12"/>
      <name val="Times New Roman"/>
      <family val="1"/>
    </font>
    <font>
      <i/>
      <sz val="8"/>
      <name val="Times New Roman"/>
      <family val="1"/>
    </font>
    <font>
      <sz val="9"/>
      <name val="Times New Roman"/>
      <family val="1"/>
    </font>
    <font>
      <b/>
      <u val="singleAccounting"/>
      <sz val="9"/>
      <name val="Times New Roman"/>
      <family val="1"/>
    </font>
    <font>
      <b/>
      <sz val="11"/>
      <name val="Times New Roman"/>
      <family val="1"/>
    </font>
    <font>
      <b/>
      <sz val="10"/>
      <name val="Times New Roman"/>
      <family val="1"/>
    </font>
    <font>
      <b/>
      <i/>
      <sz val="9.5"/>
      <name val="Times New Roman"/>
      <family val="1"/>
    </font>
    <font>
      <b/>
      <sz val="10"/>
      <name val="Arial"/>
      <family val="2"/>
    </font>
    <font>
      <sz val="10"/>
      <name val="Helvetica"/>
      <family val="2"/>
    </font>
    <font>
      <sz val="10"/>
      <color indexed="18"/>
      <name val="Arial"/>
      <family val="2"/>
    </font>
    <font>
      <sz val="10"/>
      <color indexed="23"/>
      <name val="Arial"/>
      <family val="2"/>
    </font>
    <font>
      <sz val="11"/>
      <color indexed="20"/>
      <name val="Calibri"/>
      <family val="2"/>
      <charset val="186"/>
    </font>
    <font>
      <sz val="11"/>
      <color indexed="17"/>
      <name val="Calibri"/>
      <family val="2"/>
      <charset val="186"/>
    </font>
    <font>
      <b/>
      <sz val="12"/>
      <name val="Arial"/>
      <family val="2"/>
    </font>
    <font>
      <b/>
      <u/>
      <sz val="16"/>
      <color indexed="10"/>
      <name val="Palatino"/>
      <family val="1"/>
    </font>
    <font>
      <b/>
      <sz val="10"/>
      <color indexed="18"/>
      <name val="Arial"/>
      <family val="2"/>
    </font>
    <font>
      <sz val="8"/>
      <color indexed="12"/>
      <name val="Helv"/>
    </font>
    <font>
      <sz val="11"/>
      <color indexed="10"/>
      <name val="Calibri"/>
      <family val="2"/>
      <charset val="186"/>
    </font>
    <font>
      <u/>
      <sz val="10"/>
      <color indexed="12"/>
      <name val="MS Sans Serif"/>
      <family val="2"/>
    </font>
    <font>
      <b/>
      <sz val="8"/>
      <color indexed="12"/>
      <name val="Arial"/>
      <family val="2"/>
    </font>
    <font>
      <sz val="10"/>
      <color indexed="12"/>
      <name val="Times New Roman"/>
      <family val="1"/>
    </font>
    <font>
      <sz val="10"/>
      <color indexed="24"/>
      <name val="Arial"/>
      <family val="2"/>
    </font>
    <font>
      <b/>
      <sz val="10"/>
      <color indexed="14"/>
      <name val="Times New Roman"/>
      <family val="1"/>
    </font>
    <font>
      <sz val="8"/>
      <color indexed="17"/>
      <name val="Arial"/>
      <family val="2"/>
    </font>
    <font>
      <b/>
      <sz val="11"/>
      <color indexed="63"/>
      <name val="Calibri"/>
      <family val="2"/>
    </font>
    <font>
      <b/>
      <sz val="11"/>
      <color indexed="8"/>
      <name val="Calibri"/>
      <family val="2"/>
      <charset val="186"/>
    </font>
    <font>
      <b/>
      <sz val="11"/>
      <color indexed="9"/>
      <name val="Calibri"/>
      <family val="2"/>
      <charset val="186"/>
    </font>
    <font>
      <sz val="18"/>
      <name val="Times New Roman"/>
      <family val="1"/>
    </font>
    <font>
      <b/>
      <sz val="13"/>
      <name val="Times New Roman"/>
      <family val="1"/>
    </font>
    <font>
      <b/>
      <i/>
      <sz val="12"/>
      <name val="Times New Roman"/>
      <family val="1"/>
    </font>
    <font>
      <i/>
      <sz val="12"/>
      <name val="Times New Roman"/>
      <family val="1"/>
    </font>
    <font>
      <b/>
      <sz val="18"/>
      <name val="Helvetica"/>
      <family val="2"/>
    </font>
    <font>
      <sz val="11"/>
      <color indexed="52"/>
      <name val="Calibri"/>
      <family val="2"/>
      <charset val="186"/>
    </font>
    <font>
      <sz val="8"/>
      <color indexed="47"/>
      <name val="Arial"/>
      <family val="2"/>
    </font>
    <font>
      <sz val="10"/>
      <name val="Times New Roman"/>
      <family val="1"/>
      <charset val="186"/>
    </font>
    <font>
      <sz val="14"/>
      <name val="Helvetica"/>
      <family val="2"/>
    </font>
    <font>
      <sz val="8"/>
      <color indexed="40"/>
      <name val="Arial"/>
      <family val="2"/>
    </font>
    <font>
      <sz val="8"/>
      <color indexed="10"/>
      <name val="Arial"/>
      <family val="2"/>
    </font>
    <font>
      <sz val="11"/>
      <color indexed="60"/>
      <name val="Calibri"/>
      <family val="2"/>
    </font>
    <font>
      <sz val="11"/>
      <color indexed="60"/>
      <name val="Calibri"/>
      <family val="2"/>
      <charset val="186"/>
    </font>
    <font>
      <sz val="10"/>
      <name val="Times New Roman"/>
      <family val="1"/>
      <charset val="238"/>
    </font>
    <font>
      <sz val="10"/>
      <name val="MS Sans Serif"/>
      <family val="2"/>
      <charset val="204"/>
    </font>
    <font>
      <sz val="10"/>
      <color indexed="8"/>
      <name val="Arial"/>
      <family val="2"/>
    </font>
    <font>
      <sz val="10"/>
      <name val="Arial"/>
      <family val="2"/>
      <charset val="204"/>
    </font>
    <font>
      <sz val="11"/>
      <color indexed="8"/>
      <name val="Czcionka tekstu podstawowego"/>
      <family val="2"/>
    </font>
    <font>
      <sz val="11"/>
      <color indexed="8"/>
      <name val="Czcionka tekstu podstawowego"/>
      <family val="2"/>
      <charset val="238"/>
    </font>
    <font>
      <sz val="10"/>
      <color indexed="54"/>
      <name val="Arial"/>
      <family val="2"/>
    </font>
    <font>
      <sz val="9"/>
      <color indexed="8"/>
      <name val="Arial"/>
      <family val="2"/>
    </font>
    <font>
      <b/>
      <sz val="18"/>
      <color indexed="56"/>
      <name val="Cambria"/>
      <family val="2"/>
    </font>
    <font>
      <b/>
      <sz val="18"/>
      <color indexed="56"/>
      <name val="Cambria"/>
      <family val="2"/>
      <charset val="186"/>
    </font>
    <font>
      <b/>
      <sz val="15"/>
      <color indexed="56"/>
      <name val="Calibri"/>
      <family val="2"/>
      <charset val="186"/>
    </font>
    <font>
      <b/>
      <sz val="13"/>
      <color indexed="56"/>
      <name val="Calibri"/>
      <family val="2"/>
      <charset val="186"/>
    </font>
    <font>
      <b/>
      <sz val="11"/>
      <color indexed="56"/>
      <name val="Calibri"/>
      <family val="2"/>
      <charset val="186"/>
    </font>
    <font>
      <b/>
      <sz val="10"/>
      <color indexed="8"/>
      <name val="Arial"/>
      <family val="2"/>
    </font>
    <font>
      <sz val="10"/>
      <color indexed="8"/>
      <name val="Arial"/>
      <family val="2"/>
      <charset val="161"/>
    </font>
    <font>
      <sz val="8"/>
      <name val="Arial"/>
      <family val="2"/>
    </font>
    <font>
      <b/>
      <sz val="18"/>
      <color indexed="62"/>
      <name val="Cambria"/>
      <family val="2"/>
    </font>
    <font>
      <sz val="10"/>
      <color indexed="39"/>
      <name val="Arial"/>
      <family val="2"/>
    </font>
    <font>
      <b/>
      <sz val="12"/>
      <color indexed="8"/>
      <name val="Arial"/>
      <family val="2"/>
    </font>
    <font>
      <b/>
      <sz val="16"/>
      <color indexed="23"/>
      <name val="Arial"/>
      <family val="2"/>
    </font>
    <font>
      <sz val="10"/>
      <color indexed="10"/>
      <name val="Arial"/>
      <family val="2"/>
    </font>
    <font>
      <i/>
      <sz val="11"/>
      <color indexed="23"/>
      <name val="Calibri"/>
      <family val="2"/>
      <charset val="186"/>
    </font>
    <font>
      <sz val="11"/>
      <color indexed="62"/>
      <name val="Calibri"/>
      <family val="2"/>
      <charset val="186"/>
    </font>
    <font>
      <sz val="8"/>
      <name val="Helvetica"/>
      <family val="2"/>
    </font>
    <font>
      <b/>
      <u/>
      <sz val="10"/>
      <name val="Helv"/>
    </font>
    <font>
      <sz val="8"/>
      <name val="Helv"/>
    </font>
    <font>
      <sz val="10"/>
      <color indexed="19"/>
      <name val="Arial"/>
      <family val="2"/>
    </font>
    <font>
      <b/>
      <sz val="11"/>
      <color indexed="8"/>
      <name val="Calibri"/>
      <family val="2"/>
    </font>
    <font>
      <sz val="12"/>
      <name val="Arial MT"/>
    </font>
    <font>
      <b/>
      <sz val="16"/>
      <color indexed="24"/>
      <name val="Univers 45 Light"/>
      <family val="2"/>
    </font>
    <font>
      <b/>
      <sz val="14"/>
      <name val="Arial"/>
      <family val="2"/>
    </font>
    <font>
      <b/>
      <sz val="10"/>
      <name val="Helv"/>
    </font>
    <font>
      <b/>
      <sz val="10"/>
      <color indexed="57"/>
      <name val="Arial"/>
      <family val="2"/>
    </font>
    <font>
      <b/>
      <sz val="11"/>
      <color indexed="63"/>
      <name val="Calibri"/>
      <family val="2"/>
      <charset val="186"/>
    </font>
    <font>
      <b/>
      <sz val="24"/>
      <name val="Helvetica"/>
      <family val="2"/>
    </font>
    <font>
      <b/>
      <sz val="16"/>
      <color indexed="9"/>
      <name val="Calibri"/>
      <family val="2"/>
    </font>
    <font>
      <sz val="11"/>
      <color rgb="FF0070C0"/>
      <name val="Calibri"/>
      <family val="2"/>
      <scheme val="minor"/>
    </font>
    <font>
      <sz val="8"/>
      <color indexed="81"/>
      <name val="Tahoma"/>
      <family val="2"/>
    </font>
    <font>
      <b/>
      <sz val="8"/>
      <color indexed="81"/>
      <name val="Tahoma"/>
      <family val="2"/>
    </font>
    <font>
      <b/>
      <sz val="10"/>
      <color theme="1"/>
      <name val="Verdana"/>
      <family val="2"/>
    </font>
    <font>
      <sz val="10"/>
      <color theme="1"/>
      <name val="Verdana"/>
      <family val="2"/>
    </font>
    <font>
      <b/>
      <sz val="11"/>
      <color rgb="FF0070C0"/>
      <name val="Calibri"/>
      <family val="2"/>
      <scheme val="minor"/>
    </font>
    <font>
      <sz val="11"/>
      <color rgb="FFFF0000"/>
      <name val="Calibri"/>
      <family val="2"/>
      <scheme val="minor"/>
    </font>
    <font>
      <strike/>
      <sz val="11"/>
      <color rgb="FF0070C0"/>
      <name val="Calibri"/>
      <family val="2"/>
      <scheme val="minor"/>
    </font>
  </fonts>
  <fills count="6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patternFill>
    </fill>
    <fill>
      <patternFill patternType="solid">
        <fgColor rgb="FFFFFFCC"/>
        <bgColor indexed="64"/>
      </patternFill>
    </fill>
    <fill>
      <patternFill patternType="solid">
        <fgColor theme="6" tint="0.59999389629810485"/>
        <bgColor indexed="64"/>
      </patternFill>
    </fill>
    <fill>
      <patternFill patternType="solid">
        <fgColor rgb="FF92D05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62"/>
        <bgColor indexed="64"/>
      </patternFill>
    </fill>
    <fill>
      <patternFill patternType="solid">
        <fgColor indexed="27"/>
        <bgColor indexed="64"/>
      </patternFill>
    </fill>
    <fill>
      <patternFill patternType="solid">
        <fgColor indexed="26"/>
        <bgColor indexed="64"/>
      </patternFill>
    </fill>
    <fill>
      <patternFill patternType="solid">
        <fgColor indexed="28"/>
        <bgColor indexed="64"/>
      </patternFill>
    </fill>
    <fill>
      <patternFill patternType="solid">
        <fgColor indexed="22"/>
        <bgColor indexed="22"/>
      </patternFill>
    </fill>
    <fill>
      <patternFill patternType="solid">
        <fgColor indexed="31"/>
        <bgColor indexed="64"/>
      </patternFill>
    </fill>
    <fill>
      <patternFill patternType="solid">
        <fgColor indexed="55"/>
      </patternFill>
    </fill>
    <fill>
      <patternFill patternType="solid">
        <fgColor indexed="29"/>
        <bgColor indexed="64"/>
      </patternFill>
    </fill>
    <fill>
      <patternFill patternType="solid">
        <fgColor indexed="14"/>
        <bgColor indexed="64"/>
      </patternFill>
    </fill>
    <fill>
      <patternFill patternType="solid">
        <fgColor indexed="51"/>
        <bgColor indexed="64"/>
      </patternFill>
    </fill>
    <fill>
      <patternFill patternType="solid">
        <fgColor indexed="42"/>
        <bgColor indexed="64"/>
      </patternFill>
    </fill>
    <fill>
      <patternFill patternType="gray0625">
        <fgColor indexed="23"/>
        <bgColor indexed="9"/>
      </patternFill>
    </fill>
    <fill>
      <patternFill patternType="solid">
        <fgColor indexed="40"/>
        <bgColor indexed="64"/>
      </patternFill>
    </fill>
    <fill>
      <patternFill patternType="solid">
        <fgColor indexed="44"/>
        <bgColor indexed="64"/>
      </patternFill>
    </fill>
    <fill>
      <patternFill patternType="solid">
        <fgColor indexed="30"/>
        <bgColor indexed="64"/>
      </patternFill>
    </fill>
    <fill>
      <patternFill patternType="solid">
        <fgColor indexed="43"/>
      </patternFill>
    </fill>
    <fill>
      <patternFill patternType="mediumGray">
        <fgColor indexed="11"/>
      </patternFill>
    </fill>
    <fill>
      <patternFill patternType="solid">
        <fgColor indexed="45"/>
        <bgColor indexed="64"/>
      </patternFill>
    </fill>
    <fill>
      <patternFill patternType="solid">
        <fgColor indexed="10"/>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61"/>
        <bgColor indexed="64"/>
      </patternFill>
    </fill>
    <fill>
      <patternFill patternType="solid">
        <fgColor indexed="9"/>
      </patternFill>
    </fill>
    <fill>
      <patternFill patternType="solid">
        <fgColor indexed="24"/>
        <bgColor indexed="64"/>
      </patternFill>
    </fill>
    <fill>
      <patternFill patternType="darkUp">
        <fgColor indexed="8"/>
        <bgColor indexed="13"/>
      </patternFill>
    </fill>
    <fill>
      <patternFill patternType="solid">
        <fgColor theme="4" tint="-0.499984740745262"/>
        <bgColor indexed="64"/>
      </patternFill>
    </fill>
  </fills>
  <borders count="84">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hair">
        <color indexed="64"/>
      </right>
      <top/>
      <bottom/>
      <diagonal/>
    </border>
    <border>
      <left/>
      <right style="hair">
        <color indexed="64"/>
      </right>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ashed">
        <color indexed="63"/>
      </left>
      <right style="dashed">
        <color indexed="63"/>
      </right>
      <top style="dashed">
        <color indexed="63"/>
      </top>
      <bottom style="dashed">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dashed">
        <color indexed="28"/>
      </left>
      <right style="dashed">
        <color indexed="28"/>
      </right>
      <top style="dashed">
        <color indexed="28"/>
      </top>
      <bottom style="dashed">
        <color indexed="28"/>
      </bottom>
      <diagonal/>
    </border>
    <border>
      <left style="thin">
        <color indexed="64"/>
      </left>
      <right style="thin">
        <color indexed="64"/>
      </right>
      <top/>
      <bottom style="hair">
        <color indexed="64"/>
      </bottom>
      <diagonal/>
    </border>
    <border>
      <left style="dotted">
        <color indexed="28"/>
      </left>
      <right style="dotted">
        <color indexed="28"/>
      </right>
      <top style="dotted">
        <color indexed="28"/>
      </top>
      <bottom style="dotted">
        <color indexed="28"/>
      </bottom>
      <diagonal/>
    </border>
    <border>
      <left style="thin">
        <color indexed="63"/>
      </left>
      <right style="thin">
        <color indexed="63"/>
      </right>
      <top style="thin">
        <color indexed="63"/>
      </top>
      <bottom style="thin">
        <color indexed="63"/>
      </bottom>
      <diagonal/>
    </border>
    <border>
      <left style="dashed">
        <color indexed="55"/>
      </left>
      <right style="dashed">
        <color indexed="55"/>
      </right>
      <top style="dashed">
        <color indexed="55"/>
      </top>
      <bottom style="dashed">
        <color indexed="55"/>
      </bottom>
      <diagonal/>
    </border>
    <border>
      <left style="hair">
        <color indexed="12"/>
      </left>
      <right style="hair">
        <color indexed="12"/>
      </right>
      <top style="hair">
        <color indexed="12"/>
      </top>
      <bottom style="hair">
        <color indexed="12"/>
      </bottom>
      <diagonal/>
    </border>
    <border>
      <left style="thin">
        <color indexed="54"/>
      </left>
      <right style="thin">
        <color indexed="54"/>
      </right>
      <top style="thin">
        <color indexed="54"/>
      </top>
      <bottom style="thin">
        <color indexed="54"/>
      </bottom>
      <diagonal/>
    </border>
    <border>
      <left/>
      <right/>
      <top style="thin">
        <color indexed="62"/>
      </top>
      <bottom style="double">
        <color indexed="62"/>
      </bottom>
      <diagonal/>
    </border>
    <border>
      <left style="dotted">
        <color indexed="10"/>
      </left>
      <right style="dotted">
        <color indexed="10"/>
      </right>
      <top style="dotted">
        <color indexed="10"/>
      </top>
      <bottom style="dotted">
        <color indexed="10"/>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64"/>
      </left>
      <right style="thin">
        <color indexed="64"/>
      </right>
      <top style="thick">
        <color indexed="64"/>
      </top>
      <bottom style="hair">
        <color indexed="64"/>
      </bottom>
      <diagonal/>
    </border>
    <border>
      <left style="thin">
        <color indexed="63"/>
      </left>
      <right style="thin">
        <color indexed="63"/>
      </right>
      <top style="thin">
        <color indexed="64"/>
      </top>
      <bottom style="thin">
        <color indexed="63"/>
      </bottom>
      <diagonal/>
    </border>
    <border>
      <left style="medium">
        <color indexed="64"/>
      </left>
      <right/>
      <top style="medium">
        <color indexed="64"/>
      </top>
      <bottom/>
      <diagonal/>
    </border>
    <border>
      <left/>
      <right/>
      <top style="thin">
        <color indexed="19"/>
      </top>
      <bottom/>
      <diagonal/>
    </border>
    <border>
      <left/>
      <right/>
      <top style="thin">
        <color indexed="19"/>
      </top>
      <bottom style="double">
        <color indexed="19"/>
      </bottom>
      <diagonal/>
    </border>
    <border>
      <left/>
      <right/>
      <top style="thin">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s>
  <cellStyleXfs count="560">
    <xf numFmtId="0" fontId="0" fillId="0" borderId="0"/>
    <xf numFmtId="0" fontId="1" fillId="0" borderId="0"/>
    <xf numFmtId="0" fontId="2" fillId="0" borderId="0"/>
    <xf numFmtId="0" fontId="12" fillId="4" borderId="0" applyNumberFormat="0" applyBorder="0" applyAlignment="0" applyProtection="0"/>
    <xf numFmtId="164" fontId="19" fillId="10" borderId="0" applyBorder="0">
      <alignment horizontal="center"/>
      <protection locked="0"/>
    </xf>
    <xf numFmtId="164" fontId="19" fillId="0" borderId="0" applyFill="0" applyBorder="0">
      <alignment horizontal="center"/>
    </xf>
    <xf numFmtId="0" fontId="1" fillId="0" borderId="0" applyNumberFormat="0" applyFill="0" applyBorder="0" applyAlignment="0" applyProtection="0"/>
    <xf numFmtId="0" fontId="20" fillId="0" borderId="0" applyFont="0" applyFill="0" applyBorder="0" applyAlignment="0" applyProtection="0"/>
    <xf numFmtId="0" fontId="1" fillId="0" borderId="0" applyFont="0" applyFill="0" applyBorder="0" applyAlignment="0" applyProtection="0"/>
    <xf numFmtId="165" fontId="19" fillId="10" borderId="0" applyBorder="0">
      <alignment horizontal="center"/>
      <protection locked="0"/>
    </xf>
    <xf numFmtId="165" fontId="19" fillId="0" borderId="0" applyFill="0" applyBorder="0">
      <alignment horizontal="center"/>
    </xf>
    <xf numFmtId="0" fontId="21" fillId="0" borderId="46" applyNumberFormat="0" applyFill="0" applyAlignment="0" applyProtection="0"/>
    <xf numFmtId="0" fontId="22" fillId="0" borderId="47" applyNumberFormat="0" applyFill="0" applyAlignment="0" applyProtection="0"/>
    <xf numFmtId="166" fontId="19" fillId="10" borderId="0" applyBorder="0">
      <alignment horizontal="center"/>
      <protection locked="0"/>
    </xf>
    <xf numFmtId="166" fontId="19" fillId="0" borderId="0" applyFill="0" applyBorder="0">
      <alignment horizontal="center"/>
    </xf>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4" fillId="0" borderId="48" applyNumberFormat="0" applyFill="0" applyAlignment="0" applyProtection="0"/>
    <xf numFmtId="0" fontId="24" fillId="0" borderId="0" applyNumberFormat="0" applyFill="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14" borderId="0" applyNumberFormat="0" applyBorder="0" applyAlignment="0" applyProtection="0"/>
    <xf numFmtId="0" fontId="23" fillId="17" borderId="0" applyNumberFormat="0" applyBorder="0" applyAlignment="0" applyProtection="0"/>
    <xf numFmtId="0" fontId="23" fillId="20" borderId="0" applyNumberFormat="0" applyBorder="0" applyAlignment="0" applyProtection="0"/>
    <xf numFmtId="0" fontId="25" fillId="21"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1"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1"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1"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1"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1"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1"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6" fillId="21"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1" fillId="0" borderId="0"/>
    <xf numFmtId="0" fontId="25"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8" borderId="0" applyNumberFormat="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5"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8" borderId="0" applyNumberFormat="0" applyBorder="0" applyAlignment="0" applyProtection="0"/>
    <xf numFmtId="0" fontId="29" fillId="0" borderId="49">
      <alignment horizontal="center" vertical="center"/>
    </xf>
    <xf numFmtId="0" fontId="1" fillId="29" borderId="50" applyNumberFormat="0" applyFont="0" applyAlignment="0" applyProtection="0"/>
    <xf numFmtId="0" fontId="30" fillId="30" borderId="51" applyNumberFormat="0" applyAlignment="0" applyProtection="0"/>
    <xf numFmtId="0" fontId="31" fillId="31" borderId="49"/>
    <xf numFmtId="0" fontId="32" fillId="0" borderId="0" applyFont="0" applyFill="0" applyBorder="0" applyAlignment="0" applyProtection="0"/>
    <xf numFmtId="167" fontId="33" fillId="31" borderId="49" applyBorder="0"/>
    <xf numFmtId="0" fontId="31" fillId="31" borderId="49">
      <alignment horizontal="center"/>
      <protection locked="0"/>
    </xf>
    <xf numFmtId="0" fontId="27" fillId="0" borderId="0" applyNumberFormat="0" applyFill="0" applyBorder="0" applyAlignment="0" applyProtection="0"/>
    <xf numFmtId="0" fontId="34" fillId="12" borderId="0" applyNumberFormat="0" applyBorder="0" applyAlignment="0" applyProtection="0"/>
    <xf numFmtId="0" fontId="35" fillId="29" borderId="50" applyNumberFormat="0" applyFont="0" applyAlignment="0" applyProtection="0"/>
    <xf numFmtId="0" fontId="36" fillId="30" borderId="51" applyNumberFormat="0" applyAlignment="0" applyProtection="0"/>
    <xf numFmtId="0" fontId="36" fillId="30" borderId="51" applyNumberFormat="0" applyAlignment="0" applyProtection="0"/>
    <xf numFmtId="168" fontId="5" fillId="0" borderId="0" applyNumberFormat="0" applyFont="0" applyAlignment="0">
      <alignment vertical="top"/>
    </xf>
    <xf numFmtId="0" fontId="34" fillId="12"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38" fillId="0" borderId="0"/>
    <xf numFmtId="169" fontId="39" fillId="32" borderId="5">
      <alignment horizontal="center"/>
    </xf>
    <xf numFmtId="170" fontId="1" fillId="33" borderId="52" applyNumberFormat="0">
      <alignment vertical="center"/>
    </xf>
    <xf numFmtId="171" fontId="1" fillId="34" borderId="52" applyNumberFormat="0">
      <alignment vertical="center"/>
    </xf>
    <xf numFmtId="1" fontId="1" fillId="35" borderId="52" applyNumberFormat="0">
      <alignment vertical="center"/>
    </xf>
    <xf numFmtId="170" fontId="1" fillId="35" borderId="52" applyNumberFormat="0">
      <alignment vertical="center"/>
    </xf>
    <xf numFmtId="170" fontId="1" fillId="9" borderId="52" applyNumberFormat="0">
      <alignment vertical="center"/>
    </xf>
    <xf numFmtId="172" fontId="40" fillId="0" borderId="0"/>
    <xf numFmtId="3" fontId="1" fillId="0" borderId="52" applyNumberFormat="0">
      <alignment vertical="center"/>
    </xf>
    <xf numFmtId="173" fontId="4" fillId="36" borderId="52" applyNumberFormat="0" applyFont="0" applyAlignment="0">
      <alignment vertical="center"/>
    </xf>
    <xf numFmtId="170" fontId="4" fillId="37" borderId="52" applyNumberFormat="0">
      <alignment vertical="center"/>
    </xf>
    <xf numFmtId="0" fontId="36" fillId="30" borderId="51" applyNumberFormat="0" applyAlignment="0" applyProtection="0"/>
    <xf numFmtId="0" fontId="36" fillId="30" borderId="51" applyNumberFormat="0" applyAlignment="0" applyProtection="0"/>
    <xf numFmtId="0" fontId="36" fillId="30" borderId="51" applyNumberFormat="0" applyAlignment="0" applyProtection="0"/>
    <xf numFmtId="0" fontId="41" fillId="38" borderId="53" applyNumberFormat="0" applyAlignment="0" applyProtection="0"/>
    <xf numFmtId="0" fontId="42" fillId="0" borderId="54" applyNumberFormat="0" applyFill="0" applyAlignment="0" applyProtection="0"/>
    <xf numFmtId="0" fontId="42" fillId="0" borderId="54" applyNumberFormat="0" applyFill="0" applyAlignment="0" applyProtection="0"/>
    <xf numFmtId="174" fontId="43" fillId="0" borderId="0" applyFill="0" applyBorder="0" applyProtection="0">
      <alignment horizontal="center" vertical="center"/>
    </xf>
    <xf numFmtId="175" fontId="44" fillId="10" borderId="55">
      <alignment horizontal="center" vertical="center"/>
      <protection locked="0"/>
    </xf>
    <xf numFmtId="175" fontId="45" fillId="0" borderId="0" applyFill="0" applyBorder="0">
      <alignment horizontal="center" vertical="center"/>
    </xf>
    <xf numFmtId="0" fontId="41" fillId="38" borderId="53" applyNumberFormat="0" applyAlignment="0" applyProtection="0"/>
    <xf numFmtId="0" fontId="46" fillId="0" borderId="0" applyNumberFormat="0">
      <alignment horizontal="center" wrapText="1"/>
    </xf>
    <xf numFmtId="176"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0" fontId="1" fillId="0" borderId="56" applyFont="0" applyFill="0" applyBorder="0" applyAlignment="0" applyProtection="0">
      <alignment horizontal="right"/>
    </xf>
    <xf numFmtId="0" fontId="47" fillId="29" borderId="50" applyNumberFormat="0" applyFont="0" applyAlignment="0" applyProtection="0"/>
    <xf numFmtId="0" fontId="48" fillId="0" borderId="0" applyFill="0" applyBorder="0"/>
    <xf numFmtId="170" fontId="49" fillId="39" borderId="0" applyFont="0" applyAlignment="0">
      <alignment vertical="center" wrapText="1"/>
    </xf>
    <xf numFmtId="170" fontId="50" fillId="39" borderId="5" applyNumberFormat="0" applyBorder="0" applyAlignment="0">
      <alignment vertical="center" wrapText="1"/>
    </xf>
    <xf numFmtId="0" fontId="51" fillId="0" borderId="0"/>
    <xf numFmtId="0" fontId="51" fillId="0" borderId="0"/>
    <xf numFmtId="0" fontId="34" fillId="12" borderId="0" applyNumberFormat="0" applyBorder="0" applyAlignment="0" applyProtection="0"/>
    <xf numFmtId="38" fontId="52" fillId="31" borderId="45"/>
    <xf numFmtId="0" fontId="1" fillId="0" borderId="0" applyFont="0" applyFill="0" applyBorder="0" applyAlignment="0" applyProtection="0"/>
    <xf numFmtId="177" fontId="1" fillId="40" borderId="0" applyNumberFormat="0" applyFont="0" applyBorder="0" applyAlignment="0" applyProtection="0"/>
    <xf numFmtId="178" fontId="35" fillId="0" borderId="0" applyFont="0" applyFill="0" applyBorder="0" applyAlignment="0" applyProtection="0"/>
    <xf numFmtId="179" fontId="35" fillId="0" borderId="0" applyFont="0" applyFill="0" applyBorder="0" applyAlignment="0" applyProtection="0"/>
    <xf numFmtId="180" fontId="53" fillId="0" borderId="0" applyFill="0" applyBorder="0">
      <alignment horizontal="center" vertical="center"/>
    </xf>
    <xf numFmtId="0" fontId="24" fillId="0" borderId="0" applyNumberFormat="0" applyFill="0" applyBorder="0" applyAlignment="0" applyProtection="0"/>
    <xf numFmtId="0" fontId="25"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8" borderId="0" applyNumberFormat="0" applyBorder="0" applyAlignment="0" applyProtection="0"/>
    <xf numFmtId="0" fontId="54" fillId="16" borderId="51" applyNumberFormat="0" applyAlignment="0" applyProtection="0"/>
    <xf numFmtId="0" fontId="54" fillId="16" borderId="51" applyNumberFormat="0" applyAlignment="0" applyProtection="0"/>
    <xf numFmtId="181" fontId="1" fillId="0" borderId="0" applyFont="0" applyFill="0" applyBorder="0" applyAlignment="0" applyProtection="0"/>
    <xf numFmtId="0" fontId="1" fillId="41" borderId="57" applyNumberFormat="0">
      <alignment vertical="center"/>
    </xf>
    <xf numFmtId="0" fontId="28" fillId="0" borderId="0" applyNumberFormat="0" applyFill="0" applyBorder="0" applyAlignment="0" applyProtection="0"/>
    <xf numFmtId="182" fontId="1" fillId="42" borderId="0" applyNumberFormat="0" applyFont="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xf numFmtId="183" fontId="57" fillId="0" borderId="0">
      <alignment horizontal="right" vertical="top"/>
    </xf>
    <xf numFmtId="184" fontId="58" fillId="0" borderId="0">
      <alignment horizontal="right" vertical="top"/>
    </xf>
    <xf numFmtId="0" fontId="57" fillId="0" borderId="0">
      <alignment horizontal="right" vertical="top"/>
    </xf>
    <xf numFmtId="0" fontId="58" fillId="0" borderId="0" applyFill="0" applyBorder="0">
      <alignment horizontal="right" vertical="top"/>
    </xf>
    <xf numFmtId="185" fontId="58" fillId="0" borderId="0" applyFill="0" applyBorder="0">
      <alignment horizontal="right" vertical="top"/>
    </xf>
    <xf numFmtId="186" fontId="58" fillId="0" borderId="0" applyFill="0" applyBorder="0">
      <alignment horizontal="right" vertical="top"/>
    </xf>
    <xf numFmtId="187" fontId="58" fillId="0" borderId="0" applyFill="0" applyBorder="0">
      <alignment horizontal="right" vertical="top"/>
    </xf>
    <xf numFmtId="0" fontId="59" fillId="0" borderId="0">
      <alignment horizontal="center" wrapText="1"/>
    </xf>
    <xf numFmtId="188" fontId="60" fillId="0" borderId="0" applyFill="0" applyBorder="0">
      <alignment vertical="top"/>
    </xf>
    <xf numFmtId="188" fontId="61" fillId="0" borderId="0" applyFill="0" applyBorder="0" applyProtection="0">
      <alignment vertical="top"/>
    </xf>
    <xf numFmtId="188" fontId="62" fillId="0" borderId="0">
      <alignment vertical="top"/>
    </xf>
    <xf numFmtId="189" fontId="58" fillId="0" borderId="0" applyFill="0" applyBorder="0" applyAlignment="0" applyProtection="0">
      <alignment horizontal="right" vertical="top"/>
    </xf>
    <xf numFmtId="188" fontId="50" fillId="0" borderId="0"/>
    <xf numFmtId="0" fontId="58" fillId="0" borderId="0" applyFill="0" applyBorder="0">
      <alignment horizontal="left" vertical="top"/>
    </xf>
    <xf numFmtId="190" fontId="1" fillId="0" borderId="0" applyFont="0" applyFill="0" applyBorder="0" applyAlignment="0" applyProtection="0"/>
    <xf numFmtId="0" fontId="25"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8" borderId="0" applyNumberFormat="0" applyBorder="0" applyAlignment="0" applyProtection="0"/>
    <xf numFmtId="173" fontId="63" fillId="0" borderId="0">
      <alignment vertical="top"/>
    </xf>
    <xf numFmtId="0" fontId="1" fillId="9" borderId="58" applyNumberFormat="0">
      <alignment vertical="center"/>
    </xf>
    <xf numFmtId="0" fontId="64" fillId="0" borderId="0" applyNumberFormat="0" applyFill="0" applyBorder="0" applyAlignment="0" applyProtection="0"/>
    <xf numFmtId="0" fontId="51" fillId="0" borderId="0"/>
    <xf numFmtId="0" fontId="28" fillId="0" borderId="0" applyNumberFormat="0" applyFill="0" applyBorder="0" applyAlignment="0" applyProtection="0"/>
    <xf numFmtId="0" fontId="28" fillId="0" borderId="0" applyNumberFormat="0" applyFill="0" applyBorder="0" applyAlignment="0" applyProtection="0"/>
    <xf numFmtId="177" fontId="65" fillId="0" borderId="0" applyNumberFormat="0" applyFill="0" applyBorder="0" applyAlignment="0" applyProtection="0"/>
    <xf numFmtId="0" fontId="4" fillId="0" borderId="0"/>
    <xf numFmtId="172" fontId="4" fillId="0" borderId="0"/>
    <xf numFmtId="0" fontId="37" fillId="13"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66" fillId="9" borderId="59" applyNumberFormat="0">
      <alignment vertical="center"/>
    </xf>
    <xf numFmtId="0" fontId="67" fillId="12" borderId="0" applyNumberFormat="0" applyBorder="0" applyAlignment="0" applyProtection="0"/>
    <xf numFmtId="0" fontId="68" fillId="13" borderId="0" applyNumberFormat="0" applyBorder="0" applyAlignment="0" applyProtection="0"/>
    <xf numFmtId="182" fontId="69" fillId="0" borderId="0" applyNumberFormat="0" applyFill="0" applyBorder="0" applyAlignment="0" applyProtection="0"/>
    <xf numFmtId="0" fontId="70" fillId="43" borderId="0"/>
    <xf numFmtId="0" fontId="5" fillId="44" borderId="0" applyNumberFormat="0" applyFill="0" applyBorder="0" applyAlignment="0" applyProtection="0"/>
    <xf numFmtId="0" fontId="71" fillId="45" borderId="0" applyNumberFormat="0" applyFill="0" applyBorder="0" applyAlignment="0" applyProtection="0"/>
    <xf numFmtId="0" fontId="24" fillId="0" borderId="48" applyNumberFormat="0" applyFill="0" applyAlignment="0" applyProtection="0"/>
    <xf numFmtId="0" fontId="1" fillId="0" borderId="0" applyFill="0" applyBorder="0"/>
    <xf numFmtId="0" fontId="72" fillId="0" borderId="0" applyFill="0" applyBorder="0" applyProtection="0">
      <alignment horizontal="right"/>
    </xf>
    <xf numFmtId="0" fontId="73" fillId="0" borderId="0" applyNumberFormat="0" applyFill="0" applyBorder="0" applyAlignment="0" applyProtection="0"/>
    <xf numFmtId="0" fontId="35" fillId="29" borderId="50" applyNumberFormat="0" applyFont="0" applyAlignment="0" applyProtection="0"/>
    <xf numFmtId="0" fontId="34" fillId="12" borderId="0" applyNumberFormat="0" applyBorder="0" applyAlignment="0" applyProtection="0"/>
    <xf numFmtId="191" fontId="56" fillId="0" borderId="0" applyFont="0" applyBorder="0" applyAlignment="0"/>
    <xf numFmtId="0" fontId="74" fillId="0" borderId="0" applyNumberFormat="0" applyFill="0" applyBorder="0" applyAlignment="0" applyProtection="0"/>
    <xf numFmtId="0" fontId="37" fillId="13" borderId="0" applyNumberFormat="0" applyBorder="0" applyAlignment="0" applyProtection="0"/>
    <xf numFmtId="0" fontId="34" fillId="12" borderId="0" applyNumberFormat="0" applyBorder="0" applyAlignment="0" applyProtection="0"/>
    <xf numFmtId="0" fontId="54" fillId="16" borderId="51" applyNumberFormat="0" applyAlignment="0" applyProtection="0"/>
    <xf numFmtId="173" fontId="75" fillId="0" borderId="0">
      <alignment vertical="top"/>
    </xf>
    <xf numFmtId="0" fontId="76" fillId="31" borderId="60"/>
    <xf numFmtId="170" fontId="77" fillId="31" borderId="55" applyNumberFormat="0">
      <alignment vertical="center"/>
      <protection locked="0"/>
    </xf>
    <xf numFmtId="0" fontId="77" fillId="46" borderId="55" applyNumberFormat="0">
      <alignment vertical="center"/>
      <protection locked="0"/>
    </xf>
    <xf numFmtId="0" fontId="78" fillId="34" borderId="45" applyNumberFormat="0" applyAlignment="0">
      <alignment horizontal="left"/>
      <protection locked="0"/>
    </xf>
    <xf numFmtId="0" fontId="78" fillId="34" borderId="45" applyNumberFormat="0" applyAlignment="0">
      <alignment horizontal="left"/>
      <protection locked="0"/>
    </xf>
    <xf numFmtId="0" fontId="78" fillId="34" borderId="45" applyNumberFormat="0" applyAlignment="0">
      <alignment horizontal="left"/>
      <protection locked="0"/>
    </xf>
    <xf numFmtId="0" fontId="78" fillId="34" borderId="45" applyNumberFormat="0" applyAlignment="0">
      <alignment horizontal="left"/>
      <protection locked="0"/>
    </xf>
    <xf numFmtId="0" fontId="1" fillId="31" borderId="61" applyNumberFormat="0" applyAlignment="0">
      <protection locked="0"/>
    </xf>
    <xf numFmtId="0" fontId="34" fillId="12" borderId="0" applyNumberFormat="0" applyBorder="0" applyAlignment="0" applyProtection="0"/>
    <xf numFmtId="0" fontId="79" fillId="0" borderId="0" applyNumberFormat="0" applyFill="0" applyBorder="0" applyProtection="0">
      <alignment horizontal="centerContinuous" wrapText="1"/>
    </xf>
    <xf numFmtId="0" fontId="27" fillId="0" borderId="0" applyNumberFormat="0" applyFill="0" applyBorder="0" applyAlignment="0" applyProtection="0"/>
    <xf numFmtId="0" fontId="80" fillId="30" borderId="58" applyNumberFormat="0" applyAlignment="0" applyProtection="0"/>
    <xf numFmtId="0" fontId="54" fillId="16" borderId="51" applyNumberFormat="0" applyAlignment="0" applyProtection="0"/>
    <xf numFmtId="0" fontId="81" fillId="0" borderId="62" applyNumberFormat="0" applyFill="0" applyAlignment="0" applyProtection="0"/>
    <xf numFmtId="0" fontId="41" fillId="38" borderId="53" applyNumberFormat="0" applyAlignment="0" applyProtection="0"/>
    <xf numFmtId="0" fontId="41" fillId="38" borderId="53" applyNumberFormat="0" applyAlignment="0" applyProtection="0"/>
    <xf numFmtId="0" fontId="82" fillId="38" borderId="53" applyNumberFormat="0" applyAlignment="0" applyProtection="0"/>
    <xf numFmtId="38" fontId="83" fillId="0" borderId="0"/>
    <xf numFmtId="38" fontId="84" fillId="0" borderId="0"/>
    <xf numFmtId="38" fontId="85" fillId="0" borderId="0"/>
    <xf numFmtId="38" fontId="86" fillId="0" borderId="0"/>
    <xf numFmtId="0" fontId="19" fillId="0" borderId="0"/>
    <xf numFmtId="0" fontId="19" fillId="0" borderId="0"/>
    <xf numFmtId="173" fontId="71" fillId="0" borderId="0" applyFont="0">
      <alignment vertical="top"/>
    </xf>
    <xf numFmtId="0" fontId="42" fillId="0" borderId="54" applyNumberFormat="0" applyFill="0" applyAlignment="0" applyProtection="0"/>
    <xf numFmtId="0" fontId="87" fillId="0" borderId="0" applyNumberFormat="0" applyFill="0" applyBorder="0" applyAlignment="0" applyProtection="0"/>
    <xf numFmtId="0" fontId="36" fillId="30" borderId="51" applyNumberFormat="0" applyAlignment="0" applyProtection="0"/>
    <xf numFmtId="0" fontId="88" fillId="0" borderId="54" applyNumberFormat="0" applyFill="0" applyAlignment="0" applyProtection="0"/>
    <xf numFmtId="0" fontId="42" fillId="0" borderId="54" applyNumberFormat="0" applyFill="0" applyAlignment="0" applyProtection="0"/>
    <xf numFmtId="0" fontId="42" fillId="0" borderId="54" applyNumberFormat="0" applyFill="0" applyAlignment="0" applyProtection="0"/>
    <xf numFmtId="192" fontId="89" fillId="0" borderId="0" applyFill="0">
      <alignment horizontal="center"/>
    </xf>
    <xf numFmtId="0" fontId="25"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8" borderId="0" applyNumberFormat="0" applyBorder="0" applyAlignment="0" applyProtection="0"/>
    <xf numFmtId="0" fontId="90" fillId="29" borderId="50" applyNumberFormat="0" applyFont="0" applyAlignment="0" applyProtection="0"/>
    <xf numFmtId="0" fontId="91" fillId="0" borderId="0" applyNumberFormat="0" applyFill="0" applyBorder="0" applyAlignment="0" applyProtection="0"/>
    <xf numFmtId="189" fontId="56" fillId="0" borderId="0" applyFont="0" applyFill="0" applyBorder="0" applyAlignment="0" applyProtection="0"/>
    <xf numFmtId="189" fontId="1" fillId="0" borderId="0" applyFont="0" applyFill="0" applyBorder="0" applyAlignment="0" applyProtection="0"/>
    <xf numFmtId="193" fontId="1" fillId="0" borderId="0" applyFont="0" applyFill="0" applyBorder="0" applyAlignment="0" applyProtection="0"/>
    <xf numFmtId="0" fontId="92" fillId="0" borderId="0" applyNumberFormat="0" applyFill="0">
      <alignment vertical="center"/>
    </xf>
    <xf numFmtId="0" fontId="1" fillId="0" borderId="0" applyFont="0" applyFill="0" applyBorder="0" applyAlignment="0" applyProtection="0"/>
    <xf numFmtId="0" fontId="1" fillId="0" borderId="0" applyFont="0" applyFill="0" applyBorder="0" applyAlignment="0" applyProtection="0"/>
    <xf numFmtId="0" fontId="77" fillId="33" borderId="63" applyNumberFormat="0" applyFont="0" applyFill="0" applyAlignment="0" applyProtection="0">
      <alignment vertical="center"/>
      <protection locked="0"/>
    </xf>
    <xf numFmtId="0" fontId="93" fillId="0" borderId="0" applyNumberFormat="0" applyBorder="0">
      <alignment horizontal="left" vertical="top"/>
    </xf>
    <xf numFmtId="0" fontId="77" fillId="33" borderId="63" applyNumberFormat="0" applyFont="0" applyFill="0" applyAlignment="0" applyProtection="0">
      <alignment vertical="center"/>
      <protection locked="0"/>
    </xf>
    <xf numFmtId="0" fontId="94" fillId="47" borderId="0" applyNumberFormat="0" applyBorder="0" applyAlignment="0" applyProtection="0"/>
    <xf numFmtId="0" fontId="95" fillId="47" borderId="0" applyNumberFormat="0" applyBorder="0" applyAlignment="0" applyProtection="0"/>
    <xf numFmtId="0" fontId="94" fillId="47" borderId="0" applyNumberFormat="0" applyBorder="0" applyAlignment="0" applyProtection="0"/>
    <xf numFmtId="0" fontId="94" fillId="47" borderId="0" applyNumberFormat="0" applyBorder="0" applyAlignment="0" applyProtection="0"/>
    <xf numFmtId="0" fontId="94" fillId="47" borderId="0" applyNumberFormat="0" applyBorder="0" applyAlignment="0" applyProtection="0"/>
    <xf numFmtId="0" fontId="35" fillId="0" borderId="0"/>
    <xf numFmtId="194" fontId="56" fillId="0" borderId="0"/>
    <xf numFmtId="0" fontId="4" fillId="0" borderId="0"/>
    <xf numFmtId="0" fontId="4" fillId="0" borderId="0"/>
    <xf numFmtId="0" fontId="4" fillId="0" borderId="0"/>
    <xf numFmtId="0" fontId="4" fillId="0" borderId="0"/>
    <xf numFmtId="0" fontId="1" fillId="0" borderId="0"/>
    <xf numFmtId="0" fontId="1" fillId="0" borderId="0"/>
    <xf numFmtId="0" fontId="4" fillId="0" borderId="0"/>
    <xf numFmtId="0" fontId="4" fillId="0" borderId="0"/>
    <xf numFmtId="0" fontId="96" fillId="0" borderId="0"/>
    <xf numFmtId="0" fontId="2" fillId="0" borderId="0"/>
    <xf numFmtId="0" fontId="4" fillId="0" borderId="0"/>
    <xf numFmtId="0" fontId="4" fillId="0" borderId="0"/>
    <xf numFmtId="0" fontId="4" fillId="0" borderId="0"/>
    <xf numFmtId="0" fontId="4" fillId="0" borderId="0"/>
    <xf numFmtId="0" fontId="97" fillId="0" borderId="0"/>
    <xf numFmtId="0" fontId="1" fillId="0" borderId="0"/>
    <xf numFmtId="0" fontId="99" fillId="0" borderId="0"/>
    <xf numFmtId="0" fontId="100" fillId="0" borderId="0"/>
    <xf numFmtId="0" fontId="100" fillId="0" borderId="0"/>
    <xf numFmtId="0" fontId="101" fillId="0" borderId="0"/>
    <xf numFmtId="0" fontId="1" fillId="0" borderId="0"/>
    <xf numFmtId="0" fontId="1" fillId="29" borderId="50" applyNumberFormat="0" applyFont="0" applyAlignment="0" applyProtection="0"/>
    <xf numFmtId="0" fontId="1" fillId="29" borderId="50" applyNumberFormat="0" applyFont="0" applyAlignment="0" applyProtection="0"/>
    <xf numFmtId="182" fontId="102" fillId="0" borderId="0" applyNumberFormat="0" applyFill="0" applyBorder="0" applyAlignment="0" applyProtection="0"/>
    <xf numFmtId="195" fontId="1" fillId="0" borderId="0" applyFont="0" applyFill="0" applyBorder="0" applyAlignment="0" applyProtection="0"/>
    <xf numFmtId="0" fontId="1" fillId="0" borderId="49"/>
    <xf numFmtId="0" fontId="1" fillId="0" borderId="0" applyFont="0" applyFill="0" applyBorder="0" applyAlignment="0" applyProtection="0"/>
    <xf numFmtId="14" fontId="1" fillId="0" borderId="0" applyFont="0" applyFill="0" applyBorder="0" applyAlignment="0" applyProtection="0"/>
    <xf numFmtId="0" fontId="1" fillId="0" borderId="0" applyFont="0" applyFill="0" applyBorder="0" applyAlignment="0" applyProtection="0"/>
    <xf numFmtId="167" fontId="103" fillId="0" borderId="49" applyBorder="0"/>
    <xf numFmtId="1" fontId="1" fillId="0" borderId="0" applyFont="0" applyFill="0" applyBorder="0" applyAlignment="0" applyProtection="0"/>
    <xf numFmtId="0" fontId="104" fillId="0" borderId="0" applyNumberFormat="0" applyFill="0" applyBorder="0" applyAlignment="0" applyProtection="0"/>
    <xf numFmtId="0" fontId="21" fillId="0" borderId="46" applyNumberFormat="0" applyFill="0" applyAlignment="0" applyProtection="0"/>
    <xf numFmtId="0" fontId="22" fillId="0" borderId="47" applyNumberFormat="0" applyFill="0" applyAlignment="0" applyProtection="0"/>
    <xf numFmtId="0" fontId="24" fillId="0" borderId="48" applyNumberFormat="0" applyFill="0" applyAlignment="0" applyProtection="0"/>
    <xf numFmtId="0" fontId="24" fillId="0" borderId="0" applyNumberFormat="0" applyFill="0" applyBorder="0" applyAlignment="0" applyProtection="0"/>
    <xf numFmtId="0" fontId="80" fillId="30" borderId="58" applyNumberFormat="0" applyAlignment="0" applyProtection="0"/>
    <xf numFmtId="0" fontId="21" fillId="0" borderId="46" applyNumberFormat="0" applyFill="0" applyAlignment="0" applyProtection="0"/>
    <xf numFmtId="0" fontId="22" fillId="0" borderId="47" applyNumberFormat="0" applyFill="0" applyAlignment="0" applyProtection="0"/>
    <xf numFmtId="0" fontId="24" fillId="0" borderId="48" applyNumberFormat="0" applyFill="0" applyAlignment="0" applyProtection="0"/>
    <xf numFmtId="0" fontId="24" fillId="0" borderId="0" applyNumberFormat="0" applyFill="0" applyBorder="0" applyAlignment="0" applyProtection="0"/>
    <xf numFmtId="0" fontId="25"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8" borderId="0" applyNumberFormat="0" applyBorder="0" applyAlignment="0" applyProtection="0"/>
    <xf numFmtId="0" fontId="90" fillId="29" borderId="50" applyNumberFormat="0" applyFont="0" applyAlignment="0" applyProtection="0"/>
    <xf numFmtId="0" fontId="104" fillId="0" borderId="0" applyNumberFormat="0" applyFill="0" applyBorder="0" applyAlignment="0" applyProtection="0"/>
    <xf numFmtId="0" fontId="105" fillId="0" borderId="0" applyNumberFormat="0" applyFill="0" applyBorder="0" applyAlignment="0" applyProtection="0"/>
    <xf numFmtId="0" fontId="106" fillId="0" borderId="46" applyNumberFormat="0" applyFill="0" applyAlignment="0" applyProtection="0"/>
    <xf numFmtId="0" fontId="107" fillId="0" borderId="47" applyNumberFormat="0" applyFill="0" applyAlignment="0" applyProtection="0"/>
    <xf numFmtId="0" fontId="108" fillId="0" borderId="48" applyNumberFormat="0" applyFill="0" applyAlignment="0" applyProtection="0"/>
    <xf numFmtId="0" fontId="108" fillId="0" borderId="0" applyNumberFormat="0" applyFill="0" applyBorder="0" applyAlignment="0" applyProtection="0"/>
    <xf numFmtId="0" fontId="51" fillId="0" borderId="0"/>
    <xf numFmtId="9" fontId="35" fillId="0" borderId="0" applyFont="0" applyFill="0" applyBorder="0" applyAlignment="0" applyProtection="0"/>
    <xf numFmtId="10"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09" fillId="0" borderId="64">
      <alignment horizontal="center"/>
    </xf>
    <xf numFmtId="0" fontId="71" fillId="0" borderId="15" applyFont="0">
      <alignment horizontal="right"/>
    </xf>
    <xf numFmtId="0" fontId="98" fillId="0" borderId="65">
      <alignment horizontal="center"/>
    </xf>
    <xf numFmtId="0" fontId="98" fillId="0" borderId="65">
      <alignment horizontal="center"/>
    </xf>
    <xf numFmtId="0" fontId="110" fillId="0" borderId="65">
      <alignment horizontal="center"/>
    </xf>
    <xf numFmtId="9" fontId="35"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111" fillId="48" borderId="66" applyNumberFormat="0" applyFont="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applyFill="0" applyBorder="0" applyProtection="0">
      <alignment vertical="center"/>
    </xf>
    <xf numFmtId="0" fontId="26" fillId="25" borderId="0" applyNumberFormat="0" applyBorder="0" applyAlignment="0" applyProtection="0"/>
    <xf numFmtId="0" fontId="26" fillId="26" borderId="0" applyNumberFormat="0" applyBorder="0" applyAlignment="0" applyProtection="0"/>
    <xf numFmtId="0" fontId="26" fillId="27"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28" borderId="0" applyNumberFormat="0" applyBorder="0" applyAlignment="0" applyProtection="0"/>
    <xf numFmtId="0" fontId="104" fillId="0" borderId="0" applyNumberFormat="0" applyFill="0" applyBorder="0" applyAlignment="0" applyProtection="0"/>
    <xf numFmtId="0" fontId="21" fillId="0" borderId="46" applyNumberFormat="0" applyFill="0" applyAlignment="0" applyProtection="0"/>
    <xf numFmtId="0" fontId="22" fillId="0" borderId="47" applyNumberFormat="0" applyFill="0" applyAlignment="0" applyProtection="0"/>
    <xf numFmtId="0" fontId="24" fillId="0" borderId="48" applyNumberFormat="0" applyFill="0" applyAlignment="0" applyProtection="0"/>
    <xf numFmtId="0" fontId="24" fillId="0" borderId="0" applyNumberFormat="0" applyFill="0" applyBorder="0" applyAlignment="0" applyProtection="0"/>
    <xf numFmtId="0" fontId="112" fillId="0" borderId="0" applyNumberFormat="0" applyFill="0" applyBorder="0" applyAlignment="0" applyProtection="0"/>
    <xf numFmtId="0" fontId="80" fillId="30" borderId="58" applyNumberFormat="0" applyAlignment="0" applyProtection="0"/>
    <xf numFmtId="0" fontId="42" fillId="0" borderId="54" applyNumberFormat="0" applyFill="0" applyAlignment="0" applyProtection="0"/>
    <xf numFmtId="4" fontId="98" fillId="31" borderId="58" applyNumberFormat="0" applyProtection="0">
      <alignment vertical="center"/>
    </xf>
    <xf numFmtId="4" fontId="113" fillId="31" borderId="58" applyNumberFormat="0" applyProtection="0">
      <alignment vertical="center"/>
    </xf>
    <xf numFmtId="4" fontId="98" fillId="31" borderId="58" applyNumberFormat="0" applyProtection="0">
      <alignment horizontal="left" vertical="center" indent="1"/>
    </xf>
    <xf numFmtId="4" fontId="98" fillId="31" borderId="58" applyNumberFormat="0" applyProtection="0">
      <alignment horizontal="left" vertical="center" indent="1"/>
    </xf>
    <xf numFmtId="0" fontId="1" fillId="37" borderId="58" applyNumberFormat="0" applyProtection="0">
      <alignment horizontal="left" vertical="center" indent="1"/>
    </xf>
    <xf numFmtId="4" fontId="98" fillId="49" borderId="58" applyNumberFormat="0" applyProtection="0">
      <alignment horizontal="right" vertical="center"/>
    </xf>
    <xf numFmtId="4" fontId="98" fillId="39" borderId="58" applyNumberFormat="0" applyProtection="0">
      <alignment horizontal="right" vertical="center"/>
    </xf>
    <xf numFmtId="4" fontId="98" fillId="50" borderId="58" applyNumberFormat="0" applyProtection="0">
      <alignment horizontal="right" vertical="center"/>
    </xf>
    <xf numFmtId="4" fontId="98" fillId="41" borderId="58" applyNumberFormat="0" applyProtection="0">
      <alignment horizontal="right" vertical="center"/>
    </xf>
    <xf numFmtId="4" fontId="98" fillId="51" borderId="58" applyNumberFormat="0" applyProtection="0">
      <alignment horizontal="right" vertical="center"/>
    </xf>
    <xf numFmtId="4" fontId="98" fillId="52" borderId="58" applyNumberFormat="0" applyProtection="0">
      <alignment horizontal="right" vertical="center"/>
    </xf>
    <xf numFmtId="4" fontId="98" fillId="53" borderId="58" applyNumberFormat="0" applyProtection="0">
      <alignment horizontal="right" vertical="center"/>
    </xf>
    <xf numFmtId="4" fontId="98" fillId="54" borderId="58" applyNumberFormat="0" applyProtection="0">
      <alignment horizontal="right" vertical="center"/>
    </xf>
    <xf numFmtId="4" fontId="98" fillId="55" borderId="58" applyNumberFormat="0" applyProtection="0">
      <alignment horizontal="right" vertical="center"/>
    </xf>
    <xf numFmtId="4" fontId="109" fillId="56" borderId="58" applyNumberFormat="0" applyProtection="0">
      <alignment horizontal="left" vertical="center" indent="1"/>
    </xf>
    <xf numFmtId="4" fontId="98" fillId="57" borderId="67" applyNumberFormat="0" applyProtection="0">
      <alignment horizontal="left" vertical="center" indent="1"/>
    </xf>
    <xf numFmtId="4" fontId="114" fillId="58" borderId="0" applyNumberFormat="0" applyProtection="0">
      <alignment horizontal="left" vertical="center" indent="1"/>
    </xf>
    <xf numFmtId="0" fontId="1" fillId="37" borderId="58" applyNumberFormat="0" applyProtection="0">
      <alignment horizontal="left" vertical="center" indent="1"/>
    </xf>
    <xf numFmtId="4" fontId="98" fillId="57" borderId="58" applyNumberFormat="0" applyProtection="0">
      <alignment horizontal="left" vertical="center" indent="1"/>
    </xf>
    <xf numFmtId="4" fontId="98" fillId="59" borderId="58" applyNumberFormat="0" applyProtection="0">
      <alignment horizontal="left" vertical="center" indent="1"/>
    </xf>
    <xf numFmtId="0" fontId="1" fillId="59" borderId="58" applyNumberFormat="0" applyProtection="0">
      <alignment horizontal="left" vertical="center" indent="1"/>
    </xf>
    <xf numFmtId="0" fontId="1" fillId="59" borderId="58" applyNumberFormat="0" applyProtection="0">
      <alignment horizontal="left" vertical="center" indent="1"/>
    </xf>
    <xf numFmtId="0" fontId="1" fillId="60" borderId="58" applyNumberFormat="0" applyProtection="0">
      <alignment horizontal="left" vertical="center" indent="1"/>
    </xf>
    <xf numFmtId="0" fontId="1" fillId="60" borderId="58" applyNumberFormat="0" applyProtection="0">
      <alignment horizontal="left" vertical="center" indent="1"/>
    </xf>
    <xf numFmtId="0" fontId="1" fillId="9" borderId="58" applyNumberFormat="0" applyProtection="0">
      <alignment horizontal="left" vertical="center" indent="1"/>
    </xf>
    <xf numFmtId="0" fontId="1" fillId="9" borderId="58" applyNumberFormat="0" applyProtection="0">
      <alignment horizontal="left" vertical="center" indent="1"/>
    </xf>
    <xf numFmtId="0" fontId="1" fillId="37" borderId="58" applyNumberFormat="0" applyProtection="0">
      <alignment horizontal="left" vertical="center" indent="1"/>
    </xf>
    <xf numFmtId="0" fontId="1" fillId="37" borderId="58" applyNumberFormat="0" applyProtection="0">
      <alignment horizontal="left" vertical="center" indent="1"/>
    </xf>
    <xf numFmtId="4" fontId="98" fillId="34" borderId="58" applyNumberFormat="0" applyProtection="0">
      <alignment vertical="center"/>
    </xf>
    <xf numFmtId="4" fontId="113" fillId="34" borderId="58" applyNumberFormat="0" applyProtection="0">
      <alignment vertical="center"/>
    </xf>
    <xf numFmtId="4" fontId="98" fillId="34" borderId="58" applyNumberFormat="0" applyProtection="0">
      <alignment horizontal="left" vertical="center" indent="1"/>
    </xf>
    <xf numFmtId="4" fontId="98" fillId="34" borderId="58" applyNumberFormat="0" applyProtection="0">
      <alignment horizontal="left" vertical="center" indent="1"/>
    </xf>
    <xf numFmtId="4" fontId="98" fillId="57" borderId="58" applyNumberFormat="0" applyProtection="0">
      <alignment horizontal="right" vertical="center"/>
    </xf>
    <xf numFmtId="4" fontId="113" fillId="57" borderId="58" applyNumberFormat="0" applyProtection="0">
      <alignment horizontal="right" vertical="center"/>
    </xf>
    <xf numFmtId="0" fontId="1" fillId="37" borderId="58" applyNumberFormat="0" applyProtection="0">
      <alignment horizontal="left" vertical="center" indent="1"/>
    </xf>
    <xf numFmtId="0" fontId="1" fillId="37" borderId="58" applyNumberFormat="0" applyProtection="0">
      <alignment horizontal="left" vertical="center" indent="1"/>
    </xf>
    <xf numFmtId="0" fontId="115" fillId="0" borderId="0"/>
    <xf numFmtId="4" fontId="116" fillId="57" borderId="58" applyNumberFormat="0" applyProtection="0">
      <alignment horizontal="right" vertical="center"/>
    </xf>
    <xf numFmtId="0" fontId="37" fillId="13" borderId="0" applyNumberFormat="0" applyBorder="0" applyAlignment="0" applyProtection="0"/>
    <xf numFmtId="170" fontId="49" fillId="39" borderId="0">
      <alignment vertical="center"/>
    </xf>
    <xf numFmtId="0" fontId="117" fillId="0" borderId="0" applyNumberFormat="0" applyFill="0" applyBorder="0" applyAlignment="0" applyProtection="0"/>
    <xf numFmtId="0" fontId="28" fillId="0" borderId="0" applyNumberFormat="0" applyFill="0" applyBorder="0" applyAlignment="0" applyProtection="0"/>
    <xf numFmtId="170" fontId="5" fillId="61" borderId="0"/>
    <xf numFmtId="0" fontId="118" fillId="16" borderId="51" applyNumberFormat="0" applyAlignment="0" applyProtection="0"/>
    <xf numFmtId="0" fontId="36" fillId="30" borderId="51" applyNumberFormat="0" applyAlignment="0" applyProtection="0"/>
    <xf numFmtId="0" fontId="119" fillId="0" borderId="0" applyNumberFormat="0" applyFill="0" applyBorder="0" applyAlignment="0" applyProtection="0"/>
    <xf numFmtId="0" fontId="80" fillId="30" borderId="58" applyNumberFormat="0" applyAlignment="0" applyProtection="0"/>
    <xf numFmtId="0" fontId="4" fillId="55" borderId="52" applyNumberFormat="0">
      <alignment horizontal="center" vertical="center"/>
      <protection locked="0"/>
    </xf>
    <xf numFmtId="0" fontId="120" fillId="0" borderId="68" applyNumberFormat="0" applyFill="0" applyBorder="0" applyAlignment="0" applyProtection="0">
      <alignment horizontal="left"/>
    </xf>
    <xf numFmtId="14" fontId="121" fillId="0" borderId="40" applyNumberFormat="0" applyFill="0" applyBorder="0" applyAlignment="0" applyProtection="0">
      <alignment horizontal="center"/>
    </xf>
    <xf numFmtId="0" fontId="1" fillId="0" borderId="0"/>
    <xf numFmtId="0" fontId="1" fillId="0" borderId="0" applyNumberFormat="0" applyFill="0" applyBorder="0" applyAlignment="0" applyProtection="0"/>
    <xf numFmtId="0" fontId="56" fillId="0" borderId="18" applyFont="0" applyFill="0" applyAlignment="0" applyProtection="0"/>
    <xf numFmtId="182" fontId="122" fillId="0" borderId="69" applyNumberFormat="0" applyFont="0" applyFill="0" applyAlignment="0" applyProtection="0"/>
    <xf numFmtId="0" fontId="123" fillId="0" borderId="62" applyNumberFormat="0" applyFill="0" applyAlignment="0" applyProtection="0"/>
    <xf numFmtId="0" fontId="123" fillId="0" borderId="62" applyNumberFormat="0" applyFill="0" applyAlignment="0" applyProtection="0"/>
    <xf numFmtId="0" fontId="42" fillId="0" borderId="54" applyNumberFormat="0" applyFill="0" applyAlignment="0" applyProtection="0"/>
    <xf numFmtId="0" fontId="54" fillId="16" borderId="51" applyNumberFormat="0" applyAlignment="0" applyProtection="0"/>
    <xf numFmtId="0" fontId="111" fillId="0" borderId="30" applyNumberFormat="0" applyFont="0" applyFill="0" applyAlignment="0" applyProtection="0">
      <alignment horizontal="right"/>
    </xf>
    <xf numFmtId="0" fontId="41" fillId="38" borderId="53" applyNumberFormat="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56" fillId="0" borderId="0" applyFont="0" applyFill="0" applyBorder="0" applyAlignment="0" applyProtection="0"/>
    <xf numFmtId="0" fontId="41" fillId="38" borderId="53" applyNumberFormat="0" applyAlignment="0" applyProtection="0"/>
    <xf numFmtId="0" fontId="124" fillId="62" borderId="0"/>
    <xf numFmtId="0" fontId="104" fillId="0" borderId="0" applyNumberFormat="0" applyFill="0" applyBorder="0" applyAlignment="0" applyProtection="0"/>
    <xf numFmtId="170" fontId="49" fillId="63" borderId="0" applyNumberFormat="0">
      <alignment vertical="center"/>
    </xf>
    <xf numFmtId="170" fontId="125" fillId="33" borderId="0" applyNumberFormat="0">
      <alignment vertical="center"/>
    </xf>
    <xf numFmtId="170" fontId="126" fillId="0" borderId="0" applyNumberFormat="0">
      <alignment vertical="center"/>
    </xf>
    <xf numFmtId="170" fontId="5" fillId="0" borderId="0" applyNumberFormat="0">
      <alignment vertical="center"/>
    </xf>
    <xf numFmtId="0" fontId="104" fillId="0" borderId="0" applyNumberFormat="0" applyFill="0" applyBorder="0" applyAlignment="0" applyProtection="0"/>
    <xf numFmtId="0" fontId="104" fillId="0" borderId="0" applyNumberFormat="0" applyFill="0" applyBorder="0" applyAlignment="0" applyProtection="0"/>
    <xf numFmtId="0" fontId="21" fillId="0" borderId="46" applyNumberFormat="0" applyFill="0" applyAlignment="0" applyProtection="0"/>
    <xf numFmtId="0" fontId="22" fillId="0" borderId="47" applyNumberFormat="0" applyFill="0" applyAlignment="0" applyProtection="0"/>
    <xf numFmtId="0" fontId="24" fillId="0" borderId="48" applyNumberFormat="0" applyFill="0" applyAlignment="0" applyProtection="0"/>
    <xf numFmtId="0" fontId="24" fillId="0" borderId="0" applyNumberFormat="0" applyFill="0" applyBorder="0" applyAlignment="0" applyProtection="0"/>
    <xf numFmtId="0" fontId="104" fillId="0" borderId="0" applyNumberFormat="0" applyFill="0" applyBorder="0" applyAlignment="0" applyProtection="0"/>
    <xf numFmtId="0" fontId="127" fillId="0" borderId="0">
      <alignment vertical="center"/>
    </xf>
    <xf numFmtId="0" fontId="104" fillId="0" borderId="0" applyNumberFormat="0" applyFill="0" applyBorder="0" applyAlignment="0" applyProtection="0"/>
    <xf numFmtId="0" fontId="21" fillId="0" borderId="46" applyNumberFormat="0" applyFill="0" applyAlignment="0" applyProtection="0"/>
    <xf numFmtId="0" fontId="22" fillId="0" borderId="47" applyNumberFormat="0" applyFill="0" applyAlignment="0" applyProtection="0"/>
    <xf numFmtId="0" fontId="24" fillId="0" borderId="48" applyNumberFormat="0" applyFill="0" applyAlignment="0" applyProtection="0"/>
    <xf numFmtId="177" fontId="116" fillId="0" borderId="0" applyNumberFormat="0" applyFill="0" applyBorder="0" applyAlignment="0" applyProtection="0"/>
    <xf numFmtId="182" fontId="122" fillId="0" borderId="70" applyNumberFormat="0" applyFont="0" applyFill="0" applyAlignment="0" applyProtection="0"/>
    <xf numFmtId="0" fontId="123" fillId="0" borderId="62" applyNumberFormat="0" applyFill="0" applyAlignment="0" applyProtection="0"/>
    <xf numFmtId="0" fontId="123" fillId="0" borderId="62" applyNumberFormat="0" applyFill="0" applyAlignment="0" applyProtection="0"/>
    <xf numFmtId="0" fontId="123" fillId="0" borderId="62" applyNumberFormat="0" applyFill="0" applyAlignment="0" applyProtection="0"/>
    <xf numFmtId="0" fontId="123" fillId="0" borderId="62" applyNumberFormat="0" applyFill="0" applyAlignment="0" applyProtection="0"/>
    <xf numFmtId="0" fontId="56" fillId="0" borderId="71" applyFont="0" applyFill="0" applyAlignment="0" applyProtection="0"/>
    <xf numFmtId="0" fontId="124" fillId="62" borderId="0"/>
    <xf numFmtId="0" fontId="80" fillId="30" borderId="58" applyNumberFormat="0" applyAlignment="0" applyProtection="0"/>
    <xf numFmtId="0" fontId="34" fillId="12" borderId="0" applyNumberFormat="0" applyBorder="0" applyAlignment="0" applyProtection="0"/>
    <xf numFmtId="170" fontId="4" fillId="64" borderId="0" applyNumberFormat="0" applyFont="0" applyBorder="0" applyAlignment="0" applyProtection="0"/>
    <xf numFmtId="0" fontId="128" fillId="0" borderId="0">
      <alignment vertical="center"/>
    </xf>
    <xf numFmtId="0" fontId="80" fillId="30" borderId="58" applyNumberFormat="0" applyAlignment="0" applyProtection="0"/>
    <xf numFmtId="0" fontId="129" fillId="30" borderId="58" applyNumberFormat="0" applyAlignment="0" applyProtection="0"/>
    <xf numFmtId="196" fontId="56"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1" fillId="38" borderId="53" applyNumberFormat="0" applyAlignment="0" applyProtection="0"/>
    <xf numFmtId="0" fontId="130" fillId="0" borderId="0" applyNumberFormat="0" applyFill="0" applyBorder="0" applyAlignment="0" applyProtection="0"/>
    <xf numFmtId="197" fontId="35" fillId="0" borderId="0" applyFont="0" applyFill="0" applyBorder="0" applyAlignment="0" applyProtection="0"/>
    <xf numFmtId="198" fontId="35" fillId="0" borderId="0" applyFont="0" applyFill="0" applyBorder="0" applyAlignment="0" applyProtection="0"/>
    <xf numFmtId="0" fontId="27" fillId="0" borderId="0" applyNumberFormat="0" applyFill="0" applyBorder="0" applyAlignment="0" applyProtection="0"/>
    <xf numFmtId="0" fontId="32" fillId="0" borderId="0"/>
    <xf numFmtId="0" fontId="1" fillId="19" borderId="0" applyNumberFormat="0" applyFont="0" applyBorder="0" applyAlignment="0" applyProtection="0"/>
  </cellStyleXfs>
  <cellXfs count="316">
    <xf numFmtId="0" fontId="0" fillId="0" borderId="0" xfId="0"/>
    <xf numFmtId="0" fontId="0" fillId="0" borderId="0" xfId="0" applyFont="1" applyFill="1"/>
    <xf numFmtId="0" fontId="0" fillId="0" borderId="18" xfId="0" applyFont="1" applyFill="1" applyBorder="1"/>
    <xf numFmtId="0" fontId="0" fillId="0" borderId="14" xfId="0" applyFont="1" applyFill="1" applyBorder="1"/>
    <xf numFmtId="0" fontId="0" fillId="0" borderId="0" xfId="0" applyFont="1" applyFill="1" applyBorder="1"/>
    <xf numFmtId="3" fontId="10" fillId="3" borderId="6" xfId="1" applyNumberFormat="1" applyFont="1" applyFill="1" applyBorder="1" applyAlignment="1">
      <alignment vertical="center"/>
    </xf>
    <xf numFmtId="3" fontId="10" fillId="3" borderId="7" xfId="1" applyNumberFormat="1" applyFont="1" applyFill="1" applyBorder="1" applyAlignment="1">
      <alignment vertical="center"/>
    </xf>
    <xf numFmtId="3" fontId="10" fillId="3" borderId="8" xfId="1" applyNumberFormat="1" applyFont="1" applyFill="1" applyBorder="1" applyAlignment="1">
      <alignment vertical="center"/>
    </xf>
    <xf numFmtId="3" fontId="10" fillId="3" borderId="32" xfId="1" applyNumberFormat="1" applyFont="1" applyFill="1" applyBorder="1" applyAlignment="1">
      <alignment vertical="center"/>
    </xf>
    <xf numFmtId="3" fontId="10" fillId="3" borderId="33" xfId="1" applyNumberFormat="1" applyFont="1" applyFill="1" applyBorder="1" applyAlignment="1">
      <alignment vertical="center"/>
    </xf>
    <xf numFmtId="3" fontId="10" fillId="3" borderId="34" xfId="1" applyNumberFormat="1" applyFont="1" applyFill="1" applyBorder="1" applyAlignment="1">
      <alignment vertical="center"/>
    </xf>
    <xf numFmtId="3" fontId="10" fillId="3" borderId="10" xfId="1" applyNumberFormat="1" applyFont="1" applyFill="1" applyBorder="1" applyAlignment="1">
      <alignment vertical="center"/>
    </xf>
    <xf numFmtId="3" fontId="10" fillId="3" borderId="11" xfId="1" applyNumberFormat="1" applyFont="1" applyFill="1" applyBorder="1" applyAlignment="1">
      <alignment vertical="center"/>
    </xf>
    <xf numFmtId="3" fontId="10" fillId="3" borderId="12" xfId="1" applyNumberFormat="1" applyFont="1" applyFill="1" applyBorder="1" applyAlignment="1">
      <alignment vertical="center"/>
    </xf>
    <xf numFmtId="3" fontId="10" fillId="3" borderId="35" xfId="1" applyNumberFormat="1" applyFont="1" applyFill="1" applyBorder="1" applyAlignment="1">
      <alignment vertical="center"/>
    </xf>
    <xf numFmtId="3" fontId="10" fillId="3" borderId="36" xfId="1" applyNumberFormat="1" applyFont="1" applyFill="1" applyBorder="1" applyAlignment="1">
      <alignment vertical="center"/>
    </xf>
    <xf numFmtId="3" fontId="10" fillId="3" borderId="37" xfId="1" applyNumberFormat="1" applyFont="1" applyFill="1" applyBorder="1" applyAlignment="1">
      <alignment vertical="center"/>
    </xf>
    <xf numFmtId="0" fontId="0" fillId="0" borderId="0" xfId="0" applyFont="1" applyAlignment="1">
      <alignment vertical="center" wrapText="1"/>
    </xf>
    <xf numFmtId="0" fontId="0" fillId="0" borderId="0" xfId="0" applyFont="1" applyAlignment="1">
      <alignment vertical="center"/>
    </xf>
    <xf numFmtId="3" fontId="10" fillId="3" borderId="38" xfId="1" applyNumberFormat="1" applyFont="1" applyFill="1" applyBorder="1" applyAlignment="1">
      <alignment vertical="center"/>
    </xf>
    <xf numFmtId="3" fontId="10" fillId="3" borderId="39" xfId="1" applyNumberFormat="1" applyFont="1" applyFill="1" applyBorder="1" applyAlignment="1">
      <alignment vertical="center"/>
    </xf>
    <xf numFmtId="0" fontId="9" fillId="3" borderId="2" xfId="0" applyFont="1" applyFill="1" applyBorder="1" applyAlignment="1">
      <alignment vertical="center"/>
    </xf>
    <xf numFmtId="0" fontId="9" fillId="3" borderId="4" xfId="0" applyFont="1" applyFill="1" applyBorder="1" applyAlignment="1">
      <alignment vertical="center"/>
    </xf>
    <xf numFmtId="0" fontId="10" fillId="3" borderId="25" xfId="2" applyFont="1" applyFill="1" applyBorder="1" applyAlignment="1">
      <alignment vertical="center"/>
    </xf>
    <xf numFmtId="0" fontId="10" fillId="3" borderId="26" xfId="2" applyFont="1" applyFill="1" applyBorder="1" applyAlignment="1">
      <alignment vertical="center"/>
    </xf>
    <xf numFmtId="0" fontId="10" fillId="3" borderId="22" xfId="2" applyFont="1" applyFill="1" applyBorder="1" applyAlignment="1">
      <alignment vertical="center"/>
    </xf>
    <xf numFmtId="0" fontId="10" fillId="3" borderId="24" xfId="2" applyFont="1" applyFill="1" applyBorder="1" applyAlignment="1">
      <alignment vertical="center"/>
    </xf>
    <xf numFmtId="0" fontId="9" fillId="3" borderId="25" xfId="2" applyFont="1" applyFill="1" applyBorder="1" applyAlignment="1">
      <alignment vertical="center"/>
    </xf>
    <xf numFmtId="0" fontId="9" fillId="3" borderId="26" xfId="2" applyFont="1" applyFill="1" applyBorder="1" applyAlignment="1">
      <alignment vertical="center"/>
    </xf>
    <xf numFmtId="3" fontId="10" fillId="3" borderId="32" xfId="1" applyNumberFormat="1" applyFont="1" applyFill="1" applyBorder="1" applyAlignment="1">
      <alignment horizontal="center" vertical="center"/>
    </xf>
    <xf numFmtId="3" fontId="10" fillId="3" borderId="33" xfId="1" applyNumberFormat="1" applyFont="1" applyFill="1" applyBorder="1" applyAlignment="1">
      <alignment horizontal="center" vertical="center"/>
    </xf>
    <xf numFmtId="3" fontId="10" fillId="3" borderId="34" xfId="1" applyNumberFormat="1" applyFont="1" applyFill="1" applyBorder="1" applyAlignment="1">
      <alignment horizontal="center" vertical="center"/>
    </xf>
    <xf numFmtId="0" fontId="9" fillId="3" borderId="22" xfId="2" applyFont="1" applyFill="1" applyBorder="1" applyAlignment="1">
      <alignment vertical="center"/>
    </xf>
    <xf numFmtId="0" fontId="9" fillId="3" borderId="24" xfId="2" applyFont="1" applyFill="1" applyBorder="1" applyAlignment="1">
      <alignment vertical="center"/>
    </xf>
    <xf numFmtId="0" fontId="0" fillId="0" borderId="0" xfId="0" applyFont="1" applyFill="1" applyAlignment="1">
      <alignment vertical="center"/>
    </xf>
    <xf numFmtId="3" fontId="10" fillId="3" borderId="21" xfId="1" applyNumberFormat="1" applyFont="1" applyFill="1" applyBorder="1" applyAlignment="1">
      <alignment vertical="center"/>
    </xf>
    <xf numFmtId="3" fontId="10" fillId="3" borderId="20" xfId="1" applyNumberFormat="1" applyFont="1" applyFill="1" applyBorder="1" applyAlignment="1">
      <alignment vertical="center"/>
    </xf>
    <xf numFmtId="3" fontId="10" fillId="3" borderId="23" xfId="1" applyNumberFormat="1" applyFont="1" applyFill="1" applyBorder="1" applyAlignment="1">
      <alignment vertical="center"/>
    </xf>
    <xf numFmtId="0" fontId="0" fillId="0" borderId="3" xfId="0" applyFont="1" applyFill="1" applyBorder="1"/>
    <xf numFmtId="0" fontId="0" fillId="0" borderId="4" xfId="0" applyFont="1" applyFill="1" applyBorder="1"/>
    <xf numFmtId="0" fontId="10" fillId="3" borderId="25" xfId="2" applyFont="1" applyFill="1" applyBorder="1" applyAlignment="1">
      <alignment horizontal="left" vertical="center" wrapText="1"/>
    </xf>
    <xf numFmtId="0" fontId="10" fillId="3" borderId="26" xfId="2" applyFont="1" applyFill="1" applyBorder="1" applyAlignment="1">
      <alignment horizontal="left" vertical="center" wrapText="1"/>
    </xf>
    <xf numFmtId="3" fontId="10" fillId="3" borderId="31" xfId="1" applyNumberFormat="1" applyFont="1" applyFill="1" applyBorder="1" applyAlignment="1">
      <alignment vertical="center"/>
    </xf>
    <xf numFmtId="3" fontId="10" fillId="3" borderId="44" xfId="1" applyNumberFormat="1" applyFont="1" applyFill="1" applyBorder="1" applyAlignment="1">
      <alignment vertical="center"/>
    </xf>
    <xf numFmtId="3" fontId="10" fillId="3" borderId="21" xfId="1" applyNumberFormat="1" applyFont="1" applyFill="1" applyBorder="1" applyAlignment="1">
      <alignment horizontal="center" vertical="center"/>
    </xf>
    <xf numFmtId="3" fontId="9" fillId="5" borderId="6" xfId="1" applyNumberFormat="1" applyFont="1" applyFill="1" applyBorder="1" applyAlignment="1">
      <alignment horizontal="center"/>
    </xf>
    <xf numFmtId="3" fontId="9" fillId="5" borderId="7" xfId="1" applyNumberFormat="1" applyFont="1" applyFill="1" applyBorder="1" applyAlignment="1">
      <alignment horizontal="center"/>
    </xf>
    <xf numFmtId="3" fontId="9" fillId="5" borderId="8" xfId="1" applyNumberFormat="1" applyFont="1" applyFill="1" applyBorder="1" applyAlignment="1">
      <alignment horizontal="center"/>
    </xf>
    <xf numFmtId="3" fontId="9" fillId="6" borderId="6" xfId="1" applyNumberFormat="1" applyFont="1" applyFill="1" applyBorder="1" applyAlignment="1">
      <alignment horizontal="center"/>
    </xf>
    <xf numFmtId="3" fontId="9" fillId="6" borderId="7" xfId="1" applyNumberFormat="1" applyFont="1" applyFill="1" applyBorder="1" applyAlignment="1">
      <alignment horizontal="center"/>
    </xf>
    <xf numFmtId="3" fontId="9" fillId="6" borderId="8" xfId="1" applyNumberFormat="1" applyFont="1" applyFill="1" applyBorder="1" applyAlignment="1">
      <alignment horizontal="center"/>
    </xf>
    <xf numFmtId="0" fontId="0" fillId="0" borderId="3"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0" xfId="0" applyFont="1" applyFill="1" applyBorder="1" applyAlignment="1">
      <alignment horizontal="left" vertical="top" wrapText="1"/>
    </xf>
    <xf numFmtId="0" fontId="15" fillId="0" borderId="2" xfId="0" applyFont="1" applyBorder="1" applyAlignment="1">
      <alignment horizontal="left" vertical="center"/>
    </xf>
    <xf numFmtId="0" fontId="7" fillId="0" borderId="0" xfId="0" applyFont="1" applyAlignment="1">
      <alignment horizontal="justify" vertical="center"/>
    </xf>
    <xf numFmtId="0" fontId="0" fillId="0" borderId="0" xfId="0" applyAlignment="1"/>
    <xf numFmtId="0" fontId="11" fillId="0" borderId="2" xfId="0" applyFont="1" applyFill="1" applyBorder="1"/>
    <xf numFmtId="0" fontId="0" fillId="2" borderId="5" xfId="0" applyFont="1" applyFill="1" applyBorder="1"/>
    <xf numFmtId="0" fontId="18" fillId="0" borderId="0" xfId="0" applyFont="1" applyBorder="1" applyAlignment="1">
      <alignment vertical="center" wrapText="1"/>
    </xf>
    <xf numFmtId="0" fontId="18" fillId="0" borderId="0" xfId="0" applyFont="1" applyBorder="1" applyAlignment="1">
      <alignment horizontal="center" vertical="center" wrapText="1"/>
    </xf>
    <xf numFmtId="3" fontId="10" fillId="8" borderId="6" xfId="1" applyNumberFormat="1" applyFont="1" applyFill="1" applyBorder="1" applyAlignment="1">
      <alignment vertical="center"/>
    </xf>
    <xf numFmtId="3" fontId="10" fillId="8" borderId="7" xfId="1" applyNumberFormat="1" applyFont="1" applyFill="1" applyBorder="1" applyAlignment="1">
      <alignment vertical="center"/>
    </xf>
    <xf numFmtId="3" fontId="10" fillId="8" borderId="8" xfId="1" applyNumberFormat="1" applyFont="1" applyFill="1" applyBorder="1" applyAlignment="1">
      <alignment vertical="center"/>
    </xf>
    <xf numFmtId="3" fontId="10" fillId="8" borderId="32" xfId="1" applyNumberFormat="1" applyFont="1" applyFill="1" applyBorder="1" applyAlignment="1">
      <alignment vertical="center"/>
    </xf>
    <xf numFmtId="3" fontId="10" fillId="8" borderId="33" xfId="1" applyNumberFormat="1" applyFont="1" applyFill="1" applyBorder="1" applyAlignment="1">
      <alignment vertical="center"/>
    </xf>
    <xf numFmtId="3" fontId="10" fillId="8" borderId="34" xfId="1" applyNumberFormat="1" applyFont="1" applyFill="1" applyBorder="1" applyAlignment="1">
      <alignment vertical="center"/>
    </xf>
    <xf numFmtId="3" fontId="10" fillId="3" borderId="31" xfId="1" applyNumberFormat="1" applyFont="1" applyFill="1" applyBorder="1" applyAlignment="1">
      <alignment horizontal="center" vertical="center"/>
    </xf>
    <xf numFmtId="3" fontId="10" fillId="3" borderId="7" xfId="1" applyNumberFormat="1" applyFont="1" applyFill="1" applyBorder="1" applyAlignment="1">
      <alignment horizontal="center" vertical="center"/>
    </xf>
    <xf numFmtId="3" fontId="10" fillId="3" borderId="8" xfId="1" applyNumberFormat="1" applyFont="1" applyFill="1" applyBorder="1" applyAlignment="1">
      <alignment horizontal="center" vertical="center"/>
    </xf>
    <xf numFmtId="0" fontId="9" fillId="3" borderId="2" xfId="2" applyFont="1" applyFill="1" applyBorder="1" applyAlignment="1">
      <alignment vertical="center"/>
    </xf>
    <xf numFmtId="0" fontId="9" fillId="3" borderId="4" xfId="2" applyFont="1" applyFill="1" applyBorder="1" applyAlignment="1">
      <alignment vertical="center"/>
    </xf>
    <xf numFmtId="3" fontId="9" fillId="3" borderId="6" xfId="1" applyNumberFormat="1" applyFont="1" applyFill="1" applyBorder="1" applyAlignment="1">
      <alignment vertical="center"/>
    </xf>
    <xf numFmtId="3" fontId="9" fillId="3" borderId="7" xfId="1" applyNumberFormat="1" applyFont="1" applyFill="1" applyBorder="1" applyAlignment="1">
      <alignment vertical="center"/>
    </xf>
    <xf numFmtId="3" fontId="9" fillId="3" borderId="8" xfId="1" applyNumberFormat="1" applyFont="1" applyFill="1" applyBorder="1" applyAlignment="1">
      <alignment vertical="center"/>
    </xf>
    <xf numFmtId="3" fontId="9" fillId="3" borderId="31" xfId="1" applyNumberFormat="1" applyFont="1" applyFill="1" applyBorder="1" applyAlignment="1">
      <alignment vertical="center"/>
    </xf>
    <xf numFmtId="0" fontId="41" fillId="0" borderId="0" xfId="0" applyFont="1" applyBorder="1" applyAlignment="1" applyProtection="1">
      <alignment vertical="center" wrapText="1"/>
      <protection locked="0"/>
    </xf>
    <xf numFmtId="0" fontId="0" fillId="0" borderId="0" xfId="0" applyAlignment="1">
      <alignment vertical="center"/>
    </xf>
    <xf numFmtId="0" fontId="0" fillId="2" borderId="1" xfId="0" applyFill="1" applyBorder="1" applyAlignment="1">
      <alignment vertical="center"/>
    </xf>
    <xf numFmtId="0" fontId="0" fillId="0" borderId="18" xfId="0" applyBorder="1" applyAlignment="1">
      <alignment vertical="center"/>
    </xf>
    <xf numFmtId="0" fontId="0" fillId="0" borderId="14" xfId="0" applyBorder="1" applyAlignment="1">
      <alignment vertical="center"/>
    </xf>
    <xf numFmtId="0" fontId="0" fillId="2" borderId="9" xfId="0" applyFill="1" applyBorder="1" applyAlignment="1">
      <alignment vertical="center"/>
    </xf>
    <xf numFmtId="0" fontId="0" fillId="2" borderId="13" xfId="0" applyFill="1" applyBorder="1" applyAlignment="1">
      <alignment vertical="center"/>
    </xf>
    <xf numFmtId="0" fontId="0" fillId="0" borderId="19" xfId="0" applyBorder="1" applyAlignment="1">
      <alignment vertical="center"/>
    </xf>
    <xf numFmtId="0" fontId="0" fillId="0" borderId="16" xfId="0" applyBorder="1" applyAlignment="1">
      <alignment vertical="center"/>
    </xf>
    <xf numFmtId="3" fontId="9" fillId="5" borderId="6" xfId="1" applyNumberFormat="1" applyFont="1" applyFill="1" applyBorder="1" applyAlignment="1">
      <alignment horizontal="center" vertical="center"/>
    </xf>
    <xf numFmtId="3" fontId="9" fillId="5" borderId="7" xfId="1" applyNumberFormat="1" applyFont="1" applyFill="1" applyBorder="1" applyAlignment="1">
      <alignment horizontal="center" vertical="center"/>
    </xf>
    <xf numFmtId="3" fontId="9" fillId="5" borderId="8" xfId="1" applyNumberFormat="1" applyFont="1" applyFill="1" applyBorder="1" applyAlignment="1">
      <alignment horizontal="center" vertical="center"/>
    </xf>
    <xf numFmtId="3" fontId="9" fillId="6" borderId="6" xfId="1" applyNumberFormat="1" applyFont="1" applyFill="1" applyBorder="1" applyAlignment="1">
      <alignment horizontal="center" vertical="center"/>
    </xf>
    <xf numFmtId="3" fontId="9" fillId="6" borderId="7" xfId="1" applyNumberFormat="1" applyFont="1" applyFill="1" applyBorder="1" applyAlignment="1">
      <alignment horizontal="center" vertical="center"/>
    </xf>
    <xf numFmtId="3" fontId="9" fillId="6" borderId="8" xfId="1" applyNumberFormat="1" applyFont="1" applyFill="1" applyBorder="1" applyAlignment="1">
      <alignment horizontal="center" vertical="center"/>
    </xf>
    <xf numFmtId="0" fontId="0" fillId="2" borderId="1" xfId="0" applyFont="1" applyFill="1" applyBorder="1" applyAlignment="1">
      <alignment vertical="center"/>
    </xf>
    <xf numFmtId="0" fontId="0" fillId="2" borderId="9" xfId="0" applyFont="1" applyFill="1" applyBorder="1" applyAlignment="1">
      <alignment vertical="center"/>
    </xf>
    <xf numFmtId="0" fontId="0" fillId="2" borderId="13" xfId="0" applyFont="1" applyFill="1" applyBorder="1" applyAlignment="1">
      <alignment vertical="center"/>
    </xf>
    <xf numFmtId="0" fontId="0" fillId="0" borderId="17" xfId="0" applyBorder="1" applyAlignment="1">
      <alignment vertical="center"/>
    </xf>
    <xf numFmtId="0" fontId="0" fillId="0" borderId="18" xfId="0" applyBorder="1" applyAlignment="1">
      <alignment horizontal="left"/>
    </xf>
    <xf numFmtId="0" fontId="0" fillId="0" borderId="14" xfId="0" applyBorder="1" applyAlignment="1">
      <alignment horizontal="left"/>
    </xf>
    <xf numFmtId="0" fontId="0" fillId="2" borderId="5" xfId="0" applyFill="1" applyBorder="1" applyAlignment="1">
      <alignment vertical="center"/>
    </xf>
    <xf numFmtId="0" fontId="11" fillId="0" borderId="17" xfId="0" applyFont="1" applyBorder="1" applyAlignment="1">
      <alignment horizontal="left"/>
    </xf>
    <xf numFmtId="0" fontId="0" fillId="2" borderId="40" xfId="0" applyFill="1" applyBorder="1" applyAlignment="1">
      <alignmen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29" xfId="0" applyBorder="1" applyAlignment="1">
      <alignment horizontal="left" vertical="center"/>
    </xf>
    <xf numFmtId="0" fontId="0" fillId="0" borderId="19" xfId="0" applyBorder="1" applyAlignment="1">
      <alignment horizontal="left" vertical="center"/>
    </xf>
    <xf numFmtId="0" fontId="0" fillId="0" borderId="3"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0" xfId="0" applyAlignment="1">
      <alignment horizontal="left" vertical="center"/>
    </xf>
    <xf numFmtId="0" fontId="0" fillId="0" borderId="2"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4" xfId="0" applyFont="1" applyFill="1" applyBorder="1" applyAlignment="1">
      <alignment horizontal="left" vertical="top" wrapText="1"/>
    </xf>
    <xf numFmtId="0" fontId="11" fillId="0" borderId="17" xfId="0" applyFont="1" applyFill="1" applyBorder="1"/>
    <xf numFmtId="0" fontId="10" fillId="3" borderId="40" xfId="2" applyFont="1" applyFill="1" applyBorder="1" applyAlignment="1">
      <alignment vertical="center"/>
    </xf>
    <xf numFmtId="0" fontId="10" fillId="3" borderId="15" xfId="2" applyFont="1" applyFill="1" applyBorder="1" applyAlignment="1">
      <alignment vertical="center"/>
    </xf>
    <xf numFmtId="0" fontId="10" fillId="3" borderId="40" xfId="2" applyFont="1" applyFill="1" applyBorder="1" applyAlignment="1">
      <alignment horizontal="left" vertical="center" wrapText="1"/>
    </xf>
    <xf numFmtId="0" fontId="10" fillId="3" borderId="15" xfId="2" applyFont="1" applyFill="1" applyBorder="1" applyAlignment="1">
      <alignment horizontal="left" vertical="center" wrapText="1"/>
    </xf>
    <xf numFmtId="0" fontId="11" fillId="0" borderId="29" xfId="0" applyFont="1" applyFill="1" applyBorder="1"/>
    <xf numFmtId="0" fontId="0" fillId="0" borderId="19" xfId="0" applyFont="1" applyFill="1" applyBorder="1"/>
    <xf numFmtId="0" fontId="0" fillId="0" borderId="16" xfId="0" applyFont="1" applyFill="1" applyBorder="1"/>
    <xf numFmtId="0" fontId="9" fillId="3" borderId="29" xfId="0" applyFont="1" applyFill="1" applyBorder="1" applyAlignment="1">
      <alignment vertical="center"/>
    </xf>
    <xf numFmtId="0" fontId="9" fillId="3" borderId="16" xfId="0" applyFont="1" applyFill="1" applyBorder="1" applyAlignment="1">
      <alignment vertical="center"/>
    </xf>
    <xf numFmtId="3" fontId="10" fillId="3" borderId="72" xfId="1" applyNumberFormat="1" applyFont="1" applyFill="1" applyBorder="1" applyAlignment="1">
      <alignment vertical="center"/>
    </xf>
    <xf numFmtId="3" fontId="10" fillId="3" borderId="73" xfId="1" applyNumberFormat="1" applyFont="1" applyFill="1" applyBorder="1" applyAlignment="1">
      <alignment vertical="center"/>
    </xf>
    <xf numFmtId="3" fontId="10" fillId="3" borderId="74" xfId="1" applyNumberFormat="1" applyFont="1" applyFill="1" applyBorder="1" applyAlignment="1">
      <alignment vertical="center"/>
    </xf>
    <xf numFmtId="3" fontId="10" fillId="3" borderId="75" xfId="1" applyNumberFormat="1" applyFont="1" applyFill="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2" xfId="0" applyFont="1" applyFill="1" applyBorder="1"/>
    <xf numFmtId="0" fontId="10" fillId="3" borderId="2" xfId="2" applyFont="1" applyFill="1" applyBorder="1" applyAlignment="1">
      <alignment vertical="center"/>
    </xf>
    <xf numFmtId="0" fontId="10" fillId="3" borderId="4" xfId="2" applyFont="1" applyFill="1" applyBorder="1" applyAlignment="1">
      <alignment vertical="center"/>
    </xf>
    <xf numFmtId="0" fontId="15" fillId="0" borderId="17" xfId="0" applyFont="1" applyBorder="1" applyAlignment="1">
      <alignment horizontal="left" vertical="center"/>
    </xf>
    <xf numFmtId="0" fontId="0" fillId="0" borderId="18" xfId="0" applyFont="1" applyFill="1" applyBorder="1" applyAlignment="1">
      <alignment horizontal="left" vertical="top" wrapText="1"/>
    </xf>
    <xf numFmtId="0" fontId="0" fillId="0" borderId="14" xfId="0" applyFont="1" applyFill="1" applyBorder="1" applyAlignment="1">
      <alignment horizontal="left" vertical="top" wrapText="1"/>
    </xf>
    <xf numFmtId="3" fontId="10" fillId="3" borderId="76" xfId="1" applyNumberFormat="1" applyFont="1" applyFill="1" applyBorder="1" applyAlignment="1">
      <alignment vertical="center"/>
    </xf>
    <xf numFmtId="3" fontId="10" fillId="3" borderId="77" xfId="1" applyNumberFormat="1" applyFont="1" applyFill="1" applyBorder="1" applyAlignment="1">
      <alignment vertical="center"/>
    </xf>
    <xf numFmtId="3" fontId="10" fillId="3" borderId="78" xfId="1" applyNumberFormat="1" applyFont="1" applyFill="1" applyBorder="1" applyAlignment="1">
      <alignment vertical="center"/>
    </xf>
    <xf numFmtId="0" fontId="15" fillId="0" borderId="29" xfId="0" applyFont="1" applyBorder="1" applyAlignment="1">
      <alignment horizontal="left" vertical="center"/>
    </xf>
    <xf numFmtId="0" fontId="0" fillId="0" borderId="19" xfId="0" applyFont="1" applyFill="1" applyBorder="1" applyAlignment="1">
      <alignment horizontal="left" vertical="top" wrapText="1"/>
    </xf>
    <xf numFmtId="0" fontId="0" fillId="0" borderId="16" xfId="0" applyFont="1" applyFill="1" applyBorder="1" applyAlignment="1">
      <alignment horizontal="left" vertical="top" wrapText="1"/>
    </xf>
    <xf numFmtId="0" fontId="10" fillId="3" borderId="29" xfId="2" applyFont="1" applyFill="1" applyBorder="1" applyAlignment="1">
      <alignment vertical="center"/>
    </xf>
    <xf numFmtId="0" fontId="10" fillId="3" borderId="16" xfId="2" applyFont="1" applyFill="1" applyBorder="1" applyAlignment="1">
      <alignment vertical="center"/>
    </xf>
    <xf numFmtId="3" fontId="9" fillId="5" borderId="72" xfId="1" applyNumberFormat="1" applyFont="1" applyFill="1" applyBorder="1" applyAlignment="1">
      <alignment horizontal="center"/>
    </xf>
    <xf numFmtId="3" fontId="9" fillId="5" borderId="73" xfId="1" applyNumberFormat="1" applyFont="1" applyFill="1" applyBorder="1" applyAlignment="1">
      <alignment horizontal="center"/>
    </xf>
    <xf numFmtId="3" fontId="9" fillId="5" borderId="74" xfId="1" applyNumberFormat="1" applyFont="1" applyFill="1" applyBorder="1" applyAlignment="1">
      <alignment horizontal="center"/>
    </xf>
    <xf numFmtId="3" fontId="9" fillId="6" borderId="72" xfId="1" applyNumberFormat="1" applyFont="1" applyFill="1" applyBorder="1" applyAlignment="1">
      <alignment horizontal="center"/>
    </xf>
    <xf numFmtId="3" fontId="9" fillId="6" borderId="73" xfId="1" applyNumberFormat="1" applyFont="1" applyFill="1" applyBorder="1" applyAlignment="1">
      <alignment horizontal="center"/>
    </xf>
    <xf numFmtId="3" fontId="9" fillId="6" borderId="74" xfId="1" applyNumberFormat="1" applyFont="1" applyFill="1" applyBorder="1" applyAlignment="1">
      <alignment horizontal="center"/>
    </xf>
    <xf numFmtId="0" fontId="11" fillId="7" borderId="68" xfId="0" applyFont="1" applyFill="1" applyBorder="1"/>
    <xf numFmtId="0" fontId="11" fillId="7" borderId="79" xfId="0" applyFont="1" applyFill="1" applyBorder="1"/>
    <xf numFmtId="0" fontId="11" fillId="7" borderId="80" xfId="0" applyFont="1" applyFill="1" applyBorder="1"/>
    <xf numFmtId="0" fontId="0" fillId="2" borderId="2" xfId="0" applyFill="1" applyBorder="1" applyAlignment="1">
      <alignment vertical="center"/>
    </xf>
    <xf numFmtId="3" fontId="10" fillId="8" borderId="81" xfId="1" applyNumberFormat="1" applyFont="1" applyFill="1" applyBorder="1" applyAlignment="1">
      <alignment vertical="center"/>
    </xf>
    <xf numFmtId="3" fontId="10" fillId="8" borderId="49" xfId="1" applyNumberFormat="1" applyFont="1" applyFill="1" applyBorder="1" applyAlignment="1">
      <alignment vertical="center"/>
    </xf>
    <xf numFmtId="3" fontId="10" fillId="8" borderId="82" xfId="1" applyNumberFormat="1" applyFont="1" applyFill="1" applyBorder="1" applyAlignment="1">
      <alignment vertical="center"/>
    </xf>
    <xf numFmtId="3" fontId="10" fillId="3" borderId="83" xfId="1" applyNumberFormat="1" applyFont="1" applyFill="1" applyBorder="1" applyAlignment="1">
      <alignment vertical="center"/>
    </xf>
    <xf numFmtId="3" fontId="10" fillId="3" borderId="49" xfId="1" applyNumberFormat="1" applyFont="1" applyFill="1" applyBorder="1" applyAlignment="1">
      <alignment vertical="center"/>
    </xf>
    <xf numFmtId="3" fontId="10" fillId="3" borderId="82" xfId="1" applyNumberFormat="1" applyFont="1" applyFill="1" applyBorder="1" applyAlignment="1">
      <alignment vertical="center"/>
    </xf>
    <xf numFmtId="0" fontId="9" fillId="0" borderId="0" xfId="0" applyFont="1" applyFill="1" applyBorder="1" applyAlignment="1">
      <alignment horizontal="center" vertical="center" wrapText="1"/>
    </xf>
    <xf numFmtId="0" fontId="10" fillId="0" borderId="19" xfId="0" applyFont="1" applyFill="1" applyBorder="1" applyAlignment="1">
      <alignment horizontal="justify" vertical="top" wrapText="1"/>
    </xf>
    <xf numFmtId="0" fontId="10" fillId="0" borderId="0" xfId="0" applyFont="1" applyFill="1" applyBorder="1" applyAlignment="1">
      <alignment horizontal="justify" vertical="top" wrapText="1"/>
    </xf>
    <xf numFmtId="199" fontId="10" fillId="0" borderId="0" xfId="0" applyNumberFormat="1" applyFont="1" applyFill="1" applyBorder="1" applyAlignment="1">
      <alignment horizontal="justify" vertical="top" wrapText="1"/>
    </xf>
    <xf numFmtId="10" fontId="10" fillId="0" borderId="0" xfId="0" applyNumberFormat="1" applyFont="1" applyFill="1" applyBorder="1" applyAlignment="1">
      <alignment horizontal="justify" vertical="top" wrapText="1"/>
    </xf>
    <xf numFmtId="10" fontId="10" fillId="0" borderId="19" xfId="0" applyNumberFormat="1" applyFont="1" applyFill="1" applyBorder="1" applyAlignment="1">
      <alignment horizontal="justify" vertical="top" wrapText="1"/>
    </xf>
    <xf numFmtId="200" fontId="10" fillId="0" borderId="0" xfId="0" applyNumberFormat="1" applyFont="1" applyFill="1" applyBorder="1" applyAlignment="1">
      <alignment horizontal="justify" vertical="top" wrapText="1"/>
    </xf>
    <xf numFmtId="0" fontId="10" fillId="3" borderId="25" xfId="2" applyFont="1" applyFill="1" applyBorder="1" applyAlignment="1">
      <alignment vertical="center" wrapText="1"/>
    </xf>
    <xf numFmtId="3" fontId="132" fillId="3" borderId="6" xfId="1" applyNumberFormat="1" applyFont="1" applyFill="1" applyBorder="1" applyAlignment="1">
      <alignment vertical="center"/>
    </xf>
    <xf numFmtId="3" fontId="132" fillId="3" borderId="44" xfId="1" applyNumberFormat="1" applyFont="1" applyFill="1" applyBorder="1" applyAlignment="1">
      <alignment vertical="center"/>
    </xf>
    <xf numFmtId="3" fontId="132" fillId="3" borderId="38" xfId="1" applyNumberFormat="1" applyFont="1" applyFill="1" applyBorder="1" applyAlignment="1">
      <alignment vertical="center"/>
    </xf>
    <xf numFmtId="3" fontId="132" fillId="3" borderId="39" xfId="1" applyNumberFormat="1" applyFont="1" applyFill="1" applyBorder="1" applyAlignment="1">
      <alignment vertical="center"/>
    </xf>
    <xf numFmtId="3" fontId="132" fillId="3" borderId="42" xfId="1" applyNumberFormat="1" applyFont="1" applyFill="1" applyBorder="1" applyAlignment="1">
      <alignment vertical="center"/>
    </xf>
    <xf numFmtId="3" fontId="132" fillId="3" borderId="32" xfId="1" applyNumberFormat="1" applyFont="1" applyFill="1" applyBorder="1" applyAlignment="1">
      <alignment vertical="center"/>
    </xf>
    <xf numFmtId="3" fontId="132" fillId="3" borderId="33" xfId="1" applyNumberFormat="1" applyFont="1" applyFill="1" applyBorder="1" applyAlignment="1">
      <alignment vertical="center"/>
    </xf>
    <xf numFmtId="3" fontId="132" fillId="3" borderId="34" xfId="1" applyNumberFormat="1" applyFont="1" applyFill="1" applyBorder="1" applyAlignment="1">
      <alignment vertical="center"/>
    </xf>
    <xf numFmtId="3" fontId="132" fillId="3" borderId="21" xfId="1" applyNumberFormat="1" applyFont="1" applyFill="1" applyBorder="1" applyAlignment="1">
      <alignment vertical="center"/>
    </xf>
    <xf numFmtId="3" fontId="132" fillId="3" borderId="10" xfId="1" applyNumberFormat="1" applyFont="1" applyFill="1" applyBorder="1" applyAlignment="1">
      <alignment vertical="center"/>
    </xf>
    <xf numFmtId="3" fontId="132" fillId="3" borderId="11" xfId="1" applyNumberFormat="1" applyFont="1" applyFill="1" applyBorder="1" applyAlignment="1">
      <alignment vertical="center"/>
    </xf>
    <xf numFmtId="3" fontId="132" fillId="3" borderId="12" xfId="1" applyNumberFormat="1" applyFont="1" applyFill="1" applyBorder="1" applyAlignment="1">
      <alignment vertical="center"/>
    </xf>
    <xf numFmtId="3" fontId="132" fillId="3" borderId="20" xfId="1" applyNumberFormat="1" applyFont="1" applyFill="1" applyBorder="1" applyAlignment="1">
      <alignment vertical="center"/>
    </xf>
    <xf numFmtId="3" fontId="132" fillId="3" borderId="35" xfId="1" applyNumberFormat="1" applyFont="1" applyFill="1" applyBorder="1" applyAlignment="1">
      <alignment vertical="center"/>
    </xf>
    <xf numFmtId="3" fontId="132" fillId="3" borderId="36" xfId="1" applyNumberFormat="1" applyFont="1" applyFill="1" applyBorder="1" applyAlignment="1">
      <alignment vertical="center"/>
    </xf>
    <xf numFmtId="3" fontId="132" fillId="3" borderId="37" xfId="1" applyNumberFormat="1" applyFont="1" applyFill="1" applyBorder="1" applyAlignment="1">
      <alignment vertical="center"/>
    </xf>
    <xf numFmtId="3" fontId="132" fillId="3" borderId="23" xfId="1" applyNumberFormat="1" applyFont="1" applyFill="1" applyBorder="1" applyAlignment="1">
      <alignment vertical="center"/>
    </xf>
    <xf numFmtId="0" fontId="0" fillId="0" borderId="0" xfId="0" applyFill="1"/>
    <xf numFmtId="0" fontId="135" fillId="0" borderId="0" xfId="0" applyFont="1"/>
    <xf numFmtId="0" fontId="136" fillId="0" borderId="0" xfId="0" applyFont="1"/>
    <xf numFmtId="201" fontId="132" fillId="3" borderId="32" xfId="1" applyNumberFormat="1" applyFont="1" applyFill="1" applyBorder="1" applyAlignment="1">
      <alignment vertical="center"/>
    </xf>
    <xf numFmtId="201" fontId="132" fillId="3" borderId="33" xfId="1" applyNumberFormat="1" applyFont="1" applyFill="1" applyBorder="1" applyAlignment="1">
      <alignment vertical="center"/>
    </xf>
    <xf numFmtId="201" fontId="132" fillId="3" borderId="34" xfId="1" applyNumberFormat="1" applyFont="1" applyFill="1" applyBorder="1" applyAlignment="1">
      <alignment vertical="center"/>
    </xf>
    <xf numFmtId="201" fontId="132" fillId="3" borderId="21" xfId="1" applyNumberFormat="1" applyFont="1" applyFill="1" applyBorder="1" applyAlignment="1">
      <alignment vertical="center"/>
    </xf>
    <xf numFmtId="3" fontId="132" fillId="2" borderId="21" xfId="1" applyNumberFormat="1" applyFont="1" applyFill="1" applyBorder="1" applyAlignment="1">
      <alignment vertical="center"/>
    </xf>
    <xf numFmtId="170" fontId="10" fillId="8" borderId="6" xfId="1" applyNumberFormat="1" applyFont="1" applyFill="1" applyBorder="1" applyAlignment="1">
      <alignment vertical="center"/>
    </xf>
    <xf numFmtId="170" fontId="10" fillId="8" borderId="7" xfId="1" applyNumberFormat="1" applyFont="1" applyFill="1" applyBorder="1" applyAlignment="1">
      <alignment vertical="center"/>
    </xf>
    <xf numFmtId="170" fontId="10" fillId="8" borderId="8" xfId="1" applyNumberFormat="1" applyFont="1" applyFill="1" applyBorder="1" applyAlignment="1">
      <alignment vertical="center"/>
    </xf>
    <xf numFmtId="170" fontId="10" fillId="3" borderId="31" xfId="1" applyNumberFormat="1" applyFont="1" applyFill="1" applyBorder="1" applyAlignment="1">
      <alignment horizontal="center" vertical="center"/>
    </xf>
    <xf numFmtId="170" fontId="10" fillId="3" borderId="7" xfId="1" applyNumberFormat="1" applyFont="1" applyFill="1" applyBorder="1" applyAlignment="1">
      <alignment horizontal="center" vertical="center"/>
    </xf>
    <xf numFmtId="170" fontId="10" fillId="3" borderId="8" xfId="1" applyNumberFormat="1" applyFont="1" applyFill="1" applyBorder="1" applyAlignment="1">
      <alignment horizontal="center" vertical="center"/>
    </xf>
    <xf numFmtId="0" fontId="132" fillId="0" borderId="0" xfId="0" applyFont="1" applyAlignment="1">
      <alignment horizontal="left" wrapText="1" indent="5"/>
    </xf>
    <xf numFmtId="201" fontId="137" fillId="3" borderId="34" xfId="1" applyNumberFormat="1" applyFont="1" applyFill="1" applyBorder="1" applyAlignment="1">
      <alignment vertical="center"/>
    </xf>
    <xf numFmtId="0" fontId="0" fillId="0" borderId="40" xfId="0" applyBorder="1" applyAlignment="1">
      <alignment horizontal="justify" vertical="top" wrapText="1"/>
    </xf>
    <xf numFmtId="0" fontId="0" fillId="0" borderId="0" xfId="0" applyBorder="1" applyAlignment="1">
      <alignment horizontal="justify" vertical="top" wrapText="1"/>
    </xf>
    <xf numFmtId="0" fontId="0" fillId="0" borderId="15" xfId="0" applyBorder="1" applyAlignment="1">
      <alignment horizontal="justify" vertical="top" wrapText="1"/>
    </xf>
    <xf numFmtId="0" fontId="131" fillId="65" borderId="2" xfId="3" applyFont="1" applyFill="1" applyBorder="1" applyAlignment="1" applyProtection="1">
      <alignment horizontal="center" vertical="center" wrapText="1"/>
      <protection locked="0"/>
    </xf>
    <xf numFmtId="0" fontId="131" fillId="65" borderId="3" xfId="3" applyFont="1" applyFill="1" applyBorder="1" applyAlignment="1" applyProtection="1">
      <alignment horizontal="center" vertical="center" wrapText="1"/>
      <protection locked="0"/>
    </xf>
    <xf numFmtId="0" fontId="131" fillId="65" borderId="4" xfId="3" applyFont="1" applyFill="1" applyBorder="1" applyAlignment="1" applyProtection="1">
      <alignment horizontal="center" vertical="center" wrapText="1"/>
      <protection locked="0"/>
    </xf>
    <xf numFmtId="0" fontId="0" fillId="0" borderId="29" xfId="0" applyBorder="1" applyAlignment="1">
      <alignment horizontal="left" vertical="top" wrapText="1"/>
    </xf>
    <xf numFmtId="0" fontId="0" fillId="0" borderId="19" xfId="0" applyBorder="1" applyAlignment="1">
      <alignment horizontal="left" vertical="top" wrapText="1"/>
    </xf>
    <xf numFmtId="0" fontId="0" fillId="0" borderId="16" xfId="0" applyBorder="1" applyAlignment="1">
      <alignment horizontal="left" vertical="top" wrapText="1"/>
    </xf>
    <xf numFmtId="0" fontId="0" fillId="0" borderId="40" xfId="0" quotePrefix="1" applyBorder="1" applyAlignment="1">
      <alignment horizontal="justify" vertical="center" wrapText="1"/>
    </xf>
    <xf numFmtId="0" fontId="0" fillId="0" borderId="0" xfId="0" applyBorder="1" applyAlignment="1">
      <alignment horizontal="justify" vertical="center"/>
    </xf>
    <xf numFmtId="0" fontId="0" fillId="0" borderId="15" xfId="0" applyBorder="1" applyAlignment="1">
      <alignment horizontal="justify" vertical="center"/>
    </xf>
    <xf numFmtId="0" fontId="0" fillId="0" borderId="29" xfId="0" applyBorder="1" applyAlignment="1">
      <alignment horizontal="justify" vertical="center" wrapText="1"/>
    </xf>
    <xf numFmtId="0" fontId="0" fillId="0" borderId="19" xfId="0" applyBorder="1" applyAlignment="1">
      <alignment horizontal="justify" vertical="center"/>
    </xf>
    <xf numFmtId="0" fontId="0" fillId="0" borderId="16" xfId="0" applyBorder="1" applyAlignment="1">
      <alignment horizontal="justify" vertical="center"/>
    </xf>
    <xf numFmtId="0" fontId="0" fillId="0" borderId="40" xfId="0" applyBorder="1" applyAlignment="1">
      <alignment horizontal="justify" vertical="center" wrapText="1"/>
    </xf>
    <xf numFmtId="0" fontId="132" fillId="0" borderId="2" xfId="0" applyFont="1"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9" fillId="3" borderId="17"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0" fillId="0" borderId="29" xfId="0" applyBorder="1" applyAlignment="1">
      <alignment horizontal="left" vertical="center"/>
    </xf>
    <xf numFmtId="0" fontId="0" fillId="0" borderId="19" xfId="0" applyBorder="1" applyAlignment="1">
      <alignment horizontal="left" vertical="center"/>
    </xf>
    <xf numFmtId="0" fontId="0" fillId="0" borderId="16"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4" xfId="0" applyBorder="1" applyAlignment="1">
      <alignment horizontal="left" vertical="center"/>
    </xf>
    <xf numFmtId="0" fontId="9" fillId="0" borderId="2" xfId="1" applyFont="1" applyBorder="1" applyAlignment="1">
      <alignment horizontal="center" vertical="center" wrapText="1"/>
    </xf>
    <xf numFmtId="0" fontId="9" fillId="0" borderId="4" xfId="1" applyFont="1" applyBorder="1" applyAlignment="1">
      <alignment horizontal="center" vertical="center" wrapText="1"/>
    </xf>
    <xf numFmtId="0" fontId="10" fillId="0" borderId="17" xfId="1" applyFont="1" applyBorder="1" applyAlignment="1">
      <alignment horizontal="left" vertical="center"/>
    </xf>
    <xf numFmtId="0" fontId="10" fillId="0" borderId="14" xfId="1" applyFont="1" applyBorder="1" applyAlignment="1">
      <alignment horizontal="left" vertical="center"/>
    </xf>
    <xf numFmtId="0" fontId="10" fillId="0" borderId="25" xfId="1" applyFont="1" applyBorder="1" applyAlignment="1">
      <alignment horizontal="left" vertical="center"/>
    </xf>
    <xf numFmtId="0" fontId="10" fillId="0" borderId="26" xfId="1" applyFont="1" applyBorder="1" applyAlignment="1">
      <alignment horizontal="left" vertical="center"/>
    </xf>
    <xf numFmtId="0" fontId="10" fillId="0" borderId="27" xfId="1" applyFont="1" applyBorder="1" applyAlignment="1">
      <alignment horizontal="left" vertical="center"/>
    </xf>
    <xf numFmtId="0" fontId="10" fillId="0" borderId="28" xfId="1" applyFont="1" applyBorder="1" applyAlignment="1">
      <alignment horizontal="left" vertical="center"/>
    </xf>
    <xf numFmtId="0" fontId="10" fillId="0" borderId="40" xfId="1" applyFont="1" applyBorder="1" applyAlignment="1">
      <alignment horizontal="left" vertical="center"/>
    </xf>
    <xf numFmtId="0" fontId="10" fillId="0" borderId="15" xfId="1" applyFont="1" applyBorder="1" applyAlignment="1">
      <alignment horizontal="left" vertical="center"/>
    </xf>
    <xf numFmtId="0" fontId="10" fillId="0" borderId="29" xfId="1" applyFont="1" applyBorder="1" applyAlignment="1">
      <alignment horizontal="left" vertical="center"/>
    </xf>
    <xf numFmtId="0" fontId="10" fillId="0" borderId="16" xfId="1" applyFont="1" applyBorder="1" applyAlignment="1">
      <alignment horizontal="left" vertical="center"/>
    </xf>
    <xf numFmtId="0" fontId="9" fillId="0" borderId="29" xfId="1" applyFont="1" applyFill="1" applyBorder="1" applyAlignment="1">
      <alignment horizontal="left" vertical="center"/>
    </xf>
    <xf numFmtId="0" fontId="9" fillId="0" borderId="16" xfId="1" applyFont="1" applyFill="1" applyBorder="1" applyAlignment="1">
      <alignment horizontal="left" vertical="center"/>
    </xf>
    <xf numFmtId="0" fontId="11" fillId="2" borderId="3" xfId="0" applyFont="1" applyFill="1" applyBorder="1" applyAlignment="1">
      <alignment horizontal="left" wrapText="1"/>
    </xf>
    <xf numFmtId="0" fontId="0" fillId="0" borderId="2" xfId="0" applyFill="1" applyBorder="1" applyAlignment="1">
      <alignment horizontal="justify" vertical="top" wrapText="1"/>
    </xf>
    <xf numFmtId="0" fontId="0" fillId="0" borderId="3" xfId="0" applyFont="1" applyFill="1" applyBorder="1" applyAlignment="1">
      <alignment horizontal="justify" vertical="top" wrapText="1"/>
    </xf>
    <xf numFmtId="0" fontId="0" fillId="0" borderId="4" xfId="0" applyFont="1" applyFill="1" applyBorder="1" applyAlignment="1">
      <alignment horizontal="justify" vertical="top" wrapText="1"/>
    </xf>
    <xf numFmtId="0" fontId="0" fillId="0" borderId="29"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16" xfId="0" applyFont="1" applyFill="1" applyBorder="1" applyAlignment="1">
      <alignment horizontal="left" vertical="top" wrapText="1"/>
    </xf>
    <xf numFmtId="0" fontId="3" fillId="2" borderId="1" xfId="0" applyFont="1" applyFill="1" applyBorder="1" applyAlignment="1">
      <alignment horizontal="center" vertical="center" textRotation="90"/>
    </xf>
    <xf numFmtId="0" fontId="3" fillId="2" borderId="9" xfId="0" applyFont="1" applyFill="1" applyBorder="1" applyAlignment="1">
      <alignment horizontal="center" vertical="center" textRotation="90"/>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6" fillId="3" borderId="2" xfId="1" applyFont="1" applyFill="1" applyBorder="1" applyAlignment="1">
      <alignment horizontal="left" vertical="center"/>
    </xf>
    <xf numFmtId="0" fontId="6" fillId="3" borderId="4" xfId="1" applyFont="1" applyFill="1" applyBorder="1" applyAlignment="1">
      <alignment horizontal="left" vertical="center"/>
    </xf>
    <xf numFmtId="0" fontId="10" fillId="3" borderId="2" xfId="2" applyFont="1" applyFill="1" applyBorder="1" applyAlignment="1">
      <alignment horizontal="left" vertical="center" wrapText="1"/>
    </xf>
    <xf numFmtId="0" fontId="10" fillId="3" borderId="4" xfId="2" applyFont="1" applyFill="1" applyBorder="1" applyAlignment="1">
      <alignment horizontal="left" vertical="center" wrapText="1"/>
    </xf>
    <xf numFmtId="0" fontId="10" fillId="3" borderId="41" xfId="2" applyFont="1" applyFill="1" applyBorder="1" applyAlignment="1">
      <alignment horizontal="left" vertical="center" wrapText="1"/>
    </xf>
    <xf numFmtId="0" fontId="10" fillId="3" borderId="43" xfId="2" applyFont="1" applyFill="1" applyBorder="1" applyAlignment="1">
      <alignment horizontal="left" vertical="center" wrapText="1"/>
    </xf>
    <xf numFmtId="0" fontId="10" fillId="3" borderId="29" xfId="2" applyFont="1" applyFill="1" applyBorder="1" applyAlignment="1">
      <alignment horizontal="left" vertical="center" wrapText="1"/>
    </xf>
    <xf numFmtId="0" fontId="10" fillId="3" borderId="16" xfId="2" applyFont="1" applyFill="1" applyBorder="1" applyAlignment="1">
      <alignment horizontal="left" vertical="center" wrapText="1"/>
    </xf>
    <xf numFmtId="0" fontId="3" fillId="2" borderId="1" xfId="0" applyFont="1" applyFill="1" applyBorder="1" applyAlignment="1">
      <alignment horizontal="center" vertical="center" textRotation="90" shrinkToFit="1"/>
    </xf>
    <xf numFmtId="0" fontId="3" fillId="2" borderId="9" xfId="0" applyFont="1" applyFill="1" applyBorder="1" applyAlignment="1">
      <alignment horizontal="center" vertical="center" textRotation="90" shrinkToFit="1"/>
    </xf>
    <xf numFmtId="0" fontId="3" fillId="2" borderId="13" xfId="0" applyFont="1" applyFill="1" applyBorder="1" applyAlignment="1">
      <alignment horizontal="center" vertical="center" textRotation="90" shrinkToFit="1"/>
    </xf>
    <xf numFmtId="0" fontId="6" fillId="3" borderId="29" xfId="1" applyFont="1" applyFill="1" applyBorder="1" applyAlignment="1">
      <alignment horizontal="left" vertical="center"/>
    </xf>
    <xf numFmtId="0" fontId="6" fillId="3" borderId="16" xfId="1" applyFont="1" applyFill="1" applyBorder="1" applyAlignment="1">
      <alignment horizontal="left" vertical="center"/>
    </xf>
    <xf numFmtId="0" fontId="10" fillId="3" borderId="25" xfId="2" applyFont="1" applyFill="1" applyBorder="1" applyAlignment="1">
      <alignment horizontal="left" vertical="center" wrapText="1"/>
    </xf>
    <xf numFmtId="0" fontId="10" fillId="3" borderId="26" xfId="2" applyFont="1" applyFill="1" applyBorder="1" applyAlignment="1">
      <alignment horizontal="left" vertical="center" wrapText="1"/>
    </xf>
    <xf numFmtId="0" fontId="10" fillId="3" borderId="22" xfId="2" applyFont="1" applyFill="1" applyBorder="1" applyAlignment="1">
      <alignment horizontal="left" vertical="center" wrapText="1"/>
    </xf>
    <xf numFmtId="0" fontId="10" fillId="3" borderId="24" xfId="2" applyFont="1" applyFill="1" applyBorder="1" applyAlignment="1">
      <alignment horizontal="left" vertical="center" wrapText="1"/>
    </xf>
    <xf numFmtId="0" fontId="10" fillId="3" borderId="27" xfId="2" quotePrefix="1" applyFont="1" applyFill="1" applyBorder="1" applyAlignment="1">
      <alignment horizontal="left" vertical="center" wrapText="1"/>
    </xf>
    <xf numFmtId="0" fontId="10" fillId="3" borderId="28" xfId="2" quotePrefix="1" applyFont="1" applyFill="1" applyBorder="1" applyAlignment="1">
      <alignment horizontal="left" vertical="center" wrapText="1"/>
    </xf>
    <xf numFmtId="0" fontId="10" fillId="3" borderId="27" xfId="2" applyFont="1" applyFill="1" applyBorder="1" applyAlignment="1">
      <alignment horizontal="left" vertical="center" wrapText="1"/>
    </xf>
    <xf numFmtId="0" fontId="10" fillId="3" borderId="28" xfId="2" applyFont="1" applyFill="1" applyBorder="1" applyAlignment="1">
      <alignment horizontal="left" vertical="center" wrapText="1"/>
    </xf>
    <xf numFmtId="0" fontId="3" fillId="2" borderId="13" xfId="0" applyFont="1" applyFill="1" applyBorder="1" applyAlignment="1">
      <alignment horizontal="center" vertical="center" textRotation="90"/>
    </xf>
    <xf numFmtId="0" fontId="132" fillId="0" borderId="2" xfId="0" applyFont="1" applyFill="1" applyBorder="1" applyAlignment="1">
      <alignment horizontal="left" vertical="top" wrapText="1"/>
    </xf>
    <xf numFmtId="0" fontId="0" fillId="0" borderId="3" xfId="0" applyBorder="1"/>
    <xf numFmtId="0" fontId="0" fillId="0" borderId="4" xfId="0" applyBorder="1"/>
    <xf numFmtId="0" fontId="0" fillId="2" borderId="2" xfId="0" applyFill="1" applyBorder="1" applyAlignment="1">
      <alignment horizontal="justify" vertical="top" wrapText="1"/>
    </xf>
    <xf numFmtId="0" fontId="0" fillId="2" borderId="3" xfId="0" applyFont="1" applyFill="1" applyBorder="1" applyAlignment="1">
      <alignment horizontal="justify" vertical="top" wrapText="1"/>
    </xf>
    <xf numFmtId="0" fontId="0" fillId="2" borderId="4" xfId="0" applyFont="1" applyFill="1" applyBorder="1" applyAlignment="1">
      <alignment horizontal="justify" vertical="top" wrapText="1"/>
    </xf>
    <xf numFmtId="0" fontId="0" fillId="0" borderId="3" xfId="0" applyFont="1" applyFill="1" applyBorder="1" applyAlignment="1">
      <alignment horizontal="justify" vertical="top"/>
    </xf>
    <xf numFmtId="0" fontId="0" fillId="0" borderId="4" xfId="0" applyFont="1" applyFill="1" applyBorder="1" applyAlignment="1">
      <alignment horizontal="justify" vertical="top"/>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0" fillId="0" borderId="2" xfId="0"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3" fillId="2" borderId="14" xfId="0" applyFont="1" applyFill="1" applyBorder="1" applyAlignment="1">
      <alignment horizontal="center" vertical="center" textRotation="90"/>
    </xf>
    <xf numFmtId="0" fontId="3" fillId="2" borderId="15" xfId="0" applyFont="1" applyFill="1" applyBorder="1" applyAlignment="1">
      <alignment horizontal="center" vertical="center" textRotation="90"/>
    </xf>
    <xf numFmtId="3" fontId="10" fillId="3" borderId="5" xfId="1" applyNumberFormat="1" applyFont="1" applyFill="1" applyBorder="1" applyAlignment="1">
      <alignment horizontal="left" vertical="center" wrapText="1"/>
    </xf>
    <xf numFmtId="3" fontId="10" fillId="3" borderId="13" xfId="1" applyNumberFormat="1" applyFont="1" applyFill="1" applyBorder="1" applyAlignment="1">
      <alignment horizontal="left" vertical="center" wrapText="1"/>
    </xf>
    <xf numFmtId="0" fontId="0" fillId="0" borderId="2" xfId="0" applyFont="1" applyFill="1" applyBorder="1" applyAlignment="1">
      <alignment horizontal="justify" vertical="top" wrapText="1"/>
    </xf>
    <xf numFmtId="0" fontId="0" fillId="0" borderId="2" xfId="0" applyFont="1" applyFill="1" applyBorder="1" applyAlignment="1">
      <alignment horizontal="center" vertical="center"/>
    </xf>
    <xf numFmtId="0" fontId="0" fillId="0" borderId="2" xfId="0" applyFill="1" applyBorder="1" applyAlignment="1">
      <alignment horizontal="left" vertical="top" wrapText="1"/>
    </xf>
    <xf numFmtId="0" fontId="0" fillId="0" borderId="3" xfId="0" applyFont="1" applyFill="1" applyBorder="1" applyAlignment="1">
      <alignment horizontal="left" vertical="top" wrapText="1"/>
    </xf>
    <xf numFmtId="0" fontId="0" fillId="0" borderId="4" xfId="0" applyFont="1" applyFill="1" applyBorder="1" applyAlignment="1">
      <alignment horizontal="left" vertical="top" wrapText="1"/>
    </xf>
    <xf numFmtId="0" fontId="9" fillId="3" borderId="29"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0" fillId="0" borderId="29" xfId="0" applyFont="1" applyFill="1" applyBorder="1" applyAlignment="1">
      <alignment horizontal="justify" vertical="top" wrapText="1"/>
    </xf>
    <xf numFmtId="0" fontId="0" fillId="0" borderId="19" xfId="0" applyFont="1" applyFill="1" applyBorder="1" applyAlignment="1">
      <alignment horizontal="justify" vertical="top" wrapText="1"/>
    </xf>
    <xf numFmtId="0" fontId="0" fillId="0" borderId="16" xfId="0" applyFont="1" applyFill="1" applyBorder="1" applyAlignment="1">
      <alignment horizontal="justify" vertical="top" wrapText="1"/>
    </xf>
    <xf numFmtId="0" fontId="0" fillId="0" borderId="17" xfId="0" applyFont="1" applyFill="1" applyBorder="1" applyAlignment="1">
      <alignment horizontal="justify" vertical="top" wrapText="1"/>
    </xf>
    <xf numFmtId="0" fontId="0" fillId="0" borderId="18" xfId="0" applyFont="1" applyFill="1" applyBorder="1" applyAlignment="1">
      <alignment horizontal="justify" vertical="top" wrapText="1"/>
    </xf>
    <xf numFmtId="0" fontId="0" fillId="0" borderId="14" xfId="0" applyFont="1" applyFill="1" applyBorder="1" applyAlignment="1">
      <alignment horizontal="justify" vertical="top"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31" fillId="65" borderId="17" xfId="3" applyFont="1" applyFill="1" applyBorder="1" applyAlignment="1" applyProtection="1">
      <alignment horizontal="center" vertical="center" wrapText="1"/>
      <protection locked="0"/>
    </xf>
    <xf numFmtId="0" fontId="131" fillId="65" borderId="18" xfId="3" applyFont="1" applyFill="1" applyBorder="1" applyAlignment="1" applyProtection="1">
      <alignment horizontal="center" vertical="center" wrapText="1"/>
      <protection locked="0"/>
    </xf>
    <xf numFmtId="0" fontId="131" fillId="65" borderId="14" xfId="3" applyFont="1" applyFill="1" applyBorder="1" applyAlignment="1" applyProtection="1">
      <alignment horizontal="center" vertical="center" wrapText="1"/>
      <protection locked="0"/>
    </xf>
    <xf numFmtId="15" fontId="0" fillId="0" borderId="19" xfId="0" applyNumberFormat="1" applyBorder="1" applyAlignment="1">
      <alignment vertical="center"/>
    </xf>
  </cellXfs>
  <cellStyles count="560">
    <cellStyle name="%_2DP_in" xfId="4"/>
    <cellStyle name="%_2DP_out" xfId="5"/>
    <cellStyle name="_example template 14" xfId="6"/>
    <cellStyle name="£'000" xfId="7"/>
    <cellStyle name="£k" xfId="8"/>
    <cellStyle name="0_DP_in" xfId="9"/>
    <cellStyle name="0_DP_out" xfId="10"/>
    <cellStyle name="1 antraštė" xfId="11"/>
    <cellStyle name="2 antraštė" xfId="12"/>
    <cellStyle name="2_DP_in" xfId="13"/>
    <cellStyle name="2_DP_out" xfId="14"/>
    <cellStyle name="20 % - Aksentti1" xfId="15"/>
    <cellStyle name="20 % - Aksentti2" xfId="16"/>
    <cellStyle name="20 % - Aksentti3" xfId="17"/>
    <cellStyle name="20 % - Aksentti4" xfId="18"/>
    <cellStyle name="20 % - Aksentti5" xfId="19"/>
    <cellStyle name="20 % - Aksentti6" xfId="20"/>
    <cellStyle name="20 % - Markeringsfarve1" xfId="21"/>
    <cellStyle name="20 % - Markeringsfarve2" xfId="22"/>
    <cellStyle name="20 % - Markeringsfarve3" xfId="23"/>
    <cellStyle name="20 % - Markeringsfarve4" xfId="24"/>
    <cellStyle name="20 % - Markeringsfarve5" xfId="25"/>
    <cellStyle name="20 % - Markeringsfarve6" xfId="26"/>
    <cellStyle name="20 % - Accent1" xfId="27"/>
    <cellStyle name="20 % - Accent2" xfId="28"/>
    <cellStyle name="20 % - Accent3" xfId="29"/>
    <cellStyle name="20 % - Accent4" xfId="30"/>
    <cellStyle name="20 % - Accent5" xfId="31"/>
    <cellStyle name="20 % - Accent6" xfId="32"/>
    <cellStyle name="20% - Accent1 2" xfId="33"/>
    <cellStyle name="20% - Accent2 2" xfId="34"/>
    <cellStyle name="20% - Accent3 2" xfId="35"/>
    <cellStyle name="20% - Accent4 2" xfId="36"/>
    <cellStyle name="20% - Accent5 2" xfId="37"/>
    <cellStyle name="20% - Accent6 2" xfId="38"/>
    <cellStyle name="20% - Dekorfärg1" xfId="39"/>
    <cellStyle name="20% - Dekorfärg2" xfId="40"/>
    <cellStyle name="20% - Dekorfärg3" xfId="41"/>
    <cellStyle name="20% - Dekorfärg4" xfId="42"/>
    <cellStyle name="20% - Dekorfärg5" xfId="43"/>
    <cellStyle name="20% - Dekorfärg6" xfId="44"/>
    <cellStyle name="20% - Énfasis1" xfId="45"/>
    <cellStyle name="20% - Énfasis2" xfId="46"/>
    <cellStyle name="20% - Énfasis3" xfId="47"/>
    <cellStyle name="20% - Énfasis4" xfId="48"/>
    <cellStyle name="20% - Énfasis5" xfId="49"/>
    <cellStyle name="20% - Énfasis6" xfId="50"/>
    <cellStyle name="20% – paryškinimas 1" xfId="51"/>
    <cellStyle name="20% – paryškinimas 2" xfId="52"/>
    <cellStyle name="20% – paryškinimas 3" xfId="53"/>
    <cellStyle name="20% – paryškinimas 4" xfId="54"/>
    <cellStyle name="20% – paryškinimas 5" xfId="55"/>
    <cellStyle name="20% – paryškinimas 6" xfId="56"/>
    <cellStyle name="20% – rõhk1" xfId="57"/>
    <cellStyle name="20% – rõhk2" xfId="58"/>
    <cellStyle name="20% – rõhk3" xfId="59"/>
    <cellStyle name="20% – rõhk4" xfId="60"/>
    <cellStyle name="20% – rõhk5" xfId="61"/>
    <cellStyle name="20% – rõhk6" xfId="62"/>
    <cellStyle name="3 antraštė" xfId="63"/>
    <cellStyle name="4 antraštė" xfId="64"/>
    <cellStyle name="40 % - Aksentti1" xfId="65"/>
    <cellStyle name="40 % - Aksentti2" xfId="66"/>
    <cellStyle name="40 % - Aksentti3" xfId="67"/>
    <cellStyle name="40 % - Aksentti4" xfId="68"/>
    <cellStyle name="40 % - Aksentti5" xfId="69"/>
    <cellStyle name="40 % - Aksentti6" xfId="70"/>
    <cellStyle name="40 % - Markeringsfarve1" xfId="71"/>
    <cellStyle name="40 % - Markeringsfarve2" xfId="72"/>
    <cellStyle name="40 % - Markeringsfarve3" xfId="73"/>
    <cellStyle name="40 % - Markeringsfarve4" xfId="74"/>
    <cellStyle name="40 % - Markeringsfarve5" xfId="75"/>
    <cellStyle name="40 % - Markeringsfarve6" xfId="76"/>
    <cellStyle name="40 % - Accent1" xfId="77"/>
    <cellStyle name="40 % - Accent2" xfId="78"/>
    <cellStyle name="40 % - Accent3" xfId="79"/>
    <cellStyle name="40 % - Accent4" xfId="80"/>
    <cellStyle name="40 % - Accent5" xfId="81"/>
    <cellStyle name="40 % - Accent6" xfId="82"/>
    <cellStyle name="40% - Accent1 2" xfId="83"/>
    <cellStyle name="40% - Accent2 2" xfId="84"/>
    <cellStyle name="40% - Accent3 2" xfId="85"/>
    <cellStyle name="40% - Accent4 2" xfId="86"/>
    <cellStyle name="40% - Accent5 2" xfId="87"/>
    <cellStyle name="40% - Accent6 2" xfId="88"/>
    <cellStyle name="40% - Dekorfärg1" xfId="89"/>
    <cellStyle name="40% - Dekorfärg2" xfId="90"/>
    <cellStyle name="40% - Dekorfärg3" xfId="91"/>
    <cellStyle name="40% - Dekorfärg4" xfId="92"/>
    <cellStyle name="40% - Dekorfärg5" xfId="93"/>
    <cellStyle name="40% - Dekorfärg6" xfId="94"/>
    <cellStyle name="40% - Énfasis1" xfId="95"/>
    <cellStyle name="40% - Énfasis2" xfId="96"/>
    <cellStyle name="40% - Énfasis3" xfId="97"/>
    <cellStyle name="40% - Énfasis4" xfId="98"/>
    <cellStyle name="40% - Énfasis5" xfId="99"/>
    <cellStyle name="40% - Énfasis6" xfId="100"/>
    <cellStyle name="40% – paryškinimas 1" xfId="101"/>
    <cellStyle name="40% – paryškinimas 2" xfId="102"/>
    <cellStyle name="40% – paryškinimas 3" xfId="103"/>
    <cellStyle name="40% – paryškinimas 4" xfId="104"/>
    <cellStyle name="40% – paryškinimas 5" xfId="105"/>
    <cellStyle name="40% – paryškinimas 6" xfId="106"/>
    <cellStyle name="40% – rõhk1" xfId="107"/>
    <cellStyle name="40% – rõhk2" xfId="108"/>
    <cellStyle name="40% – rõhk3" xfId="109"/>
    <cellStyle name="40% – rõhk4" xfId="110"/>
    <cellStyle name="40% – rõhk5" xfId="111"/>
    <cellStyle name="40% – rõhk6" xfId="112"/>
    <cellStyle name="60 % - Aksentti1" xfId="113"/>
    <cellStyle name="60 % - Aksentti2" xfId="114"/>
    <cellStyle name="60 % - Aksentti3" xfId="115"/>
    <cellStyle name="60 % - Aksentti4" xfId="116"/>
    <cellStyle name="60 % - Aksentti5" xfId="117"/>
    <cellStyle name="60 % - Aksentti6" xfId="118"/>
    <cellStyle name="60 % - Markeringsfarve1" xfId="119"/>
    <cellStyle name="60 % - Markeringsfarve2" xfId="120"/>
    <cellStyle name="60 % - Markeringsfarve3" xfId="121"/>
    <cellStyle name="60 % - Markeringsfarve4" xfId="122"/>
    <cellStyle name="60 % - Markeringsfarve5" xfId="123"/>
    <cellStyle name="60 % - Markeringsfarve6" xfId="124"/>
    <cellStyle name="60 % - Accent1" xfId="125"/>
    <cellStyle name="60 % - Accent2" xfId="126"/>
    <cellStyle name="60 % - Accent3" xfId="127"/>
    <cellStyle name="60 % - Accent4" xfId="128"/>
    <cellStyle name="60 % - Accent5" xfId="129"/>
    <cellStyle name="60 % - Accent6" xfId="130"/>
    <cellStyle name="60% - Accent1 2" xfId="131"/>
    <cellStyle name="60% - Accent2 2" xfId="132"/>
    <cellStyle name="60% - Accent3 2" xfId="133"/>
    <cellStyle name="60% - Accent4 2" xfId="134"/>
    <cellStyle name="60% - Accent5 2" xfId="135"/>
    <cellStyle name="60% - Accent6 2" xfId="136"/>
    <cellStyle name="60% - Dekorfärg1" xfId="137"/>
    <cellStyle name="60% - Dekorfärg2" xfId="138"/>
    <cellStyle name="60% - Dekorfärg3" xfId="139"/>
    <cellStyle name="60% - Dekorfärg4" xfId="140"/>
    <cellStyle name="60% - Dekorfärg5" xfId="141"/>
    <cellStyle name="60% - Dekorfärg6" xfId="142"/>
    <cellStyle name="60% - Énfasis1" xfId="143"/>
    <cellStyle name="60% - Énfasis2" xfId="144"/>
    <cellStyle name="60% - Énfasis3" xfId="145"/>
    <cellStyle name="60% - Énfasis4" xfId="146"/>
    <cellStyle name="60% - Énfasis5" xfId="147"/>
    <cellStyle name="60% - Énfasis6" xfId="148"/>
    <cellStyle name="60% – paryškinimas 1" xfId="149"/>
    <cellStyle name="60% – paryškinimas 2" xfId="150"/>
    <cellStyle name="60% – paryškinimas 3" xfId="151"/>
    <cellStyle name="60% – paryškinimas 4" xfId="152"/>
    <cellStyle name="60% – paryškinimas 5" xfId="153"/>
    <cellStyle name="60% – paryškinimas 6" xfId="154"/>
    <cellStyle name="60% – rõhk1" xfId="155"/>
    <cellStyle name="60% – rõhk2" xfId="156"/>
    <cellStyle name="60% – rõhk3" xfId="157"/>
    <cellStyle name="60% – rõhk4" xfId="158"/>
    <cellStyle name="60% – rõhk5" xfId="159"/>
    <cellStyle name="60% – rõhk6" xfId="160"/>
    <cellStyle name="AA Nombre" xfId="161"/>
    <cellStyle name="Accent1" xfId="3" builtinId="29"/>
    <cellStyle name="Accent1 2" xfId="162"/>
    <cellStyle name="Accent2 2" xfId="163"/>
    <cellStyle name="Accent3 2" xfId="164"/>
    <cellStyle name="Accent4 2" xfId="165"/>
    <cellStyle name="Accent5 2" xfId="166"/>
    <cellStyle name="Accent6 2" xfId="167"/>
    <cellStyle name="Advarselstekst" xfId="168"/>
    <cellStyle name="Aiškinamasis tekstas" xfId="169"/>
    <cellStyle name="Aksentti1" xfId="170"/>
    <cellStyle name="Aksentti2" xfId="171"/>
    <cellStyle name="Aksentti3" xfId="172"/>
    <cellStyle name="Aksentti4" xfId="173"/>
    <cellStyle name="Aksentti5" xfId="174"/>
    <cellStyle name="Aksentti6" xfId="175"/>
    <cellStyle name="Anos" xfId="176"/>
    <cellStyle name="Anteckning" xfId="177"/>
    <cellStyle name="Arvutus" xfId="178"/>
    <cellStyle name="assumption 1" xfId="179"/>
    <cellStyle name="assumption 2" xfId="180"/>
    <cellStyle name="assumption 4" xfId="181"/>
    <cellStyle name="Assumption Date" xfId="182"/>
    <cellStyle name="Avertissement" xfId="183"/>
    <cellStyle name="Bad 2" xfId="184"/>
    <cellStyle name="Bemærk!" xfId="185"/>
    <cellStyle name="Beräkning" xfId="186"/>
    <cellStyle name="Beregning" xfId="187"/>
    <cellStyle name="BlankRow" xfId="188"/>
    <cellStyle name="Blogas" xfId="189"/>
    <cellStyle name="Bra" xfId="190"/>
    <cellStyle name="Buena" xfId="191"/>
    <cellStyle name="bullet" xfId="192"/>
    <cellStyle name="Calander_heading" xfId="193"/>
    <cellStyle name="Calc" xfId="194"/>
    <cellStyle name="Calc - Blue" xfId="195"/>
    <cellStyle name="Calc - Feed" xfId="196"/>
    <cellStyle name="Calc - Green" xfId="197"/>
    <cellStyle name="Calc - Grey" xfId="198"/>
    <cellStyle name="Calc - Index" xfId="199"/>
    <cellStyle name="Calc - White" xfId="200"/>
    <cellStyle name="Calc - yellow" xfId="201"/>
    <cellStyle name="Calc_BizMo" xfId="202"/>
    <cellStyle name="Calcul" xfId="203"/>
    <cellStyle name="Calculation 2" xfId="204"/>
    <cellStyle name="Cálculo" xfId="205"/>
    <cellStyle name="Celda de comprobación" xfId="206"/>
    <cellStyle name="Celda vinculada" xfId="207"/>
    <cellStyle name="Cellule liée" xfId="208"/>
    <cellStyle name="Check Box" xfId="209"/>
    <cellStyle name="Check Box Input" xfId="210"/>
    <cellStyle name="Check Box_First Capital Connect Financial Model" xfId="211"/>
    <cellStyle name="Check Cell 2" xfId="212"/>
    <cellStyle name="Column Title" xfId="213"/>
    <cellStyle name="comma (2)" xfId="214"/>
    <cellStyle name="Comma 2" xfId="215"/>
    <cellStyle name="Comma 3" xfId="216"/>
    <cellStyle name="Comma 4" xfId="217"/>
    <cellStyle name="Comma 5" xfId="218"/>
    <cellStyle name="Comma 6" xfId="219"/>
    <cellStyle name="Comma 7" xfId="220"/>
    <cellStyle name="Comma 8" xfId="221"/>
    <cellStyle name="Comma(2)" xfId="222"/>
    <cellStyle name="Commentaire" xfId="223"/>
    <cellStyle name="Control Check" xfId="224"/>
    <cellStyle name="control table footer 1" xfId="225"/>
    <cellStyle name="control table header 1" xfId="226"/>
    <cellStyle name="Curren - Style1" xfId="227"/>
    <cellStyle name="Curren - Style4" xfId="228"/>
    <cellStyle name="Dålig" xfId="229"/>
    <cellStyle name="Data" xfId="230"/>
    <cellStyle name="Date" xfId="231"/>
    <cellStyle name="Deviant" xfId="232"/>
    <cellStyle name="Dezimal [0]_aM120029" xfId="233"/>
    <cellStyle name="Dezimal_aM120029" xfId="234"/>
    <cellStyle name="Effect Symbol" xfId="235"/>
    <cellStyle name="Encabezado 4" xfId="236"/>
    <cellStyle name="Énfasis1" xfId="237"/>
    <cellStyle name="Énfasis2" xfId="238"/>
    <cellStyle name="Énfasis3" xfId="239"/>
    <cellStyle name="Énfasis4" xfId="240"/>
    <cellStyle name="Énfasis5" xfId="241"/>
    <cellStyle name="Énfasis6" xfId="242"/>
    <cellStyle name="Entrada" xfId="243"/>
    <cellStyle name="Entrée" xfId="244"/>
    <cellStyle name="Euro" xfId="245"/>
    <cellStyle name="Exception" xfId="246"/>
    <cellStyle name="Explanatory Text 2" xfId="247"/>
    <cellStyle name="External Links" xfId="248"/>
    <cellStyle name="Extra Large" xfId="249"/>
    <cellStyle name="EY House" xfId="250"/>
    <cellStyle name="EY%colcalc" xfId="251"/>
    <cellStyle name="EY%input" xfId="252"/>
    <cellStyle name="EY%rowcalc" xfId="253"/>
    <cellStyle name="EY0dp" xfId="254"/>
    <cellStyle name="EY1dp" xfId="255"/>
    <cellStyle name="EY2dp" xfId="256"/>
    <cellStyle name="EY3dp" xfId="257"/>
    <cellStyle name="EYColumnHeading" xfId="258"/>
    <cellStyle name="EYHeading1" xfId="259"/>
    <cellStyle name="EYheading2" xfId="260"/>
    <cellStyle name="EYheading3" xfId="261"/>
    <cellStyle name="EYnumber" xfId="262"/>
    <cellStyle name="EYSheetHeader1" xfId="263"/>
    <cellStyle name="EYtext" xfId="264"/>
    <cellStyle name="Factor" xfId="265"/>
    <cellStyle name="Färg1" xfId="266"/>
    <cellStyle name="Färg2" xfId="267"/>
    <cellStyle name="Färg3" xfId="268"/>
    <cellStyle name="Färg4" xfId="269"/>
    <cellStyle name="Färg5" xfId="270"/>
    <cellStyle name="Färg6" xfId="271"/>
    <cellStyle name="Feed Label" xfId="272"/>
    <cellStyle name="Feeder Field" xfId="273"/>
    <cellStyle name="Fine" xfId="274"/>
    <cellStyle name="Fixed3 - Style3" xfId="275"/>
    <cellStyle name="Förklarande text" xfId="276"/>
    <cellStyle name="Forklarende tekst" xfId="277"/>
    <cellStyle name="From" xfId="278"/>
    <cellStyle name="FS_reporting" xfId="279"/>
    <cellStyle name="Gap" xfId="280"/>
    <cellStyle name="Geras" xfId="281"/>
    <cellStyle name="God" xfId="282"/>
    <cellStyle name="Good 2" xfId="283"/>
    <cellStyle name="Greyed out" xfId="284"/>
    <cellStyle name="Halb" xfId="285"/>
    <cellStyle name="Hea" xfId="286"/>
    <cellStyle name="Header" xfId="287"/>
    <cellStyle name="Heading" xfId="288"/>
    <cellStyle name="Heading 1 2" xfId="289"/>
    <cellStyle name="Heading 2 2" xfId="290"/>
    <cellStyle name="Heading 3 2" xfId="291"/>
    <cellStyle name="Heading 4 2" xfId="292"/>
    <cellStyle name="HELV8BLUE" xfId="293"/>
    <cellStyle name="Hoiatustekst" xfId="294"/>
    <cellStyle name="Huomautus" xfId="295"/>
    <cellStyle name="Huono" xfId="296"/>
    <cellStyle name="hvb mjhgvhgv" xfId="297"/>
    <cellStyle name="Hyperlink 2" xfId="298"/>
    <cellStyle name="Hyvä" xfId="299"/>
    <cellStyle name="Incorrecto" xfId="300"/>
    <cellStyle name="Indata" xfId="301"/>
    <cellStyle name="Index FITT" xfId="302"/>
    <cellStyle name="Input (StyleA)" xfId="303"/>
    <cellStyle name="Input 1" xfId="304"/>
    <cellStyle name="Input 2" xfId="305"/>
    <cellStyle name="Input 3" xfId="306"/>
    <cellStyle name="Input 4" xfId="307"/>
    <cellStyle name="Input 5" xfId="308"/>
    <cellStyle name="Input 6" xfId="309"/>
    <cellStyle name="Input Cell" xfId="310"/>
    <cellStyle name="Insatisfaisant" xfId="311"/>
    <cellStyle name="Instructions" xfId="312"/>
    <cellStyle name="Įspėjimo tekstas" xfId="313"/>
    <cellStyle name="Išvestis" xfId="314"/>
    <cellStyle name="Įvestis" xfId="315"/>
    <cellStyle name="Kokku" xfId="316"/>
    <cellStyle name="Kontrollcell" xfId="317"/>
    <cellStyle name="Kontroller celle" xfId="318"/>
    <cellStyle name="Kontrolli lahtrit" xfId="319"/>
    <cellStyle name="KPMG Heading 1" xfId="320"/>
    <cellStyle name="KPMG Heading 2" xfId="321"/>
    <cellStyle name="KPMG Heading 3" xfId="322"/>
    <cellStyle name="KPMG Heading 4" xfId="323"/>
    <cellStyle name="KPMG Normal" xfId="324"/>
    <cellStyle name="KPMG Normal Text" xfId="325"/>
    <cellStyle name="Lable_1" xfId="326"/>
    <cellStyle name="Länkad cell" xfId="327"/>
    <cellStyle name="Large" xfId="328"/>
    <cellStyle name="Laskenta" xfId="329"/>
    <cellStyle name="Lingitud lahter" xfId="330"/>
    <cellStyle name="Linked Cell 2" xfId="331"/>
    <cellStyle name="Linkitetty solu" xfId="332"/>
    <cellStyle name="Lookup References" xfId="333"/>
    <cellStyle name="Markeringsfarve1" xfId="334"/>
    <cellStyle name="Markeringsfarve2" xfId="335"/>
    <cellStyle name="Markeringsfarve3" xfId="336"/>
    <cellStyle name="Markeringsfarve4" xfId="337"/>
    <cellStyle name="Markeringsfarve5" xfId="338"/>
    <cellStyle name="Markeringsfarve6" xfId="339"/>
    <cellStyle name="Märkus" xfId="340"/>
    <cellStyle name="Medium" xfId="341"/>
    <cellStyle name="Migliaia (0)_Brazil" xfId="342"/>
    <cellStyle name="Milliers [0]_FNMA tasse2" xfId="343"/>
    <cellStyle name="Milliers_FNMA tasse2" xfId="344"/>
    <cellStyle name="Modelling References" xfId="345"/>
    <cellStyle name="Monétaire [0]_FNMA tasse2" xfId="346"/>
    <cellStyle name="Monétaire_FNMA tasse2" xfId="347"/>
    <cellStyle name="Named Range" xfId="348"/>
    <cellStyle name="Named Range Tag" xfId="349"/>
    <cellStyle name="Named Range_Book2" xfId="350"/>
    <cellStyle name="Neutraali" xfId="351"/>
    <cellStyle name="Neutraalne" xfId="352"/>
    <cellStyle name="Neutral 2" xfId="353"/>
    <cellStyle name="Neutralus" xfId="354"/>
    <cellStyle name="Neutre" xfId="355"/>
    <cellStyle name="Normaali 2" xfId="356"/>
    <cellStyle name="Normal" xfId="0" builtinId="0"/>
    <cellStyle name="Normal - Style1" xfId="357"/>
    <cellStyle name="Normal 10" xfId="358"/>
    <cellStyle name="Normal 11" xfId="359"/>
    <cellStyle name="Normal 12" xfId="360"/>
    <cellStyle name="Normal 13" xfId="361"/>
    <cellStyle name="Normal 2" xfId="362"/>
    <cellStyle name="Normal 2 2" xfId="363"/>
    <cellStyle name="Normal 2 3 2" xfId="364"/>
    <cellStyle name="Normal 3" xfId="365"/>
    <cellStyle name="Normal 4" xfId="366"/>
    <cellStyle name="Normal 5" xfId="367"/>
    <cellStyle name="Normal 6" xfId="368"/>
    <cellStyle name="Normal 7" xfId="369"/>
    <cellStyle name="Normal 8" xfId="370"/>
    <cellStyle name="Normal 9" xfId="371"/>
    <cellStyle name="Normal_fromFrance01" xfId="1"/>
    <cellStyle name="Normál_Munka1" xfId="372"/>
    <cellStyle name="Normal_Workshop - Sample-Final- Determined Costs Mt" xfId="2"/>
    <cellStyle name="Normale 2" xfId="373"/>
    <cellStyle name="Normale_Calcolo Tariffa_2006_4T_v01" xfId="374"/>
    <cellStyle name="Normalny 2" xfId="375"/>
    <cellStyle name="Normalny 2 2" xfId="376"/>
    <cellStyle name="Normalny 2_MET Table 1" xfId="377"/>
    <cellStyle name="Normalny 4" xfId="378"/>
    <cellStyle name="Notas" xfId="379"/>
    <cellStyle name="Note 2" xfId="380"/>
    <cellStyle name="Notes" xfId="381"/>
    <cellStyle name="Number" xfId="382"/>
    <cellStyle name="Number 1" xfId="383"/>
    <cellStyle name="Number Date" xfId="384"/>
    <cellStyle name="Number Date (short)" xfId="385"/>
    <cellStyle name="Number Date_Green" xfId="386"/>
    <cellStyle name="Number II" xfId="387"/>
    <cellStyle name="Number Integer" xfId="388"/>
    <cellStyle name="Otsikko" xfId="389"/>
    <cellStyle name="Otsikko 1" xfId="390"/>
    <cellStyle name="Otsikko 2" xfId="391"/>
    <cellStyle name="Otsikko 3" xfId="392"/>
    <cellStyle name="Otsikko 4" xfId="393"/>
    <cellStyle name="Output 2" xfId="394"/>
    <cellStyle name="Overskrift 1" xfId="395"/>
    <cellStyle name="Overskrift 2" xfId="396"/>
    <cellStyle name="Overskrift 3" xfId="397"/>
    <cellStyle name="Overskrift 4" xfId="398"/>
    <cellStyle name="Paryškinimas 1" xfId="399"/>
    <cellStyle name="Paryškinimas 2" xfId="400"/>
    <cellStyle name="Paryškinimas 3" xfId="401"/>
    <cellStyle name="Paryškinimas 4" xfId="402"/>
    <cellStyle name="Paryškinimas 5" xfId="403"/>
    <cellStyle name="Paryškinimas 6" xfId="404"/>
    <cellStyle name="Pastaba" xfId="405"/>
    <cellStyle name="Pavadinimas" xfId="406"/>
    <cellStyle name="Pealkiri" xfId="407"/>
    <cellStyle name="Pealkiri 1" xfId="408"/>
    <cellStyle name="Pealkiri 2" xfId="409"/>
    <cellStyle name="Pealkiri 3" xfId="410"/>
    <cellStyle name="Pealkiri 4" xfId="411"/>
    <cellStyle name="Percen - Style2" xfId="412"/>
    <cellStyle name="Percent [0%]" xfId="413"/>
    <cellStyle name="Percent [0.00%]" xfId="414"/>
    <cellStyle name="Percent 10" xfId="415"/>
    <cellStyle name="Percent 11" xfId="416"/>
    <cellStyle name="Percent 2" xfId="417"/>
    <cellStyle name="Percent 2 2" xfId="418"/>
    <cellStyle name="Percent 3" xfId="419"/>
    <cellStyle name="Percent 4" xfId="420"/>
    <cellStyle name="Percent 5" xfId="421"/>
    <cellStyle name="Percent 6" xfId="422"/>
    <cellStyle name="Percent 7" xfId="423"/>
    <cellStyle name="Percent 8" xfId="424"/>
    <cellStyle name="Percent 9" xfId="425"/>
    <cellStyle name="pivot item labels &amp; totals" xfId="426"/>
    <cellStyle name="pivot nation" xfId="427"/>
    <cellStyle name="pivotdata" xfId="428"/>
    <cellStyle name="pivotdata 2" xfId="429"/>
    <cellStyle name="pivotdata_Cyprus en route fin 11 Nov - DUR" xfId="430"/>
    <cellStyle name="Pourcentage_tocmodel_final" xfId="431"/>
    <cellStyle name="Procent 2" xfId="432"/>
    <cellStyle name="Procent 2 2" xfId="433"/>
    <cellStyle name="Procentowy 2" xfId="434"/>
    <cellStyle name="Profile" xfId="435"/>
    <cellStyle name="Prozent 2" xfId="436"/>
    <cellStyle name="Prozent 2 2" xfId="437"/>
    <cellStyle name="ROA Ref" xfId="438"/>
    <cellStyle name="Rõhk1" xfId="439"/>
    <cellStyle name="Rõhk2" xfId="440"/>
    <cellStyle name="Rõhk3" xfId="441"/>
    <cellStyle name="Rõhk4" xfId="442"/>
    <cellStyle name="Rõhk5" xfId="443"/>
    <cellStyle name="Rõhk6" xfId="444"/>
    <cellStyle name="Rubrik" xfId="445"/>
    <cellStyle name="Rubrik 1" xfId="446"/>
    <cellStyle name="Rubrik 2" xfId="447"/>
    <cellStyle name="Rubrik 3" xfId="448"/>
    <cellStyle name="Rubrik 4" xfId="449"/>
    <cellStyle name="Rubrik_Table 2 Unit Rate" xfId="450"/>
    <cellStyle name="Salida" xfId="451"/>
    <cellStyle name="Sammenkædet celle" xfId="452"/>
    <cellStyle name="SAPBEXaggData" xfId="453"/>
    <cellStyle name="SAPBEXaggDataEmph" xfId="454"/>
    <cellStyle name="SAPBEXaggItem" xfId="455"/>
    <cellStyle name="SAPBEXaggItemX" xfId="456"/>
    <cellStyle name="SAPBEXchaText" xfId="457"/>
    <cellStyle name="SAPBEXexcBad7" xfId="458"/>
    <cellStyle name="SAPBEXexcBad8" xfId="459"/>
    <cellStyle name="SAPBEXexcBad9" xfId="460"/>
    <cellStyle name="SAPBEXexcCritical4" xfId="461"/>
    <cellStyle name="SAPBEXexcCritical5" xfId="462"/>
    <cellStyle name="SAPBEXexcCritical6" xfId="463"/>
    <cellStyle name="SAPBEXexcGood1" xfId="464"/>
    <cellStyle name="SAPBEXexcGood2" xfId="465"/>
    <cellStyle name="SAPBEXexcGood3" xfId="466"/>
    <cellStyle name="SAPBEXfilterDrill" xfId="467"/>
    <cellStyle name="SAPBEXfilterItem" xfId="468"/>
    <cellStyle name="SAPBEXfilterText" xfId="469"/>
    <cellStyle name="SAPBEXformats" xfId="470"/>
    <cellStyle name="SAPBEXheaderItem" xfId="471"/>
    <cellStyle name="SAPBEXheaderText" xfId="472"/>
    <cellStyle name="SAPBEXHLevel0" xfId="473"/>
    <cellStyle name="SAPBEXHLevel0X" xfId="474"/>
    <cellStyle name="SAPBEXHLevel1" xfId="475"/>
    <cellStyle name="SAPBEXHLevel1X" xfId="476"/>
    <cellStyle name="SAPBEXHLevel2" xfId="477"/>
    <cellStyle name="SAPBEXHLevel2X" xfId="478"/>
    <cellStyle name="SAPBEXHLevel3" xfId="479"/>
    <cellStyle name="SAPBEXHLevel3X" xfId="480"/>
    <cellStyle name="SAPBEXresData" xfId="481"/>
    <cellStyle name="SAPBEXresDataEmph" xfId="482"/>
    <cellStyle name="SAPBEXresItem" xfId="483"/>
    <cellStyle name="SAPBEXresItemX" xfId="484"/>
    <cellStyle name="SAPBEXstdData" xfId="485"/>
    <cellStyle name="SAPBEXstdDataEmph" xfId="486"/>
    <cellStyle name="SAPBEXstdItem" xfId="487"/>
    <cellStyle name="SAPBEXstdItemX" xfId="488"/>
    <cellStyle name="SAPBEXtitle" xfId="489"/>
    <cellStyle name="SAPBEXundefined" xfId="490"/>
    <cellStyle name="Satisfaisant" xfId="491"/>
    <cellStyle name="Section_End" xfId="492"/>
    <cellStyle name="Selgitav tekst" xfId="493"/>
    <cellStyle name="Selittävä teksti" xfId="494"/>
    <cellStyle name="Sheet Done" xfId="495"/>
    <cellStyle name="Sisestus" xfId="496"/>
    <cellStyle name="Skaičiavimas" xfId="497"/>
    <cellStyle name="Small" xfId="498"/>
    <cellStyle name="Sortie" xfId="499"/>
    <cellStyle name="Source Field - Green" xfId="500"/>
    <cellStyle name="Standard,f,u" xfId="501"/>
    <cellStyle name="Standard,Helv 8" xfId="502"/>
    <cellStyle name="Standard_Agip_Zusammenfassung" xfId="503"/>
    <cellStyle name="Style 1" xfId="504"/>
    <cellStyle name="Sub totals" xfId="505"/>
    <cellStyle name="Subtotal (line)" xfId="506"/>
    <cellStyle name="Suma" xfId="507"/>
    <cellStyle name="Summa" xfId="508"/>
    <cellStyle name="Susietas langelis" xfId="509"/>
    <cellStyle name="Syöttö" xfId="510"/>
    <cellStyle name="TableBorder" xfId="511"/>
    <cellStyle name="Tarkistussolu" xfId="512"/>
    <cellStyle name="Texte explicatif" xfId="513"/>
    <cellStyle name="Texto de advertencia" xfId="514"/>
    <cellStyle name="Texto explicativo" xfId="515"/>
    <cellStyle name="Thousands" xfId="516"/>
    <cellStyle name="Tikrinimo langelis" xfId="517"/>
    <cellStyle name="TimeReport" xfId="518"/>
    <cellStyle name="Titel" xfId="519"/>
    <cellStyle name="Title 1" xfId="520"/>
    <cellStyle name="Title 2" xfId="521"/>
    <cellStyle name="Title 3" xfId="522"/>
    <cellStyle name="Title 4" xfId="523"/>
    <cellStyle name="Title 5" xfId="524"/>
    <cellStyle name="Titre" xfId="525"/>
    <cellStyle name="Titre 1" xfId="526"/>
    <cellStyle name="Titre 2" xfId="527"/>
    <cellStyle name="Titre 3" xfId="528"/>
    <cellStyle name="Titre 4" xfId="529"/>
    <cellStyle name="Titre_Norway10Ch" xfId="530"/>
    <cellStyle name="Titulo" xfId="531"/>
    <cellStyle name="Título" xfId="532"/>
    <cellStyle name="Título 1" xfId="533"/>
    <cellStyle name="Título 2" xfId="534"/>
    <cellStyle name="Título 3" xfId="535"/>
    <cellStyle name="To" xfId="536"/>
    <cellStyle name="Total (line)" xfId="537"/>
    <cellStyle name="Total 2" xfId="538"/>
    <cellStyle name="Total 3" xfId="539"/>
    <cellStyle name="Total 4" xfId="540"/>
    <cellStyle name="Total 5" xfId="541"/>
    <cellStyle name="Totals" xfId="542"/>
    <cellStyle name="tr" xfId="543"/>
    <cellStyle name="Tulostus" xfId="544"/>
    <cellStyle name="Ugyldig" xfId="545"/>
    <cellStyle name="Under Construction Flag" xfId="546"/>
    <cellStyle name="UserInstructions" xfId="547"/>
    <cellStyle name="Utdata" xfId="548"/>
    <cellStyle name="Väljund" xfId="549"/>
    <cellStyle name="Valuta (0)_Brazil" xfId="550"/>
    <cellStyle name="Varningstext" xfId="551"/>
    <cellStyle name="Varoitusteksti" xfId="552"/>
    <cellStyle name="Vérification" xfId="553"/>
    <cellStyle name="Very Large" xfId="554"/>
    <cellStyle name="Währung [0]_aM120029" xfId="555"/>
    <cellStyle name="Währung_aM120029" xfId="556"/>
    <cellStyle name="Warning Text 2" xfId="557"/>
    <cellStyle name="WingDings" xfId="558"/>
    <cellStyle name="WIP" xfId="559"/>
  </cellStyles>
  <dxfs count="0"/>
  <tableStyles count="0" defaultTableStyle="TableStyleMedium2" defaultPivotStyle="PivotStyleLight16"/>
  <colors>
    <mruColors>
      <color rgb="FF0070C0"/>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123825</xdr:colOff>
      <xdr:row>11</xdr:row>
      <xdr:rowOff>393383</xdr:rowOff>
    </xdr:from>
    <xdr:to>
      <xdr:col>4</xdr:col>
      <xdr:colOff>962025</xdr:colOff>
      <xdr:row>11</xdr:row>
      <xdr:rowOff>854393</xdr:rowOff>
    </xdr:to>
    <xdr:pic>
      <xdr:nvPicPr>
        <xdr:cNvPr id="2052"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4438650" y="2898458"/>
          <a:ext cx="838200" cy="46101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1038225</xdr:colOff>
      <xdr:row>65</xdr:row>
      <xdr:rowOff>238125</xdr:rowOff>
    </xdr:from>
    <xdr:to>
      <xdr:col>7</xdr:col>
      <xdr:colOff>114300</xdr:colOff>
      <xdr:row>65</xdr:row>
      <xdr:rowOff>1943100</xdr:rowOff>
    </xdr:to>
    <xdr:pic>
      <xdr:nvPicPr>
        <xdr:cNvPr id="1030" name="Picture 6"/>
        <xdr:cNvPicPr>
          <a:picLocks noChangeAspect="1" noChangeArrowheads="1"/>
        </xdr:cNvPicPr>
      </xdr:nvPicPr>
      <xdr:blipFill>
        <a:blip xmlns:r="http://schemas.openxmlformats.org/officeDocument/2006/relationships" r:embed="rId1" cstate="print"/>
        <a:srcRect/>
        <a:stretch>
          <a:fillRect/>
        </a:stretch>
      </xdr:blipFill>
      <xdr:spPr bwMode="auto">
        <a:xfrm>
          <a:off x="1400175" y="25346025"/>
          <a:ext cx="6191250" cy="1704975"/>
        </a:xfrm>
        <a:prstGeom prst="rect">
          <a:avLst/>
        </a:prstGeom>
        <a:noFill/>
        <a:ln w="9525">
          <a:noFill/>
          <a:miter lim="800000"/>
          <a:headEnd/>
          <a:tailEnd/>
        </a:ln>
      </xdr:spPr>
    </xdr:pic>
    <xdr:clientData/>
  </xdr:twoCellAnchor>
  <xdr:twoCellAnchor>
    <xdr:from>
      <xdr:col>36</xdr:col>
      <xdr:colOff>0</xdr:colOff>
      <xdr:row>29</xdr:row>
      <xdr:rowOff>0</xdr:rowOff>
    </xdr:from>
    <xdr:to>
      <xdr:col>43</xdr:col>
      <xdr:colOff>76200</xdr:colOff>
      <xdr:row>34</xdr:row>
      <xdr:rowOff>342900</xdr:rowOff>
    </xdr:to>
    <xdr:pic>
      <xdr:nvPicPr>
        <xdr:cNvPr id="8" name="Picture 9"/>
        <xdr:cNvPicPr>
          <a:picLocks noChangeAspect="1" noChangeArrowheads="1"/>
        </xdr:cNvPicPr>
      </xdr:nvPicPr>
      <xdr:blipFill>
        <a:blip xmlns:r="http://schemas.openxmlformats.org/officeDocument/2006/relationships" r:embed="rId2" cstate="print"/>
        <a:srcRect/>
        <a:stretch>
          <a:fillRect/>
        </a:stretch>
      </xdr:blipFill>
      <xdr:spPr bwMode="auto">
        <a:xfrm>
          <a:off x="25669875" y="12611100"/>
          <a:ext cx="4343400" cy="165735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1092200</xdr:colOff>
      <xdr:row>26</xdr:row>
      <xdr:rowOff>241300</xdr:rowOff>
    </xdr:from>
    <xdr:to>
      <xdr:col>7</xdr:col>
      <xdr:colOff>127000</xdr:colOff>
      <xdr:row>26</xdr:row>
      <xdr:rowOff>3810000</xdr:rowOff>
    </xdr:to>
    <xdr:pic>
      <xdr:nvPicPr>
        <xdr:cNvPr id="4" name="Picture 3"/>
        <xdr:cNvPicPr/>
      </xdr:nvPicPr>
      <xdr:blipFill>
        <a:blip xmlns:r="http://schemas.openxmlformats.org/officeDocument/2006/relationships" r:embed="rId1" cstate="print"/>
        <a:srcRect/>
        <a:stretch>
          <a:fillRect/>
        </a:stretch>
      </xdr:blipFill>
      <xdr:spPr bwMode="auto">
        <a:xfrm>
          <a:off x="1460500" y="13741400"/>
          <a:ext cx="6134100" cy="35687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ike.goodliffe\AppData\Local\Microsoft\Windows\Temporary%20Internet%20Files\Content.Outlook\JX8OXB7G\Costs%20exempt%20-%20support%20for%20table%20data%20%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ike.goodliffe\AppData\Local\Microsoft\Windows\Temporary%20Internet%20Files\Content.Outlook\FQQR20T0\20111128%20Annexes%20consistent%20CRCO%20(Final)%20(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 Pension"/>
      <sheetName val="Calculation of table %s"/>
    </sheetNames>
    <sheetDataSet>
      <sheetData sheetId="0"/>
      <sheetData sheetId="1">
        <row r="8">
          <cell r="C8">
            <v>5.1999999999999998E-2</v>
          </cell>
          <cell r="D8">
            <v>5.1999999999999998E-2</v>
          </cell>
          <cell r="E8">
            <v>5.1999999999999998E-2</v>
          </cell>
          <cell r="F8">
            <v>5.1626152623211449E-2</v>
          </cell>
          <cell r="G8">
            <v>5.1626152623211449E-2</v>
          </cell>
          <cell r="H8">
            <v>4.0345257154548467E-2</v>
          </cell>
        </row>
        <row r="10">
          <cell r="C10">
            <v>7.3349999999999999E-2</v>
          </cell>
          <cell r="D10">
            <v>7.3349999999999999E-2</v>
          </cell>
          <cell r="E10">
            <v>7.3349999999999999E-2</v>
          </cell>
          <cell r="F10">
            <v>5.6626152623211447E-2</v>
          </cell>
          <cell r="G10">
            <v>5.6626152623211447E-2</v>
          </cell>
          <cell r="H10">
            <v>4.3345257154548469E-2</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Table 1"/>
      <sheetName val="Table 1 ANSP"/>
      <sheetName val="Table 1 MET"/>
      <sheetName val="Table 1 State NSA"/>
      <sheetName val="Table 2"/>
      <sheetName val="Table 2 ANSP"/>
      <sheetName val="Table 2 MET"/>
      <sheetName val="Table 2 State NSA"/>
      <sheetName val="CER91"/>
    </sheetNames>
    <sheetDataSet>
      <sheetData sheetId="0" refreshError="1"/>
      <sheetData sheetId="1" refreshError="1"/>
      <sheetData sheetId="2" refreshError="1"/>
      <sheetData sheetId="3" refreshError="1">
        <row r="30">
          <cell r="F30">
            <v>47.082999999999998</v>
          </cell>
          <cell r="G30">
            <v>47.368000000000002</v>
          </cell>
          <cell r="H30">
            <v>48.423000000000002</v>
          </cell>
        </row>
      </sheetData>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B2:I26"/>
  <sheetViews>
    <sheetView tabSelected="1" topLeftCell="B1" zoomScale="75" zoomScaleNormal="75" workbookViewId="0">
      <selection activeCell="D40" sqref="D40"/>
    </sheetView>
  </sheetViews>
  <sheetFormatPr defaultRowHeight="15"/>
  <cols>
    <col min="1" max="1" width="5.7109375" style="77" customWidth="1"/>
    <col min="2" max="9" width="14.5703125" style="77" customWidth="1"/>
    <col min="10" max="16384" width="9.140625" style="77"/>
  </cols>
  <sheetData>
    <row r="2" spans="2:9" ht="21">
      <c r="B2" s="201" t="s">
        <v>126</v>
      </c>
      <c r="C2" s="202"/>
      <c r="D2" s="202"/>
      <c r="E2" s="202"/>
      <c r="F2" s="202"/>
      <c r="G2" s="202"/>
      <c r="H2" s="202"/>
      <c r="I2" s="203"/>
    </row>
    <row r="5" spans="2:9" ht="21">
      <c r="B5" s="201" t="s">
        <v>104</v>
      </c>
      <c r="C5" s="202"/>
      <c r="D5" s="202"/>
      <c r="E5" s="202"/>
      <c r="F5" s="202"/>
      <c r="G5" s="202"/>
      <c r="H5" s="202"/>
      <c r="I5" s="203"/>
    </row>
    <row r="6" spans="2:9" ht="77.25" customHeight="1">
      <c r="B6" s="198" t="s">
        <v>106</v>
      </c>
      <c r="C6" s="199"/>
      <c r="D6" s="199"/>
      <c r="E6" s="199"/>
      <c r="F6" s="199"/>
      <c r="G6" s="199"/>
      <c r="H6" s="199"/>
      <c r="I6" s="200"/>
    </row>
    <row r="7" spans="2:9" ht="78.75" customHeight="1">
      <c r="B7" s="198" t="s">
        <v>110</v>
      </c>
      <c r="C7" s="199"/>
      <c r="D7" s="199"/>
      <c r="E7" s="199"/>
      <c r="F7" s="199"/>
      <c r="G7" s="199"/>
      <c r="H7" s="199"/>
      <c r="I7" s="200"/>
    </row>
    <row r="8" spans="2:9" ht="77.25" customHeight="1">
      <c r="B8" s="198" t="s">
        <v>133</v>
      </c>
      <c r="C8" s="199"/>
      <c r="D8" s="199"/>
      <c r="E8" s="199"/>
      <c r="F8" s="199"/>
      <c r="G8" s="199"/>
      <c r="H8" s="199"/>
      <c r="I8" s="200"/>
    </row>
    <row r="9" spans="2:9" ht="73.5" customHeight="1">
      <c r="B9" s="198" t="s">
        <v>109</v>
      </c>
      <c r="C9" s="199"/>
      <c r="D9" s="199"/>
      <c r="E9" s="199"/>
      <c r="F9" s="199"/>
      <c r="G9" s="199"/>
      <c r="H9" s="199"/>
      <c r="I9" s="200"/>
    </row>
    <row r="10" spans="2:9" ht="69.75" customHeight="1">
      <c r="B10" s="198" t="s">
        <v>137</v>
      </c>
      <c r="C10" s="199"/>
      <c r="D10" s="199"/>
      <c r="E10" s="199"/>
      <c r="F10" s="199"/>
      <c r="G10" s="199"/>
      <c r="H10" s="199"/>
      <c r="I10" s="200"/>
    </row>
    <row r="11" spans="2:9" ht="66" customHeight="1">
      <c r="B11" s="198" t="s">
        <v>138</v>
      </c>
      <c r="C11" s="199"/>
      <c r="D11" s="199"/>
      <c r="E11" s="199"/>
      <c r="F11" s="199"/>
      <c r="G11" s="199"/>
      <c r="H11" s="199"/>
      <c r="I11" s="200"/>
    </row>
    <row r="12" spans="2:9" ht="48" customHeight="1">
      <c r="B12" s="198" t="s">
        <v>141</v>
      </c>
      <c r="C12" s="199"/>
      <c r="D12" s="199"/>
      <c r="E12" s="199"/>
      <c r="F12" s="199"/>
      <c r="G12" s="199"/>
      <c r="H12" s="199"/>
      <c r="I12" s="200"/>
    </row>
    <row r="13" spans="2:9" ht="52.5" customHeight="1">
      <c r="B13" s="198" t="s">
        <v>131</v>
      </c>
      <c r="C13" s="199"/>
      <c r="D13" s="199"/>
      <c r="E13" s="199"/>
      <c r="F13" s="199"/>
      <c r="G13" s="199"/>
      <c r="H13" s="199"/>
      <c r="I13" s="200"/>
    </row>
    <row r="14" spans="2:9" s="106" customFormat="1" ht="51.75" customHeight="1">
      <c r="B14" s="204" t="s">
        <v>142</v>
      </c>
      <c r="C14" s="205"/>
      <c r="D14" s="205"/>
      <c r="E14" s="205"/>
      <c r="F14" s="205"/>
      <c r="G14" s="205"/>
      <c r="H14" s="205"/>
      <c r="I14" s="206"/>
    </row>
    <row r="15" spans="2:9" ht="47.25" customHeight="1"/>
    <row r="16" spans="2:9" ht="51" customHeight="1">
      <c r="B16" s="201" t="s">
        <v>127</v>
      </c>
      <c r="C16" s="202"/>
      <c r="D16" s="202"/>
      <c r="E16" s="202"/>
      <c r="F16" s="202"/>
      <c r="G16" s="202"/>
      <c r="H16" s="202"/>
      <c r="I16" s="203"/>
    </row>
    <row r="17" spans="2:9" ht="115.5" customHeight="1">
      <c r="B17" s="210" t="s">
        <v>135</v>
      </c>
      <c r="C17" s="211"/>
      <c r="D17" s="211"/>
      <c r="E17" s="211"/>
      <c r="F17" s="211"/>
      <c r="G17" s="211"/>
      <c r="H17" s="211"/>
      <c r="I17" s="212"/>
    </row>
    <row r="18" spans="2:9" ht="40.5" customHeight="1"/>
    <row r="19" spans="2:9" ht="43.5" customHeight="1">
      <c r="B19" s="201" t="s">
        <v>128</v>
      </c>
      <c r="C19" s="202"/>
      <c r="D19" s="202"/>
      <c r="E19" s="202"/>
      <c r="F19" s="202"/>
      <c r="G19" s="202"/>
      <c r="H19" s="202"/>
      <c r="I19" s="203"/>
    </row>
    <row r="20" spans="2:9" ht="210" customHeight="1">
      <c r="B20" s="210" t="s">
        <v>139</v>
      </c>
      <c r="C20" s="211"/>
      <c r="D20" s="211"/>
      <c r="E20" s="211"/>
      <c r="F20" s="211"/>
      <c r="G20" s="211"/>
      <c r="H20" s="211"/>
      <c r="I20" s="212"/>
    </row>
    <row r="22" spans="2:9" ht="30.75" customHeight="1">
      <c r="B22" s="201" t="s">
        <v>105</v>
      </c>
      <c r="C22" s="202"/>
      <c r="D22" s="202"/>
      <c r="E22" s="202"/>
      <c r="F22" s="202"/>
      <c r="G22" s="202"/>
      <c r="H22" s="202"/>
      <c r="I22" s="203"/>
    </row>
    <row r="23" spans="2:9" ht="45" customHeight="1">
      <c r="B23" s="213" t="s">
        <v>134</v>
      </c>
      <c r="C23" s="208"/>
      <c r="D23" s="208"/>
      <c r="E23" s="208"/>
      <c r="F23" s="208"/>
      <c r="G23" s="208"/>
      <c r="H23" s="208"/>
      <c r="I23" s="209"/>
    </row>
    <row r="24" spans="2:9">
      <c r="B24" s="213" t="s">
        <v>107</v>
      </c>
      <c r="C24" s="208"/>
      <c r="D24" s="208"/>
      <c r="E24" s="208"/>
      <c r="F24" s="208"/>
      <c r="G24" s="208"/>
      <c r="H24" s="208"/>
      <c r="I24" s="209"/>
    </row>
    <row r="25" spans="2:9" ht="66" customHeight="1">
      <c r="B25" s="207" t="s">
        <v>136</v>
      </c>
      <c r="C25" s="208"/>
      <c r="D25" s="208"/>
      <c r="E25" s="208"/>
      <c r="F25" s="208"/>
      <c r="G25" s="208"/>
      <c r="H25" s="208"/>
      <c r="I25" s="209"/>
    </row>
    <row r="26" spans="2:9" ht="36.75" customHeight="1">
      <c r="B26" s="210" t="str">
        <f>"- The amounts shown in The Reporting Tables themselves in respect of costs exempt from cost-sharing should be in line with The amounts presented in this report."</f>
        <v>- The amounts shown in The Reporting Tables themselves in respect of costs exempt from cost-sharing should be in line with The amounts presented in this report.</v>
      </c>
      <c r="C26" s="211"/>
      <c r="D26" s="211"/>
      <c r="E26" s="211"/>
      <c r="F26" s="211"/>
      <c r="G26" s="211"/>
      <c r="H26" s="211"/>
      <c r="I26" s="212"/>
    </row>
  </sheetData>
  <mergeCells count="20">
    <mergeCell ref="B25:I25"/>
    <mergeCell ref="B26:I26"/>
    <mergeCell ref="B7:I7"/>
    <mergeCell ref="B8:I8"/>
    <mergeCell ref="B9:I9"/>
    <mergeCell ref="B13:I13"/>
    <mergeCell ref="B24:I24"/>
    <mergeCell ref="B23:I23"/>
    <mergeCell ref="B17:I17"/>
    <mergeCell ref="B19:I19"/>
    <mergeCell ref="B20:I20"/>
    <mergeCell ref="B22:I22"/>
    <mergeCell ref="B11:I11"/>
    <mergeCell ref="B12:I12"/>
    <mergeCell ref="B6:I6"/>
    <mergeCell ref="B2:I2"/>
    <mergeCell ref="B5:I5"/>
    <mergeCell ref="B16:I16"/>
    <mergeCell ref="B10:I10"/>
    <mergeCell ref="B14:I14"/>
  </mergeCells>
  <pageMargins left="0.70866141732283472" right="0.70866141732283472" top="0.55118110236220474" bottom="0.55118110236220474" header="0.31496062992125984" footer="0.31496062992125984"/>
  <pageSetup paperSize="9" scale="74" orientation="portrait" r:id="rId1"/>
  <headerFooter>
    <oddFooter>&amp;CPage &amp;P of &amp;N</oddFooter>
  </headerFooter>
  <rowBreaks count="1" manualBreakCount="1">
    <brk id="15" min="1" max="8" man="1"/>
  </rowBreaks>
</worksheet>
</file>

<file path=xl/worksheets/sheet2.xml><?xml version="1.0" encoding="utf-8"?>
<worksheet xmlns="http://schemas.openxmlformats.org/spreadsheetml/2006/main" xmlns:r="http://schemas.openxmlformats.org/officeDocument/2006/relationships">
  <sheetPr>
    <tabColor rgb="FF00B0F0"/>
    <pageSetUpPr fitToPage="1"/>
  </sheetPr>
  <dimension ref="A2:I35"/>
  <sheetViews>
    <sheetView topLeftCell="B13" zoomScaleNormal="100" workbookViewId="0">
      <selection activeCell="H14" sqref="H14"/>
    </sheetView>
  </sheetViews>
  <sheetFormatPr defaultRowHeight="15"/>
  <cols>
    <col min="1" max="1" width="5.7109375" style="77" customWidth="1"/>
    <col min="2" max="2" width="34.42578125" style="77" customWidth="1"/>
    <col min="3" max="3" width="7.85546875" style="77" customWidth="1"/>
    <col min="4" max="9" width="16.7109375" style="77" customWidth="1"/>
    <col min="10" max="16384" width="9.140625" style="77"/>
  </cols>
  <sheetData>
    <row r="2" spans="1:9" ht="21">
      <c r="B2" s="201" t="s">
        <v>129</v>
      </c>
      <c r="C2" s="202"/>
      <c r="D2" s="202"/>
      <c r="E2" s="202"/>
      <c r="F2" s="202"/>
      <c r="G2" s="202"/>
      <c r="H2" s="202"/>
      <c r="I2" s="203"/>
    </row>
    <row r="5" spans="1:9">
      <c r="B5" s="124"/>
      <c r="C5" s="125"/>
      <c r="D5" s="125"/>
      <c r="E5" s="125"/>
      <c r="F5" s="125"/>
      <c r="G5" s="125"/>
      <c r="H5" s="125"/>
      <c r="I5" s="126"/>
    </row>
    <row r="7" spans="1:9" ht="21">
      <c r="B7" s="201" t="s">
        <v>100</v>
      </c>
      <c r="C7" s="202"/>
      <c r="D7" s="202"/>
      <c r="E7" s="202"/>
      <c r="F7" s="202"/>
      <c r="G7" s="202"/>
      <c r="H7" s="202"/>
      <c r="I7" s="203"/>
    </row>
    <row r="8" spans="1:9">
      <c r="B8" s="76"/>
      <c r="C8" s="76"/>
    </row>
    <row r="9" spans="1:9" ht="21.75" customHeight="1">
      <c r="A9" s="78"/>
      <c r="B9" s="223" t="s">
        <v>96</v>
      </c>
      <c r="C9" s="224"/>
      <c r="D9" s="225"/>
      <c r="E9" s="79" t="s">
        <v>143</v>
      </c>
      <c r="F9" s="79"/>
      <c r="G9" s="79"/>
      <c r="H9" s="79"/>
      <c r="I9" s="80"/>
    </row>
    <row r="10" spans="1:9" ht="21.75" customHeight="1">
      <c r="A10" s="81"/>
      <c r="B10" s="226" t="s">
        <v>102</v>
      </c>
      <c r="C10" s="227"/>
      <c r="D10" s="228"/>
      <c r="E10" s="79" t="s">
        <v>144</v>
      </c>
      <c r="F10" s="79"/>
      <c r="G10" s="79"/>
      <c r="H10" s="79"/>
      <c r="I10" s="80"/>
    </row>
    <row r="11" spans="1:9" ht="21.75" customHeight="1">
      <c r="A11" s="99"/>
      <c r="B11" s="100" t="s">
        <v>140</v>
      </c>
      <c r="C11" s="101"/>
      <c r="D11" s="101"/>
      <c r="E11" s="94" t="s">
        <v>185</v>
      </c>
      <c r="F11" s="79"/>
      <c r="G11" s="79"/>
      <c r="H11" s="79"/>
      <c r="I11" s="80"/>
    </row>
    <row r="12" spans="1:9" ht="70.5" customHeight="1">
      <c r="A12" s="99"/>
      <c r="B12" s="102"/>
      <c r="C12" s="103"/>
      <c r="D12" s="103"/>
      <c r="E12" s="204" t="s">
        <v>186</v>
      </c>
      <c r="F12" s="205"/>
      <c r="G12" s="83"/>
      <c r="H12" s="83"/>
      <c r="I12" s="84"/>
    </row>
    <row r="13" spans="1:9" ht="21.75" customHeight="1">
      <c r="A13" s="82"/>
      <c r="B13" s="220" t="s">
        <v>101</v>
      </c>
      <c r="C13" s="221"/>
      <c r="D13" s="222"/>
      <c r="E13" s="315">
        <v>42257</v>
      </c>
      <c r="F13" s="83"/>
      <c r="G13" s="83"/>
      <c r="H13" s="83"/>
      <c r="I13" s="84"/>
    </row>
    <row r="16" spans="1:9" ht="21">
      <c r="B16" s="201" t="s">
        <v>103</v>
      </c>
      <c r="C16" s="202"/>
      <c r="D16" s="202"/>
      <c r="E16" s="202"/>
      <c r="F16" s="202"/>
      <c r="G16" s="202"/>
      <c r="H16" s="202"/>
      <c r="I16" s="203"/>
    </row>
    <row r="18" spans="1:9" s="18" customFormat="1" ht="20.25" customHeight="1">
      <c r="B18" s="217" t="s">
        <v>120</v>
      </c>
      <c r="C18" s="218"/>
      <c r="D18" s="218"/>
      <c r="E18" s="218"/>
      <c r="F18" s="218"/>
      <c r="G18" s="218"/>
      <c r="H18" s="218"/>
      <c r="I18" s="219"/>
    </row>
    <row r="19" spans="1:9" s="34" customFormat="1" ht="30" customHeight="1">
      <c r="B19" s="229" t="s">
        <v>95</v>
      </c>
      <c r="C19" s="230"/>
      <c r="D19" s="85" t="s">
        <v>0</v>
      </c>
      <c r="E19" s="86" t="s">
        <v>1</v>
      </c>
      <c r="F19" s="87" t="s">
        <v>2</v>
      </c>
      <c r="G19" s="88" t="s">
        <v>3</v>
      </c>
      <c r="H19" s="89" t="s">
        <v>4</v>
      </c>
      <c r="I19" s="90" t="s">
        <v>130</v>
      </c>
    </row>
    <row r="20" spans="1:9" s="18" customFormat="1">
      <c r="A20" s="91"/>
      <c r="B20" s="231" t="s">
        <v>54</v>
      </c>
      <c r="C20" s="232"/>
      <c r="D20" s="64"/>
      <c r="E20" s="65"/>
      <c r="F20" s="66"/>
      <c r="G20" s="35"/>
      <c r="H20" s="9"/>
      <c r="I20" s="10">
        <v>16109</v>
      </c>
    </row>
    <row r="21" spans="1:9" s="18" customFormat="1">
      <c r="A21" s="92"/>
      <c r="B21" s="233" t="s">
        <v>55</v>
      </c>
      <c r="C21" s="234"/>
      <c r="D21" s="151"/>
      <c r="E21" s="152"/>
      <c r="F21" s="153"/>
      <c r="G21" s="154"/>
      <c r="H21" s="155"/>
      <c r="I21" s="156"/>
    </row>
    <row r="22" spans="1:9" s="18" customFormat="1">
      <c r="A22" s="92"/>
      <c r="B22" s="235" t="s">
        <v>56</v>
      </c>
      <c r="C22" s="236"/>
      <c r="D22" s="64"/>
      <c r="E22" s="65"/>
      <c r="F22" s="66"/>
      <c r="G22" s="35"/>
      <c r="H22" s="9"/>
      <c r="I22" s="10"/>
    </row>
    <row r="23" spans="1:9" s="18" customFormat="1">
      <c r="A23" s="92"/>
      <c r="B23" s="237" t="s">
        <v>57</v>
      </c>
      <c r="C23" s="238"/>
      <c r="D23" s="64"/>
      <c r="E23" s="65"/>
      <c r="F23" s="66"/>
      <c r="G23" s="35"/>
      <c r="H23" s="9"/>
      <c r="I23" s="10">
        <v>192</v>
      </c>
    </row>
    <row r="24" spans="1:9" s="18" customFormat="1">
      <c r="A24" s="92"/>
      <c r="B24" s="239" t="s">
        <v>58</v>
      </c>
      <c r="C24" s="240"/>
      <c r="D24" s="64"/>
      <c r="E24" s="65"/>
      <c r="F24" s="66"/>
      <c r="G24" s="36">
        <v>-3697</v>
      </c>
      <c r="H24" s="12">
        <v>-322</v>
      </c>
      <c r="I24" s="13">
        <v>-2835</v>
      </c>
    </row>
    <row r="25" spans="1:9" s="18" customFormat="1" ht="64.5" customHeight="1">
      <c r="A25" s="93"/>
      <c r="B25" s="241" t="s">
        <v>59</v>
      </c>
      <c r="C25" s="242"/>
      <c r="D25" s="61"/>
      <c r="E25" s="62"/>
      <c r="F25" s="63"/>
      <c r="G25" s="5">
        <f>SUM(G20:G24)</f>
        <v>-3697</v>
      </c>
      <c r="H25" s="6">
        <f>SUM(H20:H24)</f>
        <v>-322</v>
      </c>
      <c r="I25" s="7">
        <f>SUM(I20:I24)</f>
        <v>13466</v>
      </c>
    </row>
    <row r="28" spans="1:9">
      <c r="B28" s="98" t="s">
        <v>28</v>
      </c>
      <c r="C28" s="95"/>
      <c r="D28" s="95"/>
      <c r="E28" s="95"/>
      <c r="F28" s="95"/>
      <c r="G28" s="95"/>
      <c r="H28" s="95"/>
      <c r="I28" s="96"/>
    </row>
    <row r="29" spans="1:9" ht="34.5" customHeight="1">
      <c r="A29" s="97"/>
      <c r="B29" s="214" t="s">
        <v>180</v>
      </c>
      <c r="C29" s="215"/>
      <c r="D29" s="215"/>
      <c r="E29" s="215"/>
      <c r="F29" s="215"/>
      <c r="G29" s="215"/>
      <c r="H29" s="215"/>
      <c r="I29" s="216"/>
    </row>
    <row r="35" spans="2:3">
      <c r="B35" s="76"/>
      <c r="C35" s="76"/>
    </row>
  </sheetData>
  <mergeCells count="16">
    <mergeCell ref="B2:I2"/>
    <mergeCell ref="B29:I29"/>
    <mergeCell ref="B18:I18"/>
    <mergeCell ref="B7:I7"/>
    <mergeCell ref="B16:I16"/>
    <mergeCell ref="B13:D13"/>
    <mergeCell ref="B9:D9"/>
    <mergeCell ref="B10:D10"/>
    <mergeCell ref="B19:C19"/>
    <mergeCell ref="B20:C20"/>
    <mergeCell ref="B21:C21"/>
    <mergeCell ref="B22:C22"/>
    <mergeCell ref="B23:C23"/>
    <mergeCell ref="B24:C24"/>
    <mergeCell ref="B25:C25"/>
    <mergeCell ref="E12:F12"/>
  </mergeCells>
  <pageMargins left="0.70866141732283472" right="0.70866141732283472" top="0.55118110236220474" bottom="0.55118110236220474" header="0.31496062992125984" footer="0.31496062992125984"/>
  <pageSetup paperSize="9" scale="61" fitToHeight="0" orientation="portrait" r:id="rId1"/>
  <headerFooter>
    <oddFooter>&amp;CPage &amp;P of &amp;N</oddFooter>
  </headerFooter>
  <drawing r:id="rId2"/>
  <legacyDrawing r:id="rId3"/>
</worksheet>
</file>

<file path=xl/worksheets/sheet3.xml><?xml version="1.0" encoding="utf-8"?>
<worksheet xmlns="http://schemas.openxmlformats.org/spreadsheetml/2006/main" xmlns:r="http://schemas.openxmlformats.org/officeDocument/2006/relationships">
  <sheetPr>
    <tabColor rgb="FFFFC000"/>
    <pageSetUpPr fitToPage="1"/>
  </sheetPr>
  <dimension ref="A1:AK80"/>
  <sheetViews>
    <sheetView topLeftCell="A96" zoomScale="75" zoomScaleNormal="75" workbookViewId="0">
      <selection activeCell="J44" sqref="J44"/>
    </sheetView>
  </sheetViews>
  <sheetFormatPr defaultRowHeight="15"/>
  <cols>
    <col min="1" max="1" width="5.42578125" style="1" customWidth="1"/>
    <col min="2" max="2" width="40" style="1" customWidth="1"/>
    <col min="3" max="3" width="14.7109375" style="1" customWidth="1"/>
    <col min="4" max="9" width="13" style="1" customWidth="1"/>
    <col min="10" max="246" width="9.140625" style="1"/>
    <col min="247" max="247" width="27" style="1" bestFit="1" customWidth="1"/>
    <col min="248" max="502" width="9.140625" style="1"/>
    <col min="503" max="503" width="27" style="1" bestFit="1" customWidth="1"/>
    <col min="504" max="758" width="9.140625" style="1"/>
    <col min="759" max="759" width="27" style="1" bestFit="1" customWidth="1"/>
    <col min="760" max="1014" width="9.140625" style="1"/>
    <col min="1015" max="1015" width="27" style="1" bestFit="1" customWidth="1"/>
    <col min="1016" max="1270" width="9.140625" style="1"/>
    <col min="1271" max="1271" width="27" style="1" bestFit="1" customWidth="1"/>
    <col min="1272" max="1526" width="9.140625" style="1"/>
    <col min="1527" max="1527" width="27" style="1" bestFit="1" customWidth="1"/>
    <col min="1528" max="1782" width="9.140625" style="1"/>
    <col min="1783" max="1783" width="27" style="1" bestFit="1" customWidth="1"/>
    <col min="1784" max="2038" width="9.140625" style="1"/>
    <col min="2039" max="2039" width="27" style="1" bestFit="1" customWidth="1"/>
    <col min="2040" max="2294" width="9.140625" style="1"/>
    <col min="2295" max="2295" width="27" style="1" bestFit="1" customWidth="1"/>
    <col min="2296" max="2550" width="9.140625" style="1"/>
    <col min="2551" max="2551" width="27" style="1" bestFit="1" customWidth="1"/>
    <col min="2552" max="2806" width="9.140625" style="1"/>
    <col min="2807" max="2807" width="27" style="1" bestFit="1" customWidth="1"/>
    <col min="2808" max="3062" width="9.140625" style="1"/>
    <col min="3063" max="3063" width="27" style="1" bestFit="1" customWidth="1"/>
    <col min="3064" max="3318" width="9.140625" style="1"/>
    <col min="3319" max="3319" width="27" style="1" bestFit="1" customWidth="1"/>
    <col min="3320" max="3574" width="9.140625" style="1"/>
    <col min="3575" max="3575" width="27" style="1" bestFit="1" customWidth="1"/>
    <col min="3576" max="3830" width="9.140625" style="1"/>
    <col min="3831" max="3831" width="27" style="1" bestFit="1" customWidth="1"/>
    <col min="3832" max="4086" width="9.140625" style="1"/>
    <col min="4087" max="4087" width="27" style="1" bestFit="1" customWidth="1"/>
    <col min="4088" max="4342" width="9.140625" style="1"/>
    <col min="4343" max="4343" width="27" style="1" bestFit="1" customWidth="1"/>
    <col min="4344" max="4598" width="9.140625" style="1"/>
    <col min="4599" max="4599" width="27" style="1" bestFit="1" customWidth="1"/>
    <col min="4600" max="4854" width="9.140625" style="1"/>
    <col min="4855" max="4855" width="27" style="1" bestFit="1" customWidth="1"/>
    <col min="4856" max="5110" width="9.140625" style="1"/>
    <col min="5111" max="5111" width="27" style="1" bestFit="1" customWidth="1"/>
    <col min="5112" max="5366" width="9.140625" style="1"/>
    <col min="5367" max="5367" width="27" style="1" bestFit="1" customWidth="1"/>
    <col min="5368" max="5622" width="9.140625" style="1"/>
    <col min="5623" max="5623" width="27" style="1" bestFit="1" customWidth="1"/>
    <col min="5624" max="5878" width="9.140625" style="1"/>
    <col min="5879" max="5879" width="27" style="1" bestFit="1" customWidth="1"/>
    <col min="5880" max="6134" width="9.140625" style="1"/>
    <col min="6135" max="6135" width="27" style="1" bestFit="1" customWidth="1"/>
    <col min="6136" max="6390" width="9.140625" style="1"/>
    <col min="6391" max="6391" width="27" style="1" bestFit="1" customWidth="1"/>
    <col min="6392" max="6646" width="9.140625" style="1"/>
    <col min="6647" max="6647" width="27" style="1" bestFit="1" customWidth="1"/>
    <col min="6648" max="6902" width="9.140625" style="1"/>
    <col min="6903" max="6903" width="27" style="1" bestFit="1" customWidth="1"/>
    <col min="6904" max="7158" width="9.140625" style="1"/>
    <col min="7159" max="7159" width="27" style="1" bestFit="1" customWidth="1"/>
    <col min="7160" max="7414" width="9.140625" style="1"/>
    <col min="7415" max="7415" width="27" style="1" bestFit="1" customWidth="1"/>
    <col min="7416" max="7670" width="9.140625" style="1"/>
    <col min="7671" max="7671" width="27" style="1" bestFit="1" customWidth="1"/>
    <col min="7672" max="7926" width="9.140625" style="1"/>
    <col min="7927" max="7927" width="27" style="1" bestFit="1" customWidth="1"/>
    <col min="7928" max="8182" width="9.140625" style="1"/>
    <col min="8183" max="8183" width="27" style="1" bestFit="1" customWidth="1"/>
    <col min="8184" max="8438" width="9.140625" style="1"/>
    <col min="8439" max="8439" width="27" style="1" bestFit="1" customWidth="1"/>
    <col min="8440" max="8694" width="9.140625" style="1"/>
    <col min="8695" max="8695" width="27" style="1" bestFit="1" customWidth="1"/>
    <col min="8696" max="8950" width="9.140625" style="1"/>
    <col min="8951" max="8951" width="27" style="1" bestFit="1" customWidth="1"/>
    <col min="8952" max="9206" width="9.140625" style="1"/>
    <col min="9207" max="9207" width="27" style="1" bestFit="1" customWidth="1"/>
    <col min="9208" max="9462" width="9.140625" style="1"/>
    <col min="9463" max="9463" width="27" style="1" bestFit="1" customWidth="1"/>
    <col min="9464" max="9718" width="9.140625" style="1"/>
    <col min="9719" max="9719" width="27" style="1" bestFit="1" customWidth="1"/>
    <col min="9720" max="9974" width="9.140625" style="1"/>
    <col min="9975" max="9975" width="27" style="1" bestFit="1" customWidth="1"/>
    <col min="9976" max="10230" width="9.140625" style="1"/>
    <col min="10231" max="10231" width="27" style="1" bestFit="1" customWidth="1"/>
    <col min="10232" max="10486" width="9.140625" style="1"/>
    <col min="10487" max="10487" width="27" style="1" bestFit="1" customWidth="1"/>
    <col min="10488" max="10742" width="9.140625" style="1"/>
    <col min="10743" max="10743" width="27" style="1" bestFit="1" customWidth="1"/>
    <col min="10744" max="10998" width="9.140625" style="1"/>
    <col min="10999" max="10999" width="27" style="1" bestFit="1" customWidth="1"/>
    <col min="11000" max="11254" width="9.140625" style="1"/>
    <col min="11255" max="11255" width="27" style="1" bestFit="1" customWidth="1"/>
    <col min="11256" max="11510" width="9.140625" style="1"/>
    <col min="11511" max="11511" width="27" style="1" bestFit="1" customWidth="1"/>
    <col min="11512" max="11766" width="9.140625" style="1"/>
    <col min="11767" max="11767" width="27" style="1" bestFit="1" customWidth="1"/>
    <col min="11768" max="12022" width="9.140625" style="1"/>
    <col min="12023" max="12023" width="27" style="1" bestFit="1" customWidth="1"/>
    <col min="12024" max="12278" width="9.140625" style="1"/>
    <col min="12279" max="12279" width="27" style="1" bestFit="1" customWidth="1"/>
    <col min="12280" max="12534" width="9.140625" style="1"/>
    <col min="12535" max="12535" width="27" style="1" bestFit="1" customWidth="1"/>
    <col min="12536" max="12790" width="9.140625" style="1"/>
    <col min="12791" max="12791" width="27" style="1" bestFit="1" customWidth="1"/>
    <col min="12792" max="13046" width="9.140625" style="1"/>
    <col min="13047" max="13047" width="27" style="1" bestFit="1" customWidth="1"/>
    <col min="13048" max="13302" width="9.140625" style="1"/>
    <col min="13303" max="13303" width="27" style="1" bestFit="1" customWidth="1"/>
    <col min="13304" max="13558" width="9.140625" style="1"/>
    <col min="13559" max="13559" width="27" style="1" bestFit="1" customWidth="1"/>
    <col min="13560" max="13814" width="9.140625" style="1"/>
    <col min="13815" max="13815" width="27" style="1" bestFit="1" customWidth="1"/>
    <col min="13816" max="14070" width="9.140625" style="1"/>
    <col min="14071" max="14071" width="27" style="1" bestFit="1" customWidth="1"/>
    <col min="14072" max="14326" width="9.140625" style="1"/>
    <col min="14327" max="14327" width="27" style="1" bestFit="1" customWidth="1"/>
    <col min="14328" max="14582" width="9.140625" style="1"/>
    <col min="14583" max="14583" width="27" style="1" bestFit="1" customWidth="1"/>
    <col min="14584" max="14838" width="9.140625" style="1"/>
    <col min="14839" max="14839" width="27" style="1" bestFit="1" customWidth="1"/>
    <col min="14840" max="15094" width="9.140625" style="1"/>
    <col min="15095" max="15095" width="27" style="1" bestFit="1" customWidth="1"/>
    <col min="15096" max="15350" width="9.140625" style="1"/>
    <col min="15351" max="15351" width="27" style="1" bestFit="1" customWidth="1"/>
    <col min="15352" max="15606" width="9.140625" style="1"/>
    <col min="15607" max="15607" width="27" style="1" bestFit="1" customWidth="1"/>
    <col min="15608" max="15862" width="9.140625" style="1"/>
    <col min="15863" max="15863" width="27" style="1" bestFit="1" customWidth="1"/>
    <col min="15864" max="16118" width="9.140625" style="1"/>
    <col min="16119" max="16119" width="27" style="1" bestFit="1" customWidth="1"/>
    <col min="16120" max="16384" width="9.140625" style="1"/>
  </cols>
  <sheetData>
    <row r="1" spans="1:11">
      <c r="B1" s="147" t="s">
        <v>44</v>
      </c>
      <c r="C1" s="148"/>
      <c r="D1" s="148"/>
      <c r="E1" s="148"/>
      <c r="F1" s="148"/>
      <c r="G1" s="148"/>
      <c r="H1" s="148"/>
      <c r="I1" s="149"/>
    </row>
    <row r="2" spans="1:11">
      <c r="B2" s="127"/>
      <c r="C2" s="38"/>
      <c r="D2" s="38"/>
      <c r="E2" s="38"/>
      <c r="F2" s="38"/>
      <c r="G2" s="38"/>
      <c r="H2" s="38"/>
      <c r="I2" s="39"/>
    </row>
    <row r="3" spans="1:11" ht="80.25" customHeight="1">
      <c r="B3" s="247" t="s">
        <v>45</v>
      </c>
      <c r="C3" s="248"/>
      <c r="D3" s="248"/>
      <c r="E3" s="248"/>
      <c r="F3" s="248"/>
      <c r="G3" s="248"/>
      <c r="H3" s="248"/>
      <c r="I3" s="249"/>
    </row>
    <row r="4" spans="1:11">
      <c r="B4" s="53"/>
      <c r="C4" s="53"/>
      <c r="D4" s="53"/>
      <c r="E4" s="53"/>
      <c r="F4" s="53"/>
      <c r="G4" s="53"/>
      <c r="H4" s="53"/>
      <c r="I4" s="53"/>
    </row>
    <row r="5" spans="1:11">
      <c r="B5" s="54" t="s">
        <v>78</v>
      </c>
      <c r="C5" s="108"/>
      <c r="D5" s="108"/>
      <c r="E5" s="108"/>
      <c r="F5" s="108"/>
      <c r="G5" s="108"/>
      <c r="H5" s="108"/>
      <c r="I5" s="109"/>
      <c r="K5" s="56"/>
    </row>
    <row r="6" spans="1:11">
      <c r="K6" s="55"/>
    </row>
    <row r="7" spans="1:11">
      <c r="B7" s="57" t="s">
        <v>46</v>
      </c>
      <c r="C7" s="38"/>
      <c r="D7" s="38"/>
      <c r="E7" s="38"/>
      <c r="F7" s="38"/>
      <c r="G7" s="38"/>
      <c r="H7" s="38"/>
      <c r="I7" s="39"/>
      <c r="K7" s="55"/>
    </row>
    <row r="8" spans="1:11" ht="405.75" customHeight="1">
      <c r="B8" s="244" t="s">
        <v>173</v>
      </c>
      <c r="C8" s="245"/>
      <c r="D8" s="245"/>
      <c r="E8" s="245"/>
      <c r="F8" s="245"/>
      <c r="G8" s="245"/>
      <c r="H8" s="245"/>
      <c r="I8" s="246"/>
      <c r="K8" s="55"/>
    </row>
    <row r="9" spans="1:11">
      <c r="A9" s="58"/>
      <c r="K9" s="55"/>
    </row>
    <row r="10" spans="1:11" ht="15" customHeight="1">
      <c r="A10" s="250"/>
      <c r="B10" s="252" t="s">
        <v>37</v>
      </c>
      <c r="C10" s="253"/>
      <c r="D10" s="253"/>
      <c r="E10" s="253"/>
      <c r="F10" s="253"/>
      <c r="G10" s="253"/>
      <c r="H10" s="253"/>
      <c r="I10" s="254"/>
      <c r="K10" s="56"/>
    </row>
    <row r="11" spans="1:11">
      <c r="A11" s="251"/>
      <c r="B11" s="255" t="s">
        <v>170</v>
      </c>
      <c r="C11" s="256"/>
      <c r="D11" s="45" t="s">
        <v>0</v>
      </c>
      <c r="E11" s="46" t="s">
        <v>1</v>
      </c>
      <c r="F11" s="47" t="s">
        <v>2</v>
      </c>
      <c r="G11" s="48" t="s">
        <v>3</v>
      </c>
      <c r="H11" s="49" t="s">
        <v>4</v>
      </c>
      <c r="I11" s="50" t="s">
        <v>130</v>
      </c>
    </row>
    <row r="12" spans="1:11" ht="31.5" customHeight="1">
      <c r="A12" s="251"/>
      <c r="B12" s="257" t="s">
        <v>22</v>
      </c>
      <c r="C12" s="258"/>
      <c r="D12" s="165" t="s">
        <v>163</v>
      </c>
      <c r="E12" s="165" t="s">
        <v>163</v>
      </c>
      <c r="F12" s="165" t="s">
        <v>163</v>
      </c>
      <c r="G12" s="165" t="s">
        <v>163</v>
      </c>
      <c r="H12" s="165" t="s">
        <v>163</v>
      </c>
      <c r="I12" s="165" t="s">
        <v>163</v>
      </c>
    </row>
    <row r="13" spans="1:11" ht="18" customHeight="1">
      <c r="A13" s="251"/>
      <c r="B13" s="259" t="s">
        <v>40</v>
      </c>
      <c r="C13" s="260"/>
      <c r="D13" s="165" t="s">
        <v>163</v>
      </c>
      <c r="E13" s="165" t="s">
        <v>163</v>
      </c>
      <c r="F13" s="165" t="s">
        <v>163</v>
      </c>
      <c r="G13" s="165" t="s">
        <v>163</v>
      </c>
      <c r="H13" s="165" t="s">
        <v>163</v>
      </c>
      <c r="I13" s="165" t="s">
        <v>163</v>
      </c>
    </row>
    <row r="14" spans="1:11" ht="18" customHeight="1">
      <c r="A14" s="251"/>
      <c r="B14" s="40" t="s">
        <v>43</v>
      </c>
      <c r="C14" s="41"/>
      <c r="D14" s="165" t="s">
        <v>163</v>
      </c>
      <c r="E14" s="165" t="s">
        <v>163</v>
      </c>
      <c r="F14" s="165" t="s">
        <v>163</v>
      </c>
      <c r="G14" s="165" t="s">
        <v>163</v>
      </c>
      <c r="H14" s="165" t="s">
        <v>163</v>
      </c>
      <c r="I14" s="165" t="s">
        <v>163</v>
      </c>
    </row>
    <row r="15" spans="1:11" ht="31.5" customHeight="1">
      <c r="A15" s="251"/>
      <c r="B15" s="113" t="s">
        <v>124</v>
      </c>
      <c r="C15" s="114"/>
      <c r="D15" s="165" t="s">
        <v>163</v>
      </c>
      <c r="E15" s="165" t="s">
        <v>163</v>
      </c>
      <c r="F15" s="165" t="s">
        <v>163</v>
      </c>
      <c r="G15" s="165" t="s">
        <v>163</v>
      </c>
      <c r="H15" s="165" t="s">
        <v>163</v>
      </c>
      <c r="I15" s="165" t="s">
        <v>163</v>
      </c>
    </row>
    <row r="16" spans="1:11" ht="18" customHeight="1">
      <c r="A16" s="251"/>
      <c r="B16" s="257" t="s">
        <v>108</v>
      </c>
      <c r="C16" s="258"/>
      <c r="D16" s="165" t="s">
        <v>163</v>
      </c>
      <c r="E16" s="165" t="s">
        <v>163</v>
      </c>
      <c r="F16" s="165" t="s">
        <v>163</v>
      </c>
      <c r="G16" s="165" t="s">
        <v>163</v>
      </c>
      <c r="H16" s="165" t="s">
        <v>163</v>
      </c>
      <c r="I16" s="165" t="s">
        <v>163</v>
      </c>
    </row>
    <row r="17" spans="1:37" ht="30" customHeight="1">
      <c r="A17" s="251"/>
      <c r="B17" s="261" t="s">
        <v>23</v>
      </c>
      <c r="C17" s="262"/>
      <c r="D17" s="165" t="s">
        <v>163</v>
      </c>
      <c r="E17" s="165" t="s">
        <v>163</v>
      </c>
      <c r="F17" s="165" t="s">
        <v>163</v>
      </c>
      <c r="G17" s="165" t="s">
        <v>163</v>
      </c>
      <c r="H17" s="165" t="s">
        <v>163</v>
      </c>
      <c r="I17" s="165" t="s">
        <v>163</v>
      </c>
    </row>
    <row r="18" spans="1:37">
      <c r="A18" s="17"/>
      <c r="B18" s="17"/>
      <c r="C18" s="18"/>
      <c r="D18" s="18"/>
      <c r="E18" s="18"/>
      <c r="F18" s="18"/>
      <c r="G18" s="18"/>
      <c r="H18" s="18"/>
    </row>
    <row r="19" spans="1:37" ht="15" customHeight="1">
      <c r="A19" s="263"/>
      <c r="B19" s="252" t="s">
        <v>38</v>
      </c>
      <c r="C19" s="253"/>
      <c r="D19" s="253"/>
      <c r="E19" s="253"/>
      <c r="F19" s="253"/>
      <c r="G19" s="253"/>
      <c r="H19" s="253"/>
      <c r="I19" s="254"/>
    </row>
    <row r="20" spans="1:37">
      <c r="A20" s="264"/>
      <c r="B20" s="266" t="s">
        <v>170</v>
      </c>
      <c r="C20" s="267"/>
      <c r="D20" s="141" t="s">
        <v>0</v>
      </c>
      <c r="E20" s="142" t="s">
        <v>1</v>
      </c>
      <c r="F20" s="143" t="s">
        <v>2</v>
      </c>
      <c r="G20" s="144" t="s">
        <v>3</v>
      </c>
      <c r="H20" s="145" t="s">
        <v>4</v>
      </c>
      <c r="I20" s="146" t="s">
        <v>130</v>
      </c>
    </row>
    <row r="21" spans="1:37" ht="31.5" customHeight="1">
      <c r="A21" s="264"/>
      <c r="B21" s="257" t="s">
        <v>6</v>
      </c>
      <c r="C21" s="258"/>
      <c r="D21" s="165" t="s">
        <v>163</v>
      </c>
      <c r="E21" s="165" t="s">
        <v>163</v>
      </c>
      <c r="F21" s="165" t="s">
        <v>163</v>
      </c>
      <c r="G21" s="165" t="s">
        <v>163</v>
      </c>
      <c r="H21" s="165" t="s">
        <v>163</v>
      </c>
      <c r="I21" s="165" t="s">
        <v>163</v>
      </c>
    </row>
    <row r="22" spans="1:37" ht="18" customHeight="1">
      <c r="A22" s="264"/>
      <c r="B22" s="257" t="s">
        <v>125</v>
      </c>
      <c r="C22" s="258"/>
      <c r="D22" s="165" t="s">
        <v>163</v>
      </c>
      <c r="E22" s="165" t="s">
        <v>163</v>
      </c>
      <c r="F22" s="165" t="s">
        <v>163</v>
      </c>
      <c r="G22" s="165" t="s">
        <v>163</v>
      </c>
      <c r="H22" s="165" t="s">
        <v>163</v>
      </c>
      <c r="I22" s="165" t="s">
        <v>163</v>
      </c>
    </row>
    <row r="23" spans="1:37" ht="18" customHeight="1">
      <c r="A23" s="264"/>
      <c r="B23" s="268" t="s">
        <v>21</v>
      </c>
      <c r="C23" s="269"/>
      <c r="D23" s="165" t="s">
        <v>163</v>
      </c>
      <c r="E23" s="165" t="s">
        <v>163</v>
      </c>
      <c r="F23" s="165" t="s">
        <v>163</v>
      </c>
      <c r="G23" s="165" t="s">
        <v>163</v>
      </c>
      <c r="H23" s="165" t="s">
        <v>163</v>
      </c>
      <c r="I23" s="165" t="s">
        <v>163</v>
      </c>
    </row>
    <row r="24" spans="1:37" ht="18" customHeight="1">
      <c r="A24" s="265"/>
      <c r="B24" s="270" t="s">
        <v>5</v>
      </c>
      <c r="C24" s="271"/>
      <c r="D24" s="165" t="s">
        <v>163</v>
      </c>
      <c r="E24" s="165" t="s">
        <v>163</v>
      </c>
      <c r="F24" s="165" t="s">
        <v>163</v>
      </c>
      <c r="G24" s="165" t="s">
        <v>163</v>
      </c>
      <c r="H24" s="165" t="s">
        <v>163</v>
      </c>
      <c r="I24" s="165" t="s">
        <v>163</v>
      </c>
    </row>
    <row r="25" spans="1:37">
      <c r="A25" s="17"/>
      <c r="B25" s="17"/>
      <c r="C25" s="18"/>
      <c r="D25" s="165" t="s">
        <v>163</v>
      </c>
      <c r="E25" s="165" t="s">
        <v>163</v>
      </c>
      <c r="F25" s="165" t="s">
        <v>163</v>
      </c>
      <c r="G25" s="165" t="s">
        <v>163</v>
      </c>
      <c r="H25" s="165" t="s">
        <v>163</v>
      </c>
      <c r="I25" s="165" t="s">
        <v>163</v>
      </c>
    </row>
    <row r="26" spans="1:37" ht="15" customHeight="1">
      <c r="A26" s="250"/>
      <c r="B26" s="252" t="s">
        <v>39</v>
      </c>
      <c r="C26" s="253"/>
      <c r="D26" s="253"/>
      <c r="E26" s="253"/>
      <c r="F26" s="253"/>
      <c r="G26" s="253"/>
      <c r="H26" s="253"/>
      <c r="I26" s="254"/>
      <c r="O26" s="182"/>
    </row>
    <row r="27" spans="1:37">
      <c r="A27" s="251"/>
      <c r="B27" s="255" t="s">
        <v>164</v>
      </c>
      <c r="C27" s="256"/>
      <c r="D27" s="45" t="s">
        <v>0</v>
      </c>
      <c r="E27" s="46" t="s">
        <v>1</v>
      </c>
      <c r="F27" s="47" t="s">
        <v>2</v>
      </c>
      <c r="G27" s="48" t="s">
        <v>3</v>
      </c>
      <c r="H27" s="49" t="s">
        <v>4</v>
      </c>
      <c r="I27" s="50" t="s">
        <v>130</v>
      </c>
    </row>
    <row r="28" spans="1:37" ht="31.5" customHeight="1">
      <c r="A28" s="251"/>
      <c r="B28" s="259" t="s">
        <v>24</v>
      </c>
      <c r="C28" s="260"/>
      <c r="D28" s="166">
        <v>92591</v>
      </c>
      <c r="E28" s="167">
        <v>92378</v>
      </c>
      <c r="F28" s="168">
        <v>74153</v>
      </c>
      <c r="G28" s="169">
        <v>92591</v>
      </c>
      <c r="H28" s="167">
        <v>92378</v>
      </c>
      <c r="I28" s="168">
        <v>91813</v>
      </c>
      <c r="AA28" s="183" t="s">
        <v>165</v>
      </c>
      <c r="AK28" s="183" t="s">
        <v>150</v>
      </c>
    </row>
    <row r="29" spans="1:37" ht="18" customHeight="1">
      <c r="A29" s="251"/>
      <c r="B29" s="272" t="s">
        <v>7</v>
      </c>
      <c r="C29" s="273"/>
      <c r="D29" s="185">
        <v>0.36699999999999999</v>
      </c>
      <c r="E29" s="186">
        <v>0.36699999999999999</v>
      </c>
      <c r="F29" s="187">
        <v>0.376</v>
      </c>
      <c r="G29" s="188">
        <v>0.36799999999999999</v>
      </c>
      <c r="H29" s="186">
        <v>0.36699999999999999</v>
      </c>
      <c r="I29" s="187">
        <v>0.36699999999999999</v>
      </c>
      <c r="AA29" s="184"/>
    </row>
    <row r="30" spans="1:37" ht="18" customHeight="1">
      <c r="A30" s="251"/>
      <c r="B30" s="272" t="s">
        <v>8</v>
      </c>
      <c r="C30" s="273"/>
      <c r="D30" s="185">
        <v>9.4E-2</v>
      </c>
      <c r="E30" s="186">
        <v>9.7000000000000003E-2</v>
      </c>
      <c r="F30" s="187">
        <v>0</v>
      </c>
      <c r="G30" s="188">
        <v>9.0999999999999998E-2</v>
      </c>
      <c r="H30" s="186">
        <v>9.2999999999999999E-2</v>
      </c>
      <c r="I30" s="187">
        <v>9.9000000000000005E-2</v>
      </c>
    </row>
    <row r="31" spans="1:37" ht="18" customHeight="1">
      <c r="A31" s="251"/>
      <c r="B31" s="272" t="s">
        <v>41</v>
      </c>
      <c r="C31" s="273"/>
      <c r="D31" s="186">
        <f>+'[1]Calculation of table %s'!C8</f>
        <v>5.1999999999999998E-2</v>
      </c>
      <c r="E31" s="186">
        <f>+'[1]Calculation of table %s'!D8</f>
        <v>5.1999999999999998E-2</v>
      </c>
      <c r="F31" s="186">
        <f>+'[1]Calculation of table %s'!E8</f>
        <v>5.1999999999999998E-2</v>
      </c>
      <c r="G31" s="186">
        <f>+'[1]Calculation of table %s'!F8</f>
        <v>5.1626152623211449E-2</v>
      </c>
      <c r="H31" s="186">
        <f>+'[1]Calculation of table %s'!G8</f>
        <v>5.1626152623211449E-2</v>
      </c>
      <c r="I31" s="186">
        <f>+'[1]Calculation of table %s'!H8</f>
        <v>4.0345257154548467E-2</v>
      </c>
    </row>
    <row r="32" spans="1:37" ht="18" customHeight="1">
      <c r="A32" s="251"/>
      <c r="B32" s="272" t="s">
        <v>27</v>
      </c>
      <c r="C32" s="273"/>
      <c r="D32" s="170"/>
      <c r="E32" s="171"/>
      <c r="F32" s="172"/>
      <c r="G32" s="173">
        <v>26</v>
      </c>
      <c r="H32" s="171"/>
      <c r="I32" s="172"/>
    </row>
    <row r="33" spans="1:11" ht="18" customHeight="1">
      <c r="A33" s="251"/>
      <c r="B33" s="272" t="s">
        <v>9</v>
      </c>
      <c r="C33" s="273"/>
      <c r="D33" s="197">
        <f>+'[1]Calculation of table %s'!C10</f>
        <v>7.3349999999999999E-2</v>
      </c>
      <c r="E33" s="197">
        <f>+'[1]Calculation of table %s'!D10</f>
        <v>7.3349999999999999E-2</v>
      </c>
      <c r="F33" s="197">
        <f>+'[1]Calculation of table %s'!E10</f>
        <v>7.3349999999999999E-2</v>
      </c>
      <c r="G33" s="197">
        <f>+'[1]Calculation of table %s'!F10</f>
        <v>5.6626152623211447E-2</v>
      </c>
      <c r="H33" s="197">
        <f>+'[1]Calculation of table %s'!G10</f>
        <v>5.6626152623211447E-2</v>
      </c>
      <c r="I33" s="197">
        <f>+'[1]Calculation of table %s'!H10</f>
        <v>4.3345257154548469E-2</v>
      </c>
    </row>
    <row r="34" spans="1:11" ht="31.5" customHeight="1">
      <c r="A34" s="251"/>
      <c r="B34" s="272" t="s">
        <v>25</v>
      </c>
      <c r="C34" s="273"/>
      <c r="D34" s="170"/>
      <c r="E34" s="171"/>
      <c r="F34" s="172"/>
      <c r="G34" s="189">
        <f>3527500*0.75</f>
        <v>2645625</v>
      </c>
      <c r="H34" s="171"/>
      <c r="I34" s="172"/>
    </row>
    <row r="35" spans="1:11" ht="31.5" customHeight="1">
      <c r="A35" s="251"/>
      <c r="B35" s="272" t="s">
        <v>26</v>
      </c>
      <c r="C35" s="273"/>
      <c r="D35" s="170"/>
      <c r="E35" s="171"/>
      <c r="F35" s="172"/>
      <c r="G35" s="189">
        <f>3910100*0.75</f>
        <v>2932575</v>
      </c>
      <c r="H35" s="171"/>
      <c r="I35" s="172"/>
    </row>
    <row r="36" spans="1:11" ht="31.5" customHeight="1">
      <c r="A36" s="251"/>
      <c r="B36" s="272" t="s">
        <v>42</v>
      </c>
      <c r="C36" s="273"/>
      <c r="D36" s="170"/>
      <c r="E36" s="171"/>
      <c r="F36" s="172"/>
      <c r="G36" s="189">
        <f>G34-G35</f>
        <v>-286950</v>
      </c>
      <c r="H36" s="171"/>
      <c r="I36" s="172"/>
    </row>
    <row r="37" spans="1:11" ht="18" customHeight="1">
      <c r="A37" s="251"/>
      <c r="B37" s="274" t="s">
        <v>21</v>
      </c>
      <c r="C37" s="275"/>
      <c r="D37" s="174">
        <v>2983</v>
      </c>
      <c r="E37" s="175">
        <v>2861</v>
      </c>
      <c r="F37" s="176">
        <v>2741</v>
      </c>
      <c r="G37" s="177">
        <v>2867</v>
      </c>
      <c r="H37" s="175">
        <v>2766</v>
      </c>
      <c r="I37" s="176">
        <v>2588</v>
      </c>
    </row>
    <row r="38" spans="1:11" ht="24.75" customHeight="1">
      <c r="A38" s="276"/>
      <c r="B38" s="270" t="s">
        <v>23</v>
      </c>
      <c r="C38" s="271"/>
      <c r="D38" s="178">
        <v>200685</v>
      </c>
      <c r="E38" s="179">
        <v>198980</v>
      </c>
      <c r="F38" s="180">
        <v>197215</v>
      </c>
      <c r="G38" s="181">
        <v>198520</v>
      </c>
      <c r="H38" s="179">
        <v>200568</v>
      </c>
      <c r="I38" s="180">
        <v>195967</v>
      </c>
    </row>
    <row r="39" spans="1:11" ht="38.25" customHeight="1">
      <c r="B39" s="243" t="s">
        <v>171</v>
      </c>
      <c r="C39" s="243"/>
      <c r="D39" s="243"/>
      <c r="E39" s="243"/>
      <c r="F39" s="243"/>
      <c r="G39" s="243"/>
      <c r="H39" s="243"/>
      <c r="I39" s="243"/>
    </row>
    <row r="40" spans="1:11">
      <c r="B40" s="57" t="s">
        <v>48</v>
      </c>
      <c r="C40" s="38"/>
      <c r="D40" s="38"/>
      <c r="E40" s="38"/>
      <c r="F40" s="38"/>
      <c r="G40" s="38"/>
      <c r="H40" s="38"/>
      <c r="I40" s="39"/>
      <c r="K40" s="55"/>
    </row>
    <row r="41" spans="1:11" ht="60" customHeight="1">
      <c r="A41" s="58"/>
      <c r="B41" s="277" t="s">
        <v>183</v>
      </c>
      <c r="C41" s="278"/>
      <c r="D41" s="278"/>
      <c r="E41" s="278"/>
      <c r="F41" s="278"/>
      <c r="G41" s="278"/>
      <c r="H41" s="278"/>
      <c r="I41" s="279"/>
      <c r="K41" s="55"/>
    </row>
    <row r="43" spans="1:11">
      <c r="B43" s="57" t="s">
        <v>49</v>
      </c>
      <c r="C43" s="38"/>
      <c r="D43" s="38"/>
      <c r="E43" s="38"/>
      <c r="F43" s="38"/>
      <c r="G43" s="38"/>
      <c r="H43" s="38"/>
      <c r="I43" s="39"/>
    </row>
    <row r="44" spans="1:11" ht="123.75" customHeight="1">
      <c r="A44" s="58"/>
      <c r="B44" s="244" t="s">
        <v>184</v>
      </c>
      <c r="C44" s="245"/>
      <c r="D44" s="245"/>
      <c r="E44" s="245"/>
      <c r="F44" s="245"/>
      <c r="G44" s="245"/>
      <c r="H44" s="245"/>
      <c r="I44" s="246"/>
    </row>
    <row r="46" spans="1:11">
      <c r="B46" s="57" t="s">
        <v>84</v>
      </c>
      <c r="C46" s="38"/>
      <c r="D46" s="38"/>
      <c r="E46" s="38"/>
      <c r="F46" s="38"/>
      <c r="G46" s="38"/>
      <c r="H46" s="38"/>
      <c r="I46" s="39"/>
    </row>
    <row r="47" spans="1:11" ht="99.75" customHeight="1">
      <c r="A47" s="58"/>
      <c r="B47" s="280" t="s">
        <v>174</v>
      </c>
      <c r="C47" s="281"/>
      <c r="D47" s="281"/>
      <c r="E47" s="281"/>
      <c r="F47" s="281"/>
      <c r="G47" s="281"/>
      <c r="H47" s="281"/>
      <c r="I47" s="282"/>
    </row>
    <row r="49" spans="1:11">
      <c r="B49" s="54" t="s">
        <v>47</v>
      </c>
      <c r="C49" s="51"/>
      <c r="D49" s="51"/>
      <c r="E49" s="51"/>
      <c r="F49" s="51"/>
      <c r="G49" s="51"/>
      <c r="H49" s="51"/>
      <c r="I49" s="52"/>
      <c r="K49" s="56"/>
    </row>
    <row r="50" spans="1:11">
      <c r="K50" s="55"/>
    </row>
    <row r="51" spans="1:11">
      <c r="B51" s="57" t="s">
        <v>52</v>
      </c>
      <c r="C51" s="38"/>
      <c r="D51" s="38"/>
      <c r="E51" s="38"/>
      <c r="F51" s="38"/>
      <c r="G51" s="38"/>
      <c r="H51" s="38"/>
      <c r="I51" s="39"/>
      <c r="K51" s="55"/>
    </row>
    <row r="52" spans="1:11" ht="171" customHeight="1">
      <c r="B52" s="244" t="s">
        <v>181</v>
      </c>
      <c r="C52" s="245"/>
      <c r="D52" s="245"/>
      <c r="E52" s="245"/>
      <c r="F52" s="245"/>
      <c r="G52" s="245"/>
      <c r="H52" s="245"/>
      <c r="I52" s="246"/>
      <c r="K52" s="55"/>
    </row>
    <row r="53" spans="1:11">
      <c r="K53" s="55"/>
    </row>
    <row r="54" spans="1:11">
      <c r="B54" s="57" t="s">
        <v>53</v>
      </c>
      <c r="C54" s="2"/>
      <c r="D54" s="2"/>
      <c r="E54" s="2"/>
      <c r="F54" s="2"/>
      <c r="G54" s="2"/>
      <c r="H54" s="2"/>
      <c r="I54" s="3"/>
      <c r="K54" s="55"/>
    </row>
    <row r="55" spans="1:11" ht="89.25" customHeight="1">
      <c r="B55" s="244" t="s">
        <v>175</v>
      </c>
      <c r="C55" s="245"/>
      <c r="D55" s="245"/>
      <c r="E55" s="245"/>
      <c r="F55" s="245"/>
      <c r="G55" s="245"/>
      <c r="H55" s="245"/>
      <c r="I55" s="246"/>
      <c r="K55" s="55"/>
    </row>
    <row r="57" spans="1:11">
      <c r="B57" s="54" t="s">
        <v>50</v>
      </c>
      <c r="C57" s="51"/>
      <c r="D57" s="51"/>
      <c r="E57" s="51"/>
      <c r="F57" s="51"/>
      <c r="G57" s="51"/>
      <c r="H57" s="51"/>
      <c r="I57" s="52"/>
      <c r="K57" s="56"/>
    </row>
    <row r="58" spans="1:11">
      <c r="K58" s="55"/>
    </row>
    <row r="59" spans="1:11" ht="15" customHeight="1">
      <c r="A59" s="263"/>
      <c r="B59" s="252" t="s">
        <v>60</v>
      </c>
      <c r="C59" s="253"/>
      <c r="D59" s="253"/>
      <c r="E59" s="253"/>
      <c r="F59" s="253"/>
      <c r="G59" s="253"/>
      <c r="H59" s="253"/>
      <c r="I59" s="254"/>
    </row>
    <row r="60" spans="1:11">
      <c r="A60" s="264"/>
      <c r="B60" s="255"/>
      <c r="C60" s="256"/>
      <c r="D60" s="45" t="s">
        <v>0</v>
      </c>
      <c r="E60" s="46" t="s">
        <v>1</v>
      </c>
      <c r="F60" s="47" t="s">
        <v>2</v>
      </c>
      <c r="G60" s="48" t="s">
        <v>3</v>
      </c>
      <c r="H60" s="49" t="s">
        <v>4</v>
      </c>
      <c r="I60" s="50" t="s">
        <v>130</v>
      </c>
    </row>
    <row r="61" spans="1:11" ht="31.5" customHeight="1">
      <c r="A61" s="265"/>
      <c r="B61" s="257" t="s">
        <v>61</v>
      </c>
      <c r="C61" s="258"/>
      <c r="D61" s="61"/>
      <c r="E61" s="62"/>
      <c r="F61" s="63"/>
      <c r="G61" s="67">
        <f>'Signatories and Summary'!G20</f>
        <v>0</v>
      </c>
      <c r="H61" s="68">
        <f>'Signatories and Summary'!H20</f>
        <v>0</v>
      </c>
      <c r="I61" s="69">
        <f>'Signatories and Summary'!I20</f>
        <v>16109</v>
      </c>
    </row>
    <row r="62" spans="1:11">
      <c r="C62" s="59"/>
      <c r="D62" s="60"/>
      <c r="E62" s="60"/>
      <c r="F62" s="60"/>
    </row>
    <row r="63" spans="1:11" ht="15" customHeight="1">
      <c r="B63" s="252" t="s">
        <v>62</v>
      </c>
      <c r="C63" s="253"/>
      <c r="D63" s="253"/>
      <c r="E63" s="253"/>
      <c r="F63" s="253"/>
      <c r="G63" s="253"/>
      <c r="H63" s="253"/>
      <c r="I63" s="254"/>
    </row>
    <row r="64" spans="1:11" ht="302.25" customHeight="1">
      <c r="A64" s="58"/>
      <c r="B64" s="244" t="s">
        <v>179</v>
      </c>
      <c r="C64" s="283"/>
      <c r="D64" s="283"/>
      <c r="E64" s="283"/>
      <c r="F64" s="283"/>
      <c r="G64" s="283"/>
      <c r="H64" s="283"/>
      <c r="I64" s="284"/>
    </row>
    <row r="66" spans="1:11" ht="177" customHeight="1">
      <c r="A66" s="58"/>
      <c r="B66" s="288"/>
      <c r="C66" s="289"/>
      <c r="D66" s="289"/>
      <c r="E66" s="289"/>
      <c r="F66" s="289"/>
      <c r="G66" s="289"/>
      <c r="H66" s="289"/>
      <c r="I66" s="290"/>
    </row>
    <row r="67" spans="1:11">
      <c r="B67" s="4"/>
      <c r="C67" s="4"/>
      <c r="D67" s="4"/>
      <c r="E67" s="4"/>
      <c r="F67" s="4"/>
      <c r="G67" s="4"/>
      <c r="H67" s="4"/>
      <c r="I67" s="4"/>
    </row>
    <row r="68" spans="1:11">
      <c r="B68" s="252" t="s">
        <v>64</v>
      </c>
      <c r="C68" s="253"/>
      <c r="D68" s="253"/>
      <c r="E68" s="253"/>
      <c r="F68" s="253"/>
      <c r="G68" s="253"/>
      <c r="H68" s="253"/>
      <c r="I68" s="254"/>
    </row>
    <row r="69" spans="1:11" ht="138" customHeight="1">
      <c r="A69" s="58"/>
      <c r="B69" s="244" t="s">
        <v>176</v>
      </c>
      <c r="C69" s="283"/>
      <c r="D69" s="283"/>
      <c r="E69" s="283"/>
      <c r="F69" s="283"/>
      <c r="G69" s="283"/>
      <c r="H69" s="283"/>
      <c r="I69" s="284"/>
    </row>
    <row r="71" spans="1:11" ht="32.25" customHeight="1">
      <c r="B71" s="285" t="s">
        <v>51</v>
      </c>
      <c r="C71" s="286"/>
      <c r="D71" s="286"/>
      <c r="E71" s="286"/>
      <c r="F71" s="286"/>
      <c r="G71" s="286"/>
      <c r="H71" s="286"/>
      <c r="I71" s="287"/>
      <c r="K71" s="56"/>
    </row>
    <row r="72" spans="1:11">
      <c r="K72" s="55"/>
    </row>
    <row r="73" spans="1:11" ht="73.5" customHeight="1">
      <c r="A73" s="58"/>
      <c r="B73" s="244" t="s">
        <v>177</v>
      </c>
      <c r="C73" s="283"/>
      <c r="D73" s="283"/>
      <c r="E73" s="283"/>
      <c r="F73" s="283"/>
      <c r="G73" s="283"/>
      <c r="H73" s="283"/>
      <c r="I73" s="284"/>
      <c r="K73" s="55"/>
    </row>
    <row r="75" spans="1:11">
      <c r="B75" s="54" t="s">
        <v>121</v>
      </c>
      <c r="C75" s="51"/>
      <c r="D75" s="51"/>
      <c r="E75" s="51"/>
      <c r="F75" s="51"/>
      <c r="G75" s="51"/>
      <c r="H75" s="51"/>
      <c r="I75" s="52"/>
      <c r="K75" s="56"/>
    </row>
    <row r="76" spans="1:11">
      <c r="K76" s="55"/>
    </row>
    <row r="77" spans="1:11" ht="52.5" customHeight="1">
      <c r="A77" s="58"/>
      <c r="B77" s="244" t="s">
        <v>182</v>
      </c>
      <c r="C77" s="245"/>
      <c r="D77" s="245"/>
      <c r="E77" s="245"/>
      <c r="F77" s="245"/>
      <c r="G77" s="245"/>
      <c r="H77" s="245"/>
      <c r="I77" s="246"/>
      <c r="K77" s="55"/>
    </row>
    <row r="80" spans="1:11">
      <c r="B80" s="182"/>
    </row>
  </sheetData>
  <mergeCells count="48">
    <mergeCell ref="A59:A61"/>
    <mergeCell ref="B63:I63"/>
    <mergeCell ref="B68:I68"/>
    <mergeCell ref="B69:I69"/>
    <mergeCell ref="B66:I66"/>
    <mergeCell ref="B77:I77"/>
    <mergeCell ref="B73:I73"/>
    <mergeCell ref="B64:I64"/>
    <mergeCell ref="B59:I59"/>
    <mergeCell ref="B60:C60"/>
    <mergeCell ref="B61:C61"/>
    <mergeCell ref="B71:I71"/>
    <mergeCell ref="B55:I55"/>
    <mergeCell ref="B41:I41"/>
    <mergeCell ref="B44:I44"/>
    <mergeCell ref="B47:I47"/>
    <mergeCell ref="B52:I52"/>
    <mergeCell ref="A26:A38"/>
    <mergeCell ref="B26:I26"/>
    <mergeCell ref="B27:C27"/>
    <mergeCell ref="B28:C28"/>
    <mergeCell ref="B29:C29"/>
    <mergeCell ref="B30:C30"/>
    <mergeCell ref="B31:C31"/>
    <mergeCell ref="B32:C32"/>
    <mergeCell ref="B33:C33"/>
    <mergeCell ref="B34:C34"/>
    <mergeCell ref="B24:C24"/>
    <mergeCell ref="B35:C35"/>
    <mergeCell ref="B36:C36"/>
    <mergeCell ref="B37:C37"/>
    <mergeCell ref="B38:C38"/>
    <mergeCell ref="B39:I39"/>
    <mergeCell ref="B8:I8"/>
    <mergeCell ref="B3:I3"/>
    <mergeCell ref="A10:A17"/>
    <mergeCell ref="B10:I10"/>
    <mergeCell ref="B11:C11"/>
    <mergeCell ref="B12:C12"/>
    <mergeCell ref="B13:C13"/>
    <mergeCell ref="B16:C16"/>
    <mergeCell ref="B17:C17"/>
    <mergeCell ref="A19:A24"/>
    <mergeCell ref="B19:I19"/>
    <mergeCell ref="B20:C20"/>
    <mergeCell ref="B21:C21"/>
    <mergeCell ref="B22:C22"/>
    <mergeCell ref="B23:C23"/>
  </mergeCells>
  <pageMargins left="0.70866141732283472" right="0.70866141732283472" top="0.55118110236220474" bottom="0.55118110236220474" header="0.31496062992125984" footer="0.31496062992125984"/>
  <pageSetup paperSize="9" scale="65" fitToHeight="0" orientation="portrait" r:id="rId1"/>
  <headerFooter>
    <oddFooter>&amp;CPage &amp;P of &amp;N</oddFooter>
  </headerFooter>
  <rowBreaks count="1" manualBreakCount="1">
    <brk id="42" min="1" max="8" man="1"/>
  </rowBreaks>
  <drawing r:id="rId2"/>
</worksheet>
</file>

<file path=xl/worksheets/sheet4.xml><?xml version="1.0" encoding="utf-8"?>
<worksheet xmlns="http://schemas.openxmlformats.org/spreadsheetml/2006/main" xmlns:r="http://schemas.openxmlformats.org/officeDocument/2006/relationships">
  <sheetPr>
    <tabColor rgb="FFFFC000"/>
    <pageSetUpPr fitToPage="1"/>
  </sheetPr>
  <dimension ref="A1:K73"/>
  <sheetViews>
    <sheetView topLeftCell="A4" zoomScaleNormal="100" workbookViewId="0">
      <selection activeCell="B86" sqref="B86"/>
    </sheetView>
  </sheetViews>
  <sheetFormatPr defaultRowHeight="15"/>
  <cols>
    <col min="1" max="1" width="5.42578125" style="1" customWidth="1"/>
    <col min="2" max="2" width="40" style="1" customWidth="1"/>
    <col min="3" max="3" width="17.5703125" style="1" customWidth="1"/>
    <col min="4" max="9" width="13" style="1" customWidth="1"/>
    <col min="10" max="246" width="9.140625" style="1"/>
    <col min="247" max="247" width="27" style="1" bestFit="1" customWidth="1"/>
    <col min="248" max="502" width="9.140625" style="1"/>
    <col min="503" max="503" width="27" style="1" bestFit="1" customWidth="1"/>
    <col min="504" max="758" width="9.140625" style="1"/>
    <col min="759" max="759" width="27" style="1" bestFit="1" customWidth="1"/>
    <col min="760" max="1014" width="9.140625" style="1"/>
    <col min="1015" max="1015" width="27" style="1" bestFit="1" customWidth="1"/>
    <col min="1016" max="1270" width="9.140625" style="1"/>
    <col min="1271" max="1271" width="27" style="1" bestFit="1" customWidth="1"/>
    <col min="1272" max="1526" width="9.140625" style="1"/>
    <col min="1527" max="1527" width="27" style="1" bestFit="1" customWidth="1"/>
    <col min="1528" max="1782" width="9.140625" style="1"/>
    <col min="1783" max="1783" width="27" style="1" bestFit="1" customWidth="1"/>
    <col min="1784" max="2038" width="9.140625" style="1"/>
    <col min="2039" max="2039" width="27" style="1" bestFit="1" customWidth="1"/>
    <col min="2040" max="2294" width="9.140625" style="1"/>
    <col min="2295" max="2295" width="27" style="1" bestFit="1" customWidth="1"/>
    <col min="2296" max="2550" width="9.140625" style="1"/>
    <col min="2551" max="2551" width="27" style="1" bestFit="1" customWidth="1"/>
    <col min="2552" max="2806" width="9.140625" style="1"/>
    <col min="2807" max="2807" width="27" style="1" bestFit="1" customWidth="1"/>
    <col min="2808" max="3062" width="9.140625" style="1"/>
    <col min="3063" max="3063" width="27" style="1" bestFit="1" customWidth="1"/>
    <col min="3064" max="3318" width="9.140625" style="1"/>
    <col min="3319" max="3319" width="27" style="1" bestFit="1" customWidth="1"/>
    <col min="3320" max="3574" width="9.140625" style="1"/>
    <col min="3575" max="3575" width="27" style="1" bestFit="1" customWidth="1"/>
    <col min="3576" max="3830" width="9.140625" style="1"/>
    <col min="3831" max="3831" width="27" style="1" bestFit="1" customWidth="1"/>
    <col min="3832" max="4086" width="9.140625" style="1"/>
    <col min="4087" max="4087" width="27" style="1" bestFit="1" customWidth="1"/>
    <col min="4088" max="4342" width="9.140625" style="1"/>
    <col min="4343" max="4343" width="27" style="1" bestFit="1" customWidth="1"/>
    <col min="4344" max="4598" width="9.140625" style="1"/>
    <col min="4599" max="4599" width="27" style="1" bestFit="1" customWidth="1"/>
    <col min="4600" max="4854" width="9.140625" style="1"/>
    <col min="4855" max="4855" width="27" style="1" bestFit="1" customWidth="1"/>
    <col min="4856" max="5110" width="9.140625" style="1"/>
    <col min="5111" max="5111" width="27" style="1" bestFit="1" customWidth="1"/>
    <col min="5112" max="5366" width="9.140625" style="1"/>
    <col min="5367" max="5367" width="27" style="1" bestFit="1" customWidth="1"/>
    <col min="5368" max="5622" width="9.140625" style="1"/>
    <col min="5623" max="5623" width="27" style="1" bestFit="1" customWidth="1"/>
    <col min="5624" max="5878" width="9.140625" style="1"/>
    <col min="5879" max="5879" width="27" style="1" bestFit="1" customWidth="1"/>
    <col min="5880" max="6134" width="9.140625" style="1"/>
    <col min="6135" max="6135" width="27" style="1" bestFit="1" customWidth="1"/>
    <col min="6136" max="6390" width="9.140625" style="1"/>
    <col min="6391" max="6391" width="27" style="1" bestFit="1" customWidth="1"/>
    <col min="6392" max="6646" width="9.140625" style="1"/>
    <col min="6647" max="6647" width="27" style="1" bestFit="1" customWidth="1"/>
    <col min="6648" max="6902" width="9.140625" style="1"/>
    <col min="6903" max="6903" width="27" style="1" bestFit="1" customWidth="1"/>
    <col min="6904" max="7158" width="9.140625" style="1"/>
    <col min="7159" max="7159" width="27" style="1" bestFit="1" customWidth="1"/>
    <col min="7160" max="7414" width="9.140625" style="1"/>
    <col min="7415" max="7415" width="27" style="1" bestFit="1" customWidth="1"/>
    <col min="7416" max="7670" width="9.140625" style="1"/>
    <col min="7671" max="7671" width="27" style="1" bestFit="1" customWidth="1"/>
    <col min="7672" max="7926" width="9.140625" style="1"/>
    <col min="7927" max="7927" width="27" style="1" bestFit="1" customWidth="1"/>
    <col min="7928" max="8182" width="9.140625" style="1"/>
    <col min="8183" max="8183" width="27" style="1" bestFit="1" customWidth="1"/>
    <col min="8184" max="8438" width="9.140625" style="1"/>
    <col min="8439" max="8439" width="27" style="1" bestFit="1" customWidth="1"/>
    <col min="8440" max="8694" width="9.140625" style="1"/>
    <col min="8695" max="8695" width="27" style="1" bestFit="1" customWidth="1"/>
    <col min="8696" max="8950" width="9.140625" style="1"/>
    <col min="8951" max="8951" width="27" style="1" bestFit="1" customWidth="1"/>
    <col min="8952" max="9206" width="9.140625" style="1"/>
    <col min="9207" max="9207" width="27" style="1" bestFit="1" customWidth="1"/>
    <col min="9208" max="9462" width="9.140625" style="1"/>
    <col min="9463" max="9463" width="27" style="1" bestFit="1" customWidth="1"/>
    <col min="9464" max="9718" width="9.140625" style="1"/>
    <col min="9719" max="9719" width="27" style="1" bestFit="1" customWidth="1"/>
    <col min="9720" max="9974" width="9.140625" style="1"/>
    <col min="9975" max="9975" width="27" style="1" bestFit="1" customWidth="1"/>
    <col min="9976" max="10230" width="9.140625" style="1"/>
    <col min="10231" max="10231" width="27" style="1" bestFit="1" customWidth="1"/>
    <col min="10232" max="10486" width="9.140625" style="1"/>
    <col min="10487" max="10487" width="27" style="1" bestFit="1" customWidth="1"/>
    <col min="10488" max="10742" width="9.140625" style="1"/>
    <col min="10743" max="10743" width="27" style="1" bestFit="1" customWidth="1"/>
    <col min="10744" max="10998" width="9.140625" style="1"/>
    <col min="10999" max="10999" width="27" style="1" bestFit="1" customWidth="1"/>
    <col min="11000" max="11254" width="9.140625" style="1"/>
    <col min="11255" max="11255" width="27" style="1" bestFit="1" customWidth="1"/>
    <col min="11256" max="11510" width="9.140625" style="1"/>
    <col min="11511" max="11511" width="27" style="1" bestFit="1" customWidth="1"/>
    <col min="11512" max="11766" width="9.140625" style="1"/>
    <col min="11767" max="11767" width="27" style="1" bestFit="1" customWidth="1"/>
    <col min="11768" max="12022" width="9.140625" style="1"/>
    <col min="12023" max="12023" width="27" style="1" bestFit="1" customWidth="1"/>
    <col min="12024" max="12278" width="9.140625" style="1"/>
    <col min="12279" max="12279" width="27" style="1" bestFit="1" customWidth="1"/>
    <col min="12280" max="12534" width="9.140625" style="1"/>
    <col min="12535" max="12535" width="27" style="1" bestFit="1" customWidth="1"/>
    <col min="12536" max="12790" width="9.140625" style="1"/>
    <col min="12791" max="12791" width="27" style="1" bestFit="1" customWidth="1"/>
    <col min="12792" max="13046" width="9.140625" style="1"/>
    <col min="13047" max="13047" width="27" style="1" bestFit="1" customWidth="1"/>
    <col min="13048" max="13302" width="9.140625" style="1"/>
    <col min="13303" max="13303" width="27" style="1" bestFit="1" customWidth="1"/>
    <col min="13304" max="13558" width="9.140625" style="1"/>
    <col min="13559" max="13559" width="27" style="1" bestFit="1" customWidth="1"/>
    <col min="13560" max="13814" width="9.140625" style="1"/>
    <col min="13815" max="13815" width="27" style="1" bestFit="1" customWidth="1"/>
    <col min="13816" max="14070" width="9.140625" style="1"/>
    <col min="14071" max="14071" width="27" style="1" bestFit="1" customWidth="1"/>
    <col min="14072" max="14326" width="9.140625" style="1"/>
    <col min="14327" max="14327" width="27" style="1" bestFit="1" customWidth="1"/>
    <col min="14328" max="14582" width="9.140625" style="1"/>
    <col min="14583" max="14583" width="27" style="1" bestFit="1" customWidth="1"/>
    <col min="14584" max="14838" width="9.140625" style="1"/>
    <col min="14839" max="14839" width="27" style="1" bestFit="1" customWidth="1"/>
    <col min="14840" max="15094" width="9.140625" style="1"/>
    <col min="15095" max="15095" width="27" style="1" bestFit="1" customWidth="1"/>
    <col min="15096" max="15350" width="9.140625" style="1"/>
    <col min="15351" max="15351" width="27" style="1" bestFit="1" customWidth="1"/>
    <col min="15352" max="15606" width="9.140625" style="1"/>
    <col min="15607" max="15607" width="27" style="1" bestFit="1" customWidth="1"/>
    <col min="15608" max="15862" width="9.140625" style="1"/>
    <col min="15863" max="15863" width="27" style="1" bestFit="1" customWidth="1"/>
    <col min="15864" max="16118" width="9.140625" style="1"/>
    <col min="16119" max="16119" width="27" style="1" bestFit="1" customWidth="1"/>
    <col min="16120" max="16384" width="9.140625" style="1"/>
  </cols>
  <sheetData>
    <row r="1" spans="1:11">
      <c r="B1" s="147" t="s">
        <v>66</v>
      </c>
      <c r="C1" s="148"/>
      <c r="D1" s="148"/>
      <c r="E1" s="148"/>
      <c r="F1" s="148"/>
      <c r="G1" s="148"/>
      <c r="H1" s="148"/>
      <c r="I1" s="149"/>
    </row>
    <row r="2" spans="1:11">
      <c r="B2" s="127"/>
      <c r="C2" s="38"/>
      <c r="D2" s="38"/>
      <c r="E2" s="38"/>
      <c r="F2" s="38"/>
      <c r="G2" s="38"/>
      <c r="H2" s="38"/>
      <c r="I2" s="39"/>
    </row>
    <row r="3" spans="1:11" ht="36" customHeight="1">
      <c r="B3" s="247" t="s">
        <v>69</v>
      </c>
      <c r="C3" s="248"/>
      <c r="D3" s="248"/>
      <c r="E3" s="248"/>
      <c r="F3" s="248"/>
      <c r="G3" s="248"/>
      <c r="H3" s="248"/>
      <c r="I3" s="249"/>
    </row>
    <row r="5" spans="1:11">
      <c r="B5" s="1" t="s">
        <v>145</v>
      </c>
    </row>
    <row r="7" spans="1:11" hidden="1">
      <c r="B7" s="54" t="s">
        <v>78</v>
      </c>
      <c r="C7" s="108"/>
      <c r="D7" s="108"/>
      <c r="E7" s="108"/>
      <c r="F7" s="108"/>
      <c r="G7" s="108"/>
      <c r="H7" s="108"/>
      <c r="I7" s="109"/>
      <c r="K7" s="56"/>
    </row>
    <row r="8" spans="1:11" hidden="1"/>
    <row r="9" spans="1:11" ht="37.5" hidden="1" customHeight="1">
      <c r="A9" s="291"/>
      <c r="B9" s="252" t="s">
        <v>36</v>
      </c>
      <c r="C9" s="253"/>
      <c r="D9" s="253"/>
      <c r="E9" s="253"/>
      <c r="F9" s="253"/>
      <c r="G9" s="253"/>
      <c r="H9" s="253"/>
      <c r="I9" s="254"/>
    </row>
    <row r="10" spans="1:11" ht="15" hidden="1" customHeight="1">
      <c r="A10" s="292"/>
      <c r="B10" s="255" t="s">
        <v>29</v>
      </c>
      <c r="C10" s="256"/>
      <c r="D10" s="45" t="s">
        <v>0</v>
      </c>
      <c r="E10" s="46" t="s">
        <v>1</v>
      </c>
      <c r="F10" s="47" t="s">
        <v>2</v>
      </c>
      <c r="G10" s="48" t="s">
        <v>3</v>
      </c>
      <c r="H10" s="49" t="s">
        <v>4</v>
      </c>
      <c r="I10" s="50" t="s">
        <v>130</v>
      </c>
    </row>
    <row r="11" spans="1:11" ht="42.75" hidden="1" customHeight="1">
      <c r="A11" s="292"/>
      <c r="B11" s="21" t="s">
        <v>10</v>
      </c>
      <c r="C11" s="22"/>
      <c r="D11" s="293"/>
      <c r="E11" s="293"/>
      <c r="F11" s="293"/>
      <c r="G11" s="293"/>
      <c r="H11" s="293"/>
      <c r="I11" s="293"/>
    </row>
    <row r="12" spans="1:11" ht="15" hidden="1" customHeight="1">
      <c r="A12" s="292"/>
      <c r="B12" s="23" t="s">
        <v>30</v>
      </c>
      <c r="C12" s="24"/>
      <c r="D12" s="43"/>
      <c r="E12" s="19"/>
      <c r="F12" s="20"/>
      <c r="G12" s="35"/>
      <c r="H12" s="9"/>
      <c r="I12" s="10"/>
    </row>
    <row r="13" spans="1:11" ht="15" hidden="1" customHeight="1">
      <c r="A13" s="292"/>
      <c r="B13" s="23" t="s">
        <v>11</v>
      </c>
      <c r="C13" s="24"/>
      <c r="D13" s="8"/>
      <c r="E13" s="9"/>
      <c r="F13" s="10"/>
      <c r="G13" s="35"/>
      <c r="H13" s="9"/>
      <c r="I13" s="10"/>
    </row>
    <row r="14" spans="1:11" ht="15" hidden="1" customHeight="1">
      <c r="A14" s="292"/>
      <c r="B14" s="25" t="s">
        <v>31</v>
      </c>
      <c r="C14" s="26"/>
      <c r="D14" s="14"/>
      <c r="E14" s="15"/>
      <c r="F14" s="16"/>
      <c r="G14" s="37"/>
      <c r="H14" s="15"/>
      <c r="I14" s="16"/>
    </row>
    <row r="15" spans="1:11" ht="42.75" hidden="1" customHeight="1">
      <c r="A15" s="292"/>
      <c r="B15" s="21" t="s">
        <v>13</v>
      </c>
      <c r="C15" s="22"/>
      <c r="D15" s="293"/>
      <c r="E15" s="293"/>
      <c r="F15" s="293"/>
      <c r="G15" s="293"/>
      <c r="H15" s="293"/>
      <c r="I15" s="293"/>
    </row>
    <row r="16" spans="1:11" ht="15" hidden="1" customHeight="1">
      <c r="A16" s="292"/>
      <c r="B16" s="23" t="s">
        <v>32</v>
      </c>
      <c r="C16" s="24"/>
      <c r="D16" s="43"/>
      <c r="E16" s="19"/>
      <c r="F16" s="20"/>
      <c r="G16" s="35"/>
      <c r="H16" s="9"/>
      <c r="I16" s="10"/>
    </row>
    <row r="17" spans="1:9" ht="15" hidden="1" customHeight="1">
      <c r="A17" s="292"/>
      <c r="B17" s="111" t="s">
        <v>11</v>
      </c>
      <c r="C17" s="112"/>
      <c r="D17" s="11"/>
      <c r="E17" s="12"/>
      <c r="F17" s="13"/>
      <c r="G17" s="36"/>
      <c r="H17" s="12"/>
      <c r="I17" s="13"/>
    </row>
    <row r="18" spans="1:9" ht="15" hidden="1" customHeight="1">
      <c r="A18" s="292"/>
      <c r="B18" s="128" t="s">
        <v>31</v>
      </c>
      <c r="C18" s="129"/>
      <c r="D18" s="5"/>
      <c r="E18" s="6"/>
      <c r="F18" s="7"/>
      <c r="G18" s="42"/>
      <c r="H18" s="6"/>
      <c r="I18" s="7"/>
    </row>
    <row r="19" spans="1:9" ht="42.75" hidden="1" customHeight="1">
      <c r="A19" s="292"/>
      <c r="B19" s="118" t="s">
        <v>14</v>
      </c>
      <c r="C19" s="119"/>
      <c r="D19" s="294"/>
      <c r="E19" s="294"/>
      <c r="F19" s="294"/>
      <c r="G19" s="294"/>
      <c r="H19" s="294"/>
      <c r="I19" s="294"/>
    </row>
    <row r="20" spans="1:9" ht="15" hidden="1" customHeight="1">
      <c r="A20" s="292"/>
      <c r="B20" s="111" t="s">
        <v>33</v>
      </c>
      <c r="C20" s="112"/>
      <c r="D20" s="133"/>
      <c r="E20" s="134"/>
      <c r="F20" s="135"/>
      <c r="G20" s="36"/>
      <c r="H20" s="12"/>
      <c r="I20" s="13"/>
    </row>
    <row r="21" spans="1:9" ht="15" hidden="1" customHeight="1">
      <c r="A21" s="292"/>
      <c r="B21" s="128" t="s">
        <v>11</v>
      </c>
      <c r="C21" s="129"/>
      <c r="D21" s="5"/>
      <c r="E21" s="6"/>
      <c r="F21" s="7"/>
      <c r="G21" s="42"/>
      <c r="H21" s="6"/>
      <c r="I21" s="7"/>
    </row>
    <row r="22" spans="1:9" ht="15" hidden="1" customHeight="1">
      <c r="A22" s="292"/>
      <c r="B22" s="139" t="s">
        <v>31</v>
      </c>
      <c r="C22" s="140"/>
      <c r="D22" s="120"/>
      <c r="E22" s="121"/>
      <c r="F22" s="122"/>
      <c r="G22" s="123"/>
      <c r="H22" s="121"/>
      <c r="I22" s="122"/>
    </row>
    <row r="23" spans="1:9" ht="42.75" hidden="1" customHeight="1">
      <c r="A23" s="292"/>
      <c r="B23" s="21" t="s">
        <v>15</v>
      </c>
      <c r="C23" s="22"/>
      <c r="D23" s="293"/>
      <c r="E23" s="293"/>
      <c r="F23" s="293"/>
      <c r="G23" s="293"/>
      <c r="H23" s="293"/>
      <c r="I23" s="293"/>
    </row>
    <row r="24" spans="1:9" ht="15" hidden="1" customHeight="1">
      <c r="A24" s="292"/>
      <c r="B24" s="128" t="s">
        <v>34</v>
      </c>
      <c r="C24" s="129"/>
      <c r="D24" s="5"/>
      <c r="E24" s="6"/>
      <c r="F24" s="7"/>
      <c r="G24" s="42"/>
      <c r="H24" s="6"/>
      <c r="I24" s="7"/>
    </row>
    <row r="25" spans="1:9" ht="15" hidden="1" customHeight="1">
      <c r="A25" s="292"/>
      <c r="B25" s="23" t="s">
        <v>11</v>
      </c>
      <c r="C25" s="24"/>
      <c r="D25" s="8"/>
      <c r="E25" s="9"/>
      <c r="F25" s="10"/>
      <c r="G25" s="35"/>
      <c r="H25" s="9"/>
      <c r="I25" s="10"/>
    </row>
    <row r="26" spans="1:9" ht="15" hidden="1" customHeight="1">
      <c r="A26" s="292"/>
      <c r="B26" s="25" t="s">
        <v>31</v>
      </c>
      <c r="C26" s="26"/>
      <c r="D26" s="14"/>
      <c r="E26" s="15"/>
      <c r="F26" s="16"/>
      <c r="G26" s="37"/>
      <c r="H26" s="15"/>
      <c r="I26" s="16"/>
    </row>
    <row r="27" spans="1:9" ht="64.5" hidden="1" customHeight="1">
      <c r="A27" s="292"/>
      <c r="B27" s="21" t="s">
        <v>16</v>
      </c>
      <c r="C27" s="22"/>
      <c r="D27" s="293"/>
      <c r="E27" s="293"/>
      <c r="F27" s="293"/>
      <c r="G27" s="293"/>
      <c r="H27" s="293"/>
      <c r="I27" s="293"/>
    </row>
    <row r="28" spans="1:9" ht="15" hidden="1" customHeight="1">
      <c r="A28" s="292"/>
      <c r="B28" s="23" t="s">
        <v>35</v>
      </c>
      <c r="C28" s="24"/>
      <c r="D28" s="43"/>
      <c r="E28" s="19"/>
      <c r="F28" s="20"/>
      <c r="G28" s="35"/>
      <c r="H28" s="9"/>
      <c r="I28" s="10"/>
    </row>
    <row r="29" spans="1:9" ht="15" hidden="1" customHeight="1">
      <c r="A29" s="292"/>
      <c r="B29" s="23" t="s">
        <v>11</v>
      </c>
      <c r="C29" s="24"/>
      <c r="D29" s="8"/>
      <c r="E29" s="9"/>
      <c r="F29" s="10"/>
      <c r="G29" s="35"/>
      <c r="H29" s="9"/>
      <c r="I29" s="10"/>
    </row>
    <row r="30" spans="1:9" ht="15" hidden="1" customHeight="1">
      <c r="A30" s="292"/>
      <c r="B30" s="25" t="s">
        <v>31</v>
      </c>
      <c r="C30" s="26"/>
      <c r="D30" s="14"/>
      <c r="E30" s="15"/>
      <c r="F30" s="16"/>
      <c r="G30" s="37"/>
      <c r="H30" s="15"/>
      <c r="I30" s="16"/>
    </row>
    <row r="31" spans="1:9" ht="42.75" hidden="1" customHeight="1">
      <c r="A31" s="292"/>
      <c r="B31" s="21" t="s">
        <v>17</v>
      </c>
      <c r="C31" s="22"/>
      <c r="D31" s="293"/>
      <c r="E31" s="293"/>
      <c r="F31" s="293"/>
      <c r="G31" s="293"/>
      <c r="H31" s="293"/>
      <c r="I31" s="293"/>
    </row>
    <row r="32" spans="1:9" ht="15" hidden="1" customHeight="1">
      <c r="A32" s="292"/>
      <c r="B32" s="23" t="s">
        <v>18</v>
      </c>
      <c r="C32" s="24"/>
      <c r="D32" s="43"/>
      <c r="E32" s="19"/>
      <c r="F32" s="20"/>
      <c r="G32" s="35"/>
      <c r="H32" s="9"/>
      <c r="I32" s="10"/>
    </row>
    <row r="33" spans="1:11" ht="15" hidden="1" customHeight="1">
      <c r="A33" s="292"/>
      <c r="B33" s="23" t="s">
        <v>19</v>
      </c>
      <c r="C33" s="24"/>
      <c r="D33" s="8"/>
      <c r="E33" s="9"/>
      <c r="F33" s="10"/>
      <c r="G33" s="35"/>
      <c r="H33" s="9"/>
      <c r="I33" s="10"/>
    </row>
    <row r="34" spans="1:11" ht="15" hidden="1" customHeight="1">
      <c r="A34" s="292"/>
      <c r="B34" s="25" t="s">
        <v>12</v>
      </c>
      <c r="C34" s="26"/>
      <c r="D34" s="14"/>
      <c r="E34" s="15"/>
      <c r="F34" s="16"/>
      <c r="G34" s="37"/>
      <c r="H34" s="15"/>
      <c r="I34" s="16"/>
    </row>
    <row r="35" spans="1:11" ht="15" hidden="1" customHeight="1">
      <c r="A35" s="292"/>
      <c r="B35" s="27" t="s">
        <v>20</v>
      </c>
      <c r="C35" s="28"/>
      <c r="D35" s="8">
        <f>D12+D16+D20+D24+D28+D32</f>
        <v>0</v>
      </c>
      <c r="E35" s="9">
        <f>E12+E16+E20+E24+E28+E32</f>
        <v>0</v>
      </c>
      <c r="F35" s="10">
        <f>E12+E16+E20+E24+E28+E32</f>
        <v>0</v>
      </c>
      <c r="G35" s="35">
        <f>G12+G16+G20+G24+G28+G32</f>
        <v>0</v>
      </c>
      <c r="H35" s="9">
        <f>H12+H16+H20+H24+H28+H32</f>
        <v>0</v>
      </c>
      <c r="I35" s="10">
        <f>I12+I16+I20+I24+I28+I32</f>
        <v>0</v>
      </c>
    </row>
    <row r="36" spans="1:11" ht="15" hidden="1" customHeight="1">
      <c r="A36" s="292"/>
      <c r="B36" s="27" t="s">
        <v>116</v>
      </c>
      <c r="C36" s="28"/>
      <c r="D36" s="29"/>
      <c r="E36" s="30"/>
      <c r="F36" s="31"/>
      <c r="G36" s="44"/>
      <c r="H36" s="30"/>
      <c r="I36" s="31"/>
    </row>
    <row r="37" spans="1:11" ht="15" hidden="1" customHeight="1">
      <c r="A37" s="292"/>
      <c r="B37" s="32" t="s">
        <v>12</v>
      </c>
      <c r="C37" s="33"/>
      <c r="D37" s="14">
        <f>D14+D18+D22+D26+D30+D34</f>
        <v>0</v>
      </c>
      <c r="E37" s="15">
        <f>E14+E18+E22+E26+E30+E34</f>
        <v>0</v>
      </c>
      <c r="F37" s="16">
        <f>E14+E18+E22+E26+E30+E34</f>
        <v>0</v>
      </c>
      <c r="G37" s="37">
        <f>G14+G18+G22+G26+G30+G34</f>
        <v>0</v>
      </c>
      <c r="H37" s="15">
        <f>H14+H18+H22+H26+H30+H34</f>
        <v>0</v>
      </c>
      <c r="I37" s="16">
        <f>I14+I18+I22+I26+I30+I34</f>
        <v>0</v>
      </c>
    </row>
    <row r="38" spans="1:11" hidden="1"/>
    <row r="39" spans="1:11" hidden="1">
      <c r="B39" s="57" t="s">
        <v>49</v>
      </c>
      <c r="C39" s="38"/>
      <c r="D39" s="38"/>
      <c r="E39" s="38"/>
      <c r="F39" s="38"/>
      <c r="G39" s="38"/>
      <c r="H39" s="38"/>
      <c r="I39" s="39"/>
    </row>
    <row r="40" spans="1:11" ht="41.25" hidden="1" customHeight="1">
      <c r="A40" s="58"/>
      <c r="B40" s="295" t="s">
        <v>114</v>
      </c>
      <c r="C40" s="245"/>
      <c r="D40" s="245"/>
      <c r="E40" s="245"/>
      <c r="F40" s="245"/>
      <c r="G40" s="245"/>
      <c r="H40" s="245"/>
      <c r="I40" s="246"/>
    </row>
    <row r="41" spans="1:11" hidden="1"/>
    <row r="42" spans="1:11" hidden="1">
      <c r="B42" s="57" t="s">
        <v>84</v>
      </c>
      <c r="C42" s="38"/>
      <c r="D42" s="38"/>
      <c r="E42" s="38"/>
      <c r="F42" s="38"/>
      <c r="G42" s="38"/>
      <c r="H42" s="38"/>
      <c r="I42" s="39"/>
    </row>
    <row r="43" spans="1:11" ht="42" hidden="1" customHeight="1">
      <c r="A43" s="58"/>
      <c r="B43" s="295" t="s">
        <v>115</v>
      </c>
      <c r="C43" s="245"/>
      <c r="D43" s="245"/>
      <c r="E43" s="245"/>
      <c r="F43" s="245"/>
      <c r="G43" s="245"/>
      <c r="H43" s="245"/>
      <c r="I43" s="246"/>
    </row>
    <row r="44" spans="1:11" hidden="1"/>
    <row r="45" spans="1:11" hidden="1">
      <c r="B45" s="54" t="s">
        <v>47</v>
      </c>
      <c r="C45" s="51"/>
      <c r="D45" s="51"/>
      <c r="E45" s="51"/>
      <c r="F45" s="51"/>
      <c r="G45" s="51"/>
      <c r="H45" s="51"/>
      <c r="I45" s="52"/>
      <c r="K45" s="56"/>
    </row>
    <row r="46" spans="1:11" hidden="1">
      <c r="K46" s="55"/>
    </row>
    <row r="47" spans="1:11" hidden="1">
      <c r="B47" s="57" t="s">
        <v>52</v>
      </c>
      <c r="C47" s="38"/>
      <c r="D47" s="38"/>
      <c r="E47" s="38"/>
      <c r="F47" s="38"/>
      <c r="G47" s="38"/>
      <c r="H47" s="38"/>
      <c r="I47" s="39"/>
      <c r="K47" s="55"/>
    </row>
    <row r="48" spans="1:11" ht="33" hidden="1" customHeight="1">
      <c r="B48" s="295" t="s">
        <v>117</v>
      </c>
      <c r="C48" s="245"/>
      <c r="D48" s="245"/>
      <c r="E48" s="245"/>
      <c r="F48" s="245"/>
      <c r="G48" s="245"/>
      <c r="H48" s="245"/>
      <c r="I48" s="246"/>
      <c r="K48" s="55"/>
    </row>
    <row r="49" spans="1:11" hidden="1">
      <c r="K49" s="55"/>
    </row>
    <row r="50" spans="1:11" hidden="1">
      <c r="B50" s="57" t="s">
        <v>53</v>
      </c>
      <c r="C50" s="2"/>
      <c r="D50" s="2"/>
      <c r="E50" s="2"/>
      <c r="F50" s="2"/>
      <c r="G50" s="2"/>
      <c r="H50" s="2"/>
      <c r="I50" s="3"/>
      <c r="K50" s="55"/>
    </row>
    <row r="51" spans="1:11" ht="38.25" hidden="1" customHeight="1">
      <c r="B51" s="295" t="s">
        <v>118</v>
      </c>
      <c r="C51" s="245"/>
      <c r="D51" s="245"/>
      <c r="E51" s="245"/>
      <c r="F51" s="245"/>
      <c r="G51" s="245"/>
      <c r="H51" s="245"/>
      <c r="I51" s="246"/>
      <c r="K51" s="55"/>
    </row>
    <row r="52" spans="1:11" hidden="1"/>
    <row r="53" spans="1:11" hidden="1">
      <c r="B53" s="54" t="s">
        <v>50</v>
      </c>
      <c r="C53" s="51"/>
      <c r="D53" s="51"/>
      <c r="E53" s="51"/>
      <c r="F53" s="51"/>
      <c r="G53" s="51"/>
      <c r="H53" s="51"/>
      <c r="I53" s="52"/>
      <c r="K53" s="56"/>
    </row>
    <row r="54" spans="1:11" hidden="1">
      <c r="K54" s="55"/>
    </row>
    <row r="55" spans="1:11" ht="15" hidden="1" customHeight="1">
      <c r="A55" s="263"/>
      <c r="B55" s="252" t="s">
        <v>77</v>
      </c>
      <c r="C55" s="253"/>
      <c r="D55" s="253"/>
      <c r="E55" s="253"/>
      <c r="F55" s="253"/>
      <c r="G55" s="253"/>
      <c r="H55" s="253"/>
      <c r="I55" s="254"/>
    </row>
    <row r="56" spans="1:11" hidden="1">
      <c r="A56" s="264"/>
      <c r="B56" s="255"/>
      <c r="C56" s="256"/>
      <c r="D56" s="45" t="s">
        <v>0</v>
      </c>
      <c r="E56" s="46" t="s">
        <v>1</v>
      </c>
      <c r="F56" s="47" t="s">
        <v>2</v>
      </c>
      <c r="G56" s="48" t="s">
        <v>3</v>
      </c>
      <c r="H56" s="49" t="s">
        <v>4</v>
      </c>
      <c r="I56" s="50" t="s">
        <v>130</v>
      </c>
    </row>
    <row r="57" spans="1:11" ht="31.5" hidden="1" customHeight="1">
      <c r="A57" s="265"/>
      <c r="B57" s="257" t="s">
        <v>65</v>
      </c>
      <c r="C57" s="258"/>
      <c r="D57" s="61"/>
      <c r="E57" s="62"/>
      <c r="F57" s="63"/>
      <c r="G57" s="67">
        <f>'Signatories and Summary'!G21</f>
        <v>0</v>
      </c>
      <c r="H57" s="68">
        <f>'Signatories and Summary'!H21</f>
        <v>0</v>
      </c>
      <c r="I57" s="69">
        <f>'Signatories and Summary'!I21</f>
        <v>0</v>
      </c>
    </row>
    <row r="58" spans="1:11" hidden="1">
      <c r="C58" s="59"/>
      <c r="D58" s="60"/>
      <c r="E58" s="60"/>
      <c r="F58" s="60"/>
    </row>
    <row r="59" spans="1:11" ht="15" hidden="1" customHeight="1">
      <c r="B59" s="252" t="s">
        <v>88</v>
      </c>
      <c r="C59" s="253"/>
      <c r="D59" s="253"/>
      <c r="E59" s="253"/>
      <c r="F59" s="253"/>
      <c r="G59" s="253"/>
      <c r="H59" s="253"/>
      <c r="I59" s="254"/>
    </row>
    <row r="60" spans="1:11" ht="123" hidden="1" customHeight="1">
      <c r="A60" s="58"/>
      <c r="B60" s="295" t="s">
        <v>63</v>
      </c>
      <c r="C60" s="283"/>
      <c r="D60" s="283"/>
      <c r="E60" s="283"/>
      <c r="F60" s="283"/>
      <c r="G60" s="283"/>
      <c r="H60" s="283"/>
      <c r="I60" s="284"/>
    </row>
    <row r="61" spans="1:11" hidden="1"/>
    <row r="62" spans="1:11" ht="60" hidden="1" customHeight="1">
      <c r="A62" s="58"/>
      <c r="B62" s="296" t="s">
        <v>67</v>
      </c>
      <c r="C62" s="289"/>
      <c r="D62" s="289"/>
      <c r="E62" s="289"/>
      <c r="F62" s="289"/>
      <c r="G62" s="289"/>
      <c r="H62" s="289"/>
      <c r="I62" s="290"/>
    </row>
    <row r="63" spans="1:11" hidden="1">
      <c r="B63" s="4"/>
      <c r="C63" s="4"/>
      <c r="D63" s="4"/>
      <c r="E63" s="4"/>
      <c r="F63" s="4"/>
      <c r="G63" s="4"/>
      <c r="H63" s="4"/>
      <c r="I63" s="4"/>
    </row>
    <row r="64" spans="1:11" hidden="1">
      <c r="B64" s="252" t="s">
        <v>64</v>
      </c>
      <c r="C64" s="253"/>
      <c r="D64" s="253"/>
      <c r="E64" s="253"/>
      <c r="F64" s="253"/>
      <c r="G64" s="253"/>
      <c r="H64" s="253"/>
      <c r="I64" s="254"/>
    </row>
    <row r="65" spans="1:11" ht="36.75" hidden="1" customHeight="1">
      <c r="A65" s="58"/>
      <c r="B65" s="295" t="s">
        <v>111</v>
      </c>
      <c r="C65" s="283"/>
      <c r="D65" s="283"/>
      <c r="E65" s="283"/>
      <c r="F65" s="283"/>
      <c r="G65" s="283"/>
      <c r="H65" s="283"/>
      <c r="I65" s="284"/>
    </row>
    <row r="66" spans="1:11" hidden="1"/>
    <row r="67" spans="1:11" ht="35.25" hidden="1" customHeight="1">
      <c r="B67" s="285" t="s">
        <v>51</v>
      </c>
      <c r="C67" s="286"/>
      <c r="D67" s="286"/>
      <c r="E67" s="286"/>
      <c r="F67" s="286"/>
      <c r="G67" s="286"/>
      <c r="H67" s="286"/>
      <c r="I67" s="287"/>
      <c r="K67" s="56"/>
    </row>
    <row r="68" spans="1:11" hidden="1">
      <c r="K68" s="55"/>
    </row>
    <row r="69" spans="1:11" ht="45" hidden="1" customHeight="1">
      <c r="A69" s="58"/>
      <c r="B69" s="295" t="s">
        <v>112</v>
      </c>
      <c r="C69" s="283"/>
      <c r="D69" s="283"/>
      <c r="E69" s="283"/>
      <c r="F69" s="283"/>
      <c r="G69" s="283"/>
      <c r="H69" s="283"/>
      <c r="I69" s="284"/>
      <c r="K69" s="55"/>
    </row>
    <row r="70" spans="1:11" hidden="1"/>
    <row r="71" spans="1:11" hidden="1">
      <c r="B71" s="54" t="s">
        <v>121</v>
      </c>
      <c r="C71" s="51"/>
      <c r="D71" s="51"/>
      <c r="E71" s="51"/>
      <c r="F71" s="51"/>
      <c r="G71" s="51"/>
      <c r="H71" s="51"/>
      <c r="I71" s="52"/>
      <c r="K71" s="56"/>
    </row>
    <row r="72" spans="1:11" hidden="1">
      <c r="K72" s="55"/>
    </row>
    <row r="73" spans="1:11" ht="52.5" hidden="1" customHeight="1">
      <c r="A73" s="58"/>
      <c r="B73" s="295" t="s">
        <v>113</v>
      </c>
      <c r="C73" s="245"/>
      <c r="D73" s="245"/>
      <c r="E73" s="245"/>
      <c r="F73" s="245"/>
      <c r="G73" s="245"/>
      <c r="H73" s="245"/>
      <c r="I73" s="246"/>
      <c r="K73" s="55"/>
    </row>
  </sheetData>
  <mergeCells count="26">
    <mergeCell ref="B69:I69"/>
    <mergeCell ref="B73:I73"/>
    <mergeCell ref="B62:I62"/>
    <mergeCell ref="B43:I43"/>
    <mergeCell ref="B40:I40"/>
    <mergeCell ref="B67:I67"/>
    <mergeCell ref="B51:I51"/>
    <mergeCell ref="B48:I48"/>
    <mergeCell ref="B60:I60"/>
    <mergeCell ref="B64:I64"/>
    <mergeCell ref="B65:I65"/>
    <mergeCell ref="A55:A57"/>
    <mergeCell ref="B55:I55"/>
    <mergeCell ref="B56:C56"/>
    <mergeCell ref="B57:C57"/>
    <mergeCell ref="B59:I59"/>
    <mergeCell ref="B3:I3"/>
    <mergeCell ref="A9:A37"/>
    <mergeCell ref="B9:I9"/>
    <mergeCell ref="B10:C10"/>
    <mergeCell ref="D11:I11"/>
    <mergeCell ref="D15:I15"/>
    <mergeCell ref="D19:I19"/>
    <mergeCell ref="D23:I23"/>
    <mergeCell ref="D27:I27"/>
    <mergeCell ref="D31:I31"/>
  </mergeCells>
  <pageMargins left="0.70866141732283472" right="0.70866141732283472" top="0.55118110236220474" bottom="0.55118110236220474" header="0.31496062992125984" footer="0.31496062992125984"/>
  <pageSetup paperSize="9" scale="64" fitToHeight="0" orientation="portrait" r:id="rId1"/>
  <headerFooter>
    <oddFooter>&amp;CPage &amp;P of &amp;N</oddFooter>
  </headerFooter>
  <rowBreaks count="1" manualBreakCount="1">
    <brk id="44" min="1" max="8" man="1"/>
  </rowBreaks>
</worksheet>
</file>

<file path=xl/worksheets/sheet5.xml><?xml version="1.0" encoding="utf-8"?>
<worksheet xmlns="http://schemas.openxmlformats.org/spreadsheetml/2006/main" xmlns:r="http://schemas.openxmlformats.org/officeDocument/2006/relationships">
  <sheetPr>
    <tabColor rgb="FFFFC000"/>
    <pageSetUpPr fitToPage="1"/>
  </sheetPr>
  <dimension ref="A1:K38"/>
  <sheetViews>
    <sheetView topLeftCell="A29" zoomScale="75" zoomScaleNormal="75" workbookViewId="0">
      <selection activeCell="K42" sqref="K42"/>
    </sheetView>
  </sheetViews>
  <sheetFormatPr defaultRowHeight="15"/>
  <cols>
    <col min="1" max="1" width="5.42578125" style="1" customWidth="1"/>
    <col min="2" max="2" width="40" style="1" customWidth="1"/>
    <col min="3" max="3" width="14.7109375" style="1" customWidth="1"/>
    <col min="4" max="9" width="13" style="1" customWidth="1"/>
    <col min="10" max="246" width="9.140625" style="1"/>
    <col min="247" max="247" width="27" style="1" bestFit="1" customWidth="1"/>
    <col min="248" max="502" width="9.140625" style="1"/>
    <col min="503" max="503" width="27" style="1" bestFit="1" customWidth="1"/>
    <col min="504" max="758" width="9.140625" style="1"/>
    <col min="759" max="759" width="27" style="1" bestFit="1" customWidth="1"/>
    <col min="760" max="1014" width="9.140625" style="1"/>
    <col min="1015" max="1015" width="27" style="1" bestFit="1" customWidth="1"/>
    <col min="1016" max="1270" width="9.140625" style="1"/>
    <col min="1271" max="1271" width="27" style="1" bestFit="1" customWidth="1"/>
    <col min="1272" max="1526" width="9.140625" style="1"/>
    <col min="1527" max="1527" width="27" style="1" bestFit="1" customWidth="1"/>
    <col min="1528" max="1782" width="9.140625" style="1"/>
    <col min="1783" max="1783" width="27" style="1" bestFit="1" customWidth="1"/>
    <col min="1784" max="2038" width="9.140625" style="1"/>
    <col min="2039" max="2039" width="27" style="1" bestFit="1" customWidth="1"/>
    <col min="2040" max="2294" width="9.140625" style="1"/>
    <col min="2295" max="2295" width="27" style="1" bestFit="1" customWidth="1"/>
    <col min="2296" max="2550" width="9.140625" style="1"/>
    <col min="2551" max="2551" width="27" style="1" bestFit="1" customWidth="1"/>
    <col min="2552" max="2806" width="9.140625" style="1"/>
    <col min="2807" max="2807" width="27" style="1" bestFit="1" customWidth="1"/>
    <col min="2808" max="3062" width="9.140625" style="1"/>
    <col min="3063" max="3063" width="27" style="1" bestFit="1" customWidth="1"/>
    <col min="3064" max="3318" width="9.140625" style="1"/>
    <col min="3319" max="3319" width="27" style="1" bestFit="1" customWidth="1"/>
    <col min="3320" max="3574" width="9.140625" style="1"/>
    <col min="3575" max="3575" width="27" style="1" bestFit="1" customWidth="1"/>
    <col min="3576" max="3830" width="9.140625" style="1"/>
    <col min="3831" max="3831" width="27" style="1" bestFit="1" customWidth="1"/>
    <col min="3832" max="4086" width="9.140625" style="1"/>
    <col min="4087" max="4087" width="27" style="1" bestFit="1" customWidth="1"/>
    <col min="4088" max="4342" width="9.140625" style="1"/>
    <col min="4343" max="4343" width="27" style="1" bestFit="1" customWidth="1"/>
    <col min="4344" max="4598" width="9.140625" style="1"/>
    <col min="4599" max="4599" width="27" style="1" bestFit="1" customWidth="1"/>
    <col min="4600" max="4854" width="9.140625" style="1"/>
    <col min="4855" max="4855" width="27" style="1" bestFit="1" customWidth="1"/>
    <col min="4856" max="5110" width="9.140625" style="1"/>
    <col min="5111" max="5111" width="27" style="1" bestFit="1" customWidth="1"/>
    <col min="5112" max="5366" width="9.140625" style="1"/>
    <col min="5367" max="5367" width="27" style="1" bestFit="1" customWidth="1"/>
    <col min="5368" max="5622" width="9.140625" style="1"/>
    <col min="5623" max="5623" width="27" style="1" bestFit="1" customWidth="1"/>
    <col min="5624" max="5878" width="9.140625" style="1"/>
    <col min="5879" max="5879" width="27" style="1" bestFit="1" customWidth="1"/>
    <col min="5880" max="6134" width="9.140625" style="1"/>
    <col min="6135" max="6135" width="27" style="1" bestFit="1" customWidth="1"/>
    <col min="6136" max="6390" width="9.140625" style="1"/>
    <col min="6391" max="6391" width="27" style="1" bestFit="1" customWidth="1"/>
    <col min="6392" max="6646" width="9.140625" style="1"/>
    <col min="6647" max="6647" width="27" style="1" bestFit="1" customWidth="1"/>
    <col min="6648" max="6902" width="9.140625" style="1"/>
    <col min="6903" max="6903" width="27" style="1" bestFit="1" customWidth="1"/>
    <col min="6904" max="7158" width="9.140625" style="1"/>
    <col min="7159" max="7159" width="27" style="1" bestFit="1" customWidth="1"/>
    <col min="7160" max="7414" width="9.140625" style="1"/>
    <col min="7415" max="7415" width="27" style="1" bestFit="1" customWidth="1"/>
    <col min="7416" max="7670" width="9.140625" style="1"/>
    <col min="7671" max="7671" width="27" style="1" bestFit="1" customWidth="1"/>
    <col min="7672" max="7926" width="9.140625" style="1"/>
    <col min="7927" max="7927" width="27" style="1" bestFit="1" customWidth="1"/>
    <col min="7928" max="8182" width="9.140625" style="1"/>
    <col min="8183" max="8183" width="27" style="1" bestFit="1" customWidth="1"/>
    <col min="8184" max="8438" width="9.140625" style="1"/>
    <col min="8439" max="8439" width="27" style="1" bestFit="1" customWidth="1"/>
    <col min="8440" max="8694" width="9.140625" style="1"/>
    <col min="8695" max="8695" width="27" style="1" bestFit="1" customWidth="1"/>
    <col min="8696" max="8950" width="9.140625" style="1"/>
    <col min="8951" max="8951" width="27" style="1" bestFit="1" customWidth="1"/>
    <col min="8952" max="9206" width="9.140625" style="1"/>
    <col min="9207" max="9207" width="27" style="1" bestFit="1" customWidth="1"/>
    <col min="9208" max="9462" width="9.140625" style="1"/>
    <col min="9463" max="9463" width="27" style="1" bestFit="1" customWidth="1"/>
    <col min="9464" max="9718" width="9.140625" style="1"/>
    <col min="9719" max="9719" width="27" style="1" bestFit="1" customWidth="1"/>
    <col min="9720" max="9974" width="9.140625" style="1"/>
    <col min="9975" max="9975" width="27" style="1" bestFit="1" customWidth="1"/>
    <col min="9976" max="10230" width="9.140625" style="1"/>
    <col min="10231" max="10231" width="27" style="1" bestFit="1" customWidth="1"/>
    <col min="10232" max="10486" width="9.140625" style="1"/>
    <col min="10487" max="10487" width="27" style="1" bestFit="1" customWidth="1"/>
    <col min="10488" max="10742" width="9.140625" style="1"/>
    <col min="10743" max="10743" width="27" style="1" bestFit="1" customWidth="1"/>
    <col min="10744" max="10998" width="9.140625" style="1"/>
    <col min="10999" max="10999" width="27" style="1" bestFit="1" customWidth="1"/>
    <col min="11000" max="11254" width="9.140625" style="1"/>
    <col min="11255" max="11255" width="27" style="1" bestFit="1" customWidth="1"/>
    <col min="11256" max="11510" width="9.140625" style="1"/>
    <col min="11511" max="11511" width="27" style="1" bestFit="1" customWidth="1"/>
    <col min="11512" max="11766" width="9.140625" style="1"/>
    <col min="11767" max="11767" width="27" style="1" bestFit="1" customWidth="1"/>
    <col min="11768" max="12022" width="9.140625" style="1"/>
    <col min="12023" max="12023" width="27" style="1" bestFit="1" customWidth="1"/>
    <col min="12024" max="12278" width="9.140625" style="1"/>
    <col min="12279" max="12279" width="27" style="1" bestFit="1" customWidth="1"/>
    <col min="12280" max="12534" width="9.140625" style="1"/>
    <col min="12535" max="12535" width="27" style="1" bestFit="1" customWidth="1"/>
    <col min="12536" max="12790" width="9.140625" style="1"/>
    <col min="12791" max="12791" width="27" style="1" bestFit="1" customWidth="1"/>
    <col min="12792" max="13046" width="9.140625" style="1"/>
    <col min="13047" max="13047" width="27" style="1" bestFit="1" customWidth="1"/>
    <col min="13048" max="13302" width="9.140625" style="1"/>
    <col min="13303" max="13303" width="27" style="1" bestFit="1" customWidth="1"/>
    <col min="13304" max="13558" width="9.140625" style="1"/>
    <col min="13559" max="13559" width="27" style="1" bestFit="1" customWidth="1"/>
    <col min="13560" max="13814" width="9.140625" style="1"/>
    <col min="13815" max="13815" width="27" style="1" bestFit="1" customWidth="1"/>
    <col min="13816" max="14070" width="9.140625" style="1"/>
    <col min="14071" max="14071" width="27" style="1" bestFit="1" customWidth="1"/>
    <col min="14072" max="14326" width="9.140625" style="1"/>
    <col min="14327" max="14327" width="27" style="1" bestFit="1" customWidth="1"/>
    <col min="14328" max="14582" width="9.140625" style="1"/>
    <col min="14583" max="14583" width="27" style="1" bestFit="1" customWidth="1"/>
    <col min="14584" max="14838" width="9.140625" style="1"/>
    <col min="14839" max="14839" width="27" style="1" bestFit="1" customWidth="1"/>
    <col min="14840" max="15094" width="9.140625" style="1"/>
    <col min="15095" max="15095" width="27" style="1" bestFit="1" customWidth="1"/>
    <col min="15096" max="15350" width="9.140625" style="1"/>
    <col min="15351" max="15351" width="27" style="1" bestFit="1" customWidth="1"/>
    <col min="15352" max="15606" width="9.140625" style="1"/>
    <col min="15607" max="15607" width="27" style="1" bestFit="1" customWidth="1"/>
    <col min="15608" max="15862" width="9.140625" style="1"/>
    <col min="15863" max="15863" width="27" style="1" bestFit="1" customWidth="1"/>
    <col min="15864" max="16118" width="9.140625" style="1"/>
    <col min="16119" max="16119" width="27" style="1" bestFit="1" customWidth="1"/>
    <col min="16120" max="16384" width="9.140625" style="1"/>
  </cols>
  <sheetData>
    <row r="1" spans="1:11">
      <c r="B1" s="147" t="s">
        <v>87</v>
      </c>
      <c r="C1" s="148"/>
      <c r="D1" s="148"/>
      <c r="E1" s="148"/>
      <c r="F1" s="148"/>
      <c r="G1" s="148"/>
      <c r="H1" s="148"/>
      <c r="I1" s="149"/>
    </row>
    <row r="2" spans="1:11">
      <c r="B2" s="127"/>
      <c r="C2" s="38"/>
      <c r="D2" s="38"/>
      <c r="E2" s="38"/>
      <c r="F2" s="38"/>
      <c r="G2" s="38"/>
      <c r="H2" s="38"/>
      <c r="I2" s="39"/>
    </row>
    <row r="3" spans="1:11" ht="48" customHeight="1">
      <c r="B3" s="247" t="s">
        <v>68</v>
      </c>
      <c r="C3" s="248"/>
      <c r="D3" s="248"/>
      <c r="E3" s="248"/>
      <c r="F3" s="248"/>
      <c r="G3" s="248"/>
      <c r="H3" s="248"/>
      <c r="I3" s="249"/>
    </row>
    <row r="5" spans="1:11">
      <c r="B5" s="54" t="s">
        <v>78</v>
      </c>
      <c r="C5" s="108"/>
      <c r="D5" s="108"/>
      <c r="E5" s="108"/>
      <c r="F5" s="108"/>
      <c r="G5" s="108"/>
      <c r="H5" s="108"/>
      <c r="I5" s="109"/>
      <c r="K5" s="56"/>
    </row>
    <row r="7" spans="1:11">
      <c r="B7" s="57" t="s">
        <v>79</v>
      </c>
      <c r="C7" s="38"/>
      <c r="D7" s="38"/>
      <c r="E7" s="38"/>
      <c r="F7" s="38"/>
      <c r="G7" s="38"/>
      <c r="H7" s="38"/>
      <c r="I7" s="39"/>
    </row>
    <row r="8" spans="1:11" ht="409.5" customHeight="1">
      <c r="A8" s="58"/>
      <c r="B8" s="244" t="s">
        <v>166</v>
      </c>
      <c r="C8" s="245"/>
      <c r="D8" s="245"/>
      <c r="E8" s="245"/>
      <c r="F8" s="245"/>
      <c r="G8" s="245"/>
      <c r="H8" s="245"/>
      <c r="I8" s="246"/>
    </row>
    <row r="10" spans="1:11">
      <c r="B10" s="57" t="s">
        <v>80</v>
      </c>
      <c r="C10" s="38"/>
      <c r="D10" s="38"/>
      <c r="E10" s="38"/>
      <c r="F10" s="38"/>
      <c r="G10" s="38"/>
      <c r="H10" s="38"/>
      <c r="I10" s="39"/>
    </row>
    <row r="11" spans="1:11" ht="42" customHeight="1">
      <c r="A11" s="58"/>
      <c r="B11" s="295" t="s">
        <v>119</v>
      </c>
      <c r="C11" s="245"/>
      <c r="D11" s="245"/>
      <c r="E11" s="245"/>
      <c r="F11" s="245"/>
      <c r="G11" s="245"/>
      <c r="H11" s="245"/>
      <c r="I11" s="246"/>
    </row>
    <row r="13" spans="1:11">
      <c r="B13" s="54" t="s">
        <v>47</v>
      </c>
      <c r="C13" s="51"/>
      <c r="D13" s="51"/>
      <c r="E13" s="51"/>
      <c r="F13" s="51"/>
      <c r="G13" s="51"/>
      <c r="H13" s="51"/>
      <c r="I13" s="52"/>
      <c r="K13" s="56"/>
    </row>
    <row r="14" spans="1:11">
      <c r="K14" s="55"/>
    </row>
    <row r="15" spans="1:11">
      <c r="B15" s="110" t="s">
        <v>53</v>
      </c>
      <c r="C15" s="2"/>
      <c r="D15" s="2"/>
      <c r="E15" s="2"/>
      <c r="F15" s="2"/>
      <c r="G15" s="2"/>
      <c r="H15" s="2"/>
      <c r="I15" s="3"/>
      <c r="K15" s="55"/>
    </row>
    <row r="16" spans="1:11" ht="156.75" customHeight="1">
      <c r="B16" s="297" t="s">
        <v>169</v>
      </c>
      <c r="C16" s="298"/>
      <c r="D16" s="298"/>
      <c r="E16" s="298"/>
      <c r="F16" s="298"/>
      <c r="G16" s="298"/>
      <c r="H16" s="298"/>
      <c r="I16" s="299"/>
      <c r="K16" s="55"/>
    </row>
    <row r="18" spans="1:11">
      <c r="B18" s="130" t="s">
        <v>50</v>
      </c>
      <c r="C18" s="131"/>
      <c r="D18" s="131"/>
      <c r="E18" s="131"/>
      <c r="F18" s="131"/>
      <c r="G18" s="131"/>
      <c r="H18" s="131"/>
      <c r="I18" s="132"/>
      <c r="K18" s="56"/>
    </row>
    <row r="19" spans="1:11">
      <c r="B19" s="127"/>
      <c r="C19" s="38"/>
      <c r="D19" s="38"/>
      <c r="E19" s="38"/>
      <c r="F19" s="38"/>
      <c r="G19" s="38"/>
      <c r="H19" s="38"/>
      <c r="I19" s="39"/>
      <c r="K19" s="55"/>
    </row>
    <row r="20" spans="1:11" ht="15" customHeight="1">
      <c r="A20" s="263"/>
      <c r="B20" s="300" t="s">
        <v>81</v>
      </c>
      <c r="C20" s="301"/>
      <c r="D20" s="301"/>
      <c r="E20" s="301"/>
      <c r="F20" s="301"/>
      <c r="G20" s="301"/>
      <c r="H20" s="301"/>
      <c r="I20" s="302"/>
    </row>
    <row r="21" spans="1:11">
      <c r="A21" s="264"/>
      <c r="B21" s="255"/>
      <c r="C21" s="256"/>
      <c r="D21" s="45" t="s">
        <v>0</v>
      </c>
      <c r="E21" s="46" t="s">
        <v>1</v>
      </c>
      <c r="F21" s="47" t="s">
        <v>2</v>
      </c>
      <c r="G21" s="48" t="s">
        <v>3</v>
      </c>
      <c r="H21" s="49" t="s">
        <v>4</v>
      </c>
      <c r="I21" s="50" t="s">
        <v>130</v>
      </c>
    </row>
    <row r="22" spans="1:11" ht="31.5" customHeight="1">
      <c r="A22" s="265"/>
      <c r="B22" s="257" t="s">
        <v>82</v>
      </c>
      <c r="C22" s="258"/>
      <c r="D22" s="190">
        <v>310.8</v>
      </c>
      <c r="E22" s="191">
        <v>320.3</v>
      </c>
      <c r="F22" s="192">
        <v>231.2</v>
      </c>
      <c r="G22" s="193">
        <v>394</v>
      </c>
      <c r="H22" s="194">
        <v>-255.3</v>
      </c>
      <c r="I22" s="195">
        <v>200.4</v>
      </c>
    </row>
    <row r="23" spans="1:11">
      <c r="C23" s="59"/>
      <c r="D23" s="60"/>
      <c r="E23" s="60"/>
      <c r="F23" s="60"/>
    </row>
    <row r="24" spans="1:11" ht="15" customHeight="1">
      <c r="B24" s="252" t="s">
        <v>83</v>
      </c>
      <c r="C24" s="253"/>
      <c r="D24" s="253"/>
      <c r="E24" s="253"/>
      <c r="F24" s="253"/>
      <c r="G24" s="253"/>
      <c r="H24" s="253"/>
      <c r="I24" s="254"/>
    </row>
    <row r="25" spans="1:11" ht="73.5" customHeight="1">
      <c r="A25" s="58"/>
      <c r="B25" s="244" t="s">
        <v>172</v>
      </c>
      <c r="C25" s="283"/>
      <c r="D25" s="283"/>
      <c r="E25" s="283"/>
      <c r="F25" s="283"/>
      <c r="G25" s="283"/>
      <c r="H25" s="283"/>
      <c r="I25" s="284"/>
    </row>
    <row r="27" spans="1:11" ht="333.75" customHeight="1">
      <c r="A27" s="58"/>
      <c r="B27" s="296"/>
      <c r="C27" s="289"/>
      <c r="D27" s="289"/>
      <c r="E27" s="289"/>
      <c r="F27" s="289"/>
      <c r="G27" s="289"/>
      <c r="H27" s="289"/>
      <c r="I27" s="290"/>
    </row>
    <row r="28" spans="1:11" ht="75">
      <c r="B28" s="196" t="s">
        <v>168</v>
      </c>
      <c r="C28" s="4"/>
      <c r="D28" s="4"/>
      <c r="E28" s="4"/>
      <c r="F28" s="4"/>
      <c r="G28" s="4"/>
      <c r="H28" s="4"/>
      <c r="I28" s="4"/>
    </row>
    <row r="29" spans="1:11">
      <c r="B29" s="252" t="s">
        <v>64</v>
      </c>
      <c r="C29" s="253"/>
      <c r="D29" s="253"/>
      <c r="E29" s="253"/>
      <c r="F29" s="253"/>
      <c r="G29" s="253"/>
      <c r="H29" s="253"/>
      <c r="I29" s="254"/>
    </row>
    <row r="30" spans="1:11" ht="28.5" customHeight="1">
      <c r="A30" s="58"/>
      <c r="B30" s="295"/>
      <c r="C30" s="283"/>
      <c r="D30" s="283"/>
      <c r="E30" s="283"/>
      <c r="F30" s="283"/>
      <c r="G30" s="283"/>
      <c r="H30" s="283"/>
      <c r="I30" s="284"/>
    </row>
    <row r="32" spans="1:11" ht="30.75" customHeight="1">
      <c r="B32" s="285" t="s">
        <v>51</v>
      </c>
      <c r="C32" s="286"/>
      <c r="D32" s="286"/>
      <c r="E32" s="286"/>
      <c r="F32" s="286"/>
      <c r="G32" s="286"/>
      <c r="H32" s="286"/>
      <c r="I32" s="287"/>
      <c r="K32" s="56"/>
    </row>
    <row r="33" spans="1:11">
      <c r="K33" s="55"/>
    </row>
    <row r="34" spans="1:11" ht="123" customHeight="1">
      <c r="A34" s="58"/>
      <c r="B34" s="244" t="s">
        <v>178</v>
      </c>
      <c r="C34" s="283"/>
      <c r="D34" s="283"/>
      <c r="E34" s="283"/>
      <c r="F34" s="283"/>
      <c r="G34" s="283"/>
      <c r="H34" s="283"/>
      <c r="I34" s="284"/>
      <c r="K34" s="55"/>
    </row>
    <row r="36" spans="1:11">
      <c r="B36" s="54" t="s">
        <v>121</v>
      </c>
      <c r="C36" s="51"/>
      <c r="D36" s="51"/>
      <c r="E36" s="51"/>
      <c r="F36" s="51"/>
      <c r="G36" s="51"/>
      <c r="H36" s="51"/>
      <c r="I36" s="52"/>
      <c r="K36" s="56"/>
    </row>
    <row r="37" spans="1:11">
      <c r="K37" s="55"/>
    </row>
    <row r="38" spans="1:11" ht="52.5" customHeight="1">
      <c r="A38" s="58"/>
      <c r="B38" s="244" t="s">
        <v>167</v>
      </c>
      <c r="C38" s="245"/>
      <c r="D38" s="245"/>
      <c r="E38" s="245"/>
      <c r="F38" s="245"/>
      <c r="G38" s="245"/>
      <c r="H38" s="245"/>
      <c r="I38" s="246"/>
      <c r="K38" s="55"/>
    </row>
  </sheetData>
  <mergeCells count="16">
    <mergeCell ref="A20:A22"/>
    <mergeCell ref="B20:I20"/>
    <mergeCell ref="B21:C21"/>
    <mergeCell ref="B22:C22"/>
    <mergeCell ref="B24:I24"/>
    <mergeCell ref="B3:I3"/>
    <mergeCell ref="B8:I8"/>
    <mergeCell ref="B11:I11"/>
    <mergeCell ref="B38:I38"/>
    <mergeCell ref="B32:I32"/>
    <mergeCell ref="B16:I16"/>
    <mergeCell ref="B25:I25"/>
    <mergeCell ref="B29:I29"/>
    <mergeCell ref="B30:I30"/>
    <mergeCell ref="B34:I34"/>
    <mergeCell ref="B27:I27"/>
  </mergeCells>
  <pageMargins left="0.70866141732283472" right="0.70866141732283472" top="0.55118110236220474" bottom="0.55118110236220474" header="0.31496062992125984" footer="0.31496062992125984"/>
  <pageSetup paperSize="9" scale="65" fitToHeight="0" orientation="portrait"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sheetPr>
    <tabColor rgb="FFFFC000"/>
    <pageSetUpPr fitToPage="1"/>
  </sheetPr>
  <dimension ref="A1:K49"/>
  <sheetViews>
    <sheetView zoomScaleNormal="100" workbookViewId="0">
      <selection activeCell="D60" sqref="D60"/>
    </sheetView>
  </sheetViews>
  <sheetFormatPr defaultRowHeight="15"/>
  <cols>
    <col min="1" max="1" width="5.42578125" style="1" customWidth="1"/>
    <col min="2" max="2" width="40" style="1" customWidth="1"/>
    <col min="3" max="3" width="14.7109375" style="1" customWidth="1"/>
    <col min="4" max="9" width="13" style="1" customWidth="1"/>
    <col min="10" max="246" width="9.140625" style="1"/>
    <col min="247" max="247" width="27" style="1" bestFit="1" customWidth="1"/>
    <col min="248" max="502" width="9.140625" style="1"/>
    <col min="503" max="503" width="27" style="1" bestFit="1" customWidth="1"/>
    <col min="504" max="758" width="9.140625" style="1"/>
    <col min="759" max="759" width="27" style="1" bestFit="1" customWidth="1"/>
    <col min="760" max="1014" width="9.140625" style="1"/>
    <col min="1015" max="1015" width="27" style="1" bestFit="1" customWidth="1"/>
    <col min="1016" max="1270" width="9.140625" style="1"/>
    <col min="1271" max="1271" width="27" style="1" bestFit="1" customWidth="1"/>
    <col min="1272" max="1526" width="9.140625" style="1"/>
    <col min="1527" max="1527" width="27" style="1" bestFit="1" customWidth="1"/>
    <col min="1528" max="1782" width="9.140625" style="1"/>
    <col min="1783" max="1783" width="27" style="1" bestFit="1" customWidth="1"/>
    <col min="1784" max="2038" width="9.140625" style="1"/>
    <col min="2039" max="2039" width="27" style="1" bestFit="1" customWidth="1"/>
    <col min="2040" max="2294" width="9.140625" style="1"/>
    <col min="2295" max="2295" width="27" style="1" bestFit="1" customWidth="1"/>
    <col min="2296" max="2550" width="9.140625" style="1"/>
    <col min="2551" max="2551" width="27" style="1" bestFit="1" customWidth="1"/>
    <col min="2552" max="2806" width="9.140625" style="1"/>
    <col min="2807" max="2807" width="27" style="1" bestFit="1" customWidth="1"/>
    <col min="2808" max="3062" width="9.140625" style="1"/>
    <col min="3063" max="3063" width="27" style="1" bestFit="1" customWidth="1"/>
    <col min="3064" max="3318" width="9.140625" style="1"/>
    <col min="3319" max="3319" width="27" style="1" bestFit="1" customWidth="1"/>
    <col min="3320" max="3574" width="9.140625" style="1"/>
    <col min="3575" max="3575" width="27" style="1" bestFit="1" customWidth="1"/>
    <col min="3576" max="3830" width="9.140625" style="1"/>
    <col min="3831" max="3831" width="27" style="1" bestFit="1" customWidth="1"/>
    <col min="3832" max="4086" width="9.140625" style="1"/>
    <col min="4087" max="4087" width="27" style="1" bestFit="1" customWidth="1"/>
    <col min="4088" max="4342" width="9.140625" style="1"/>
    <col min="4343" max="4343" width="27" style="1" bestFit="1" customWidth="1"/>
    <col min="4344" max="4598" width="9.140625" style="1"/>
    <col min="4599" max="4599" width="27" style="1" bestFit="1" customWidth="1"/>
    <col min="4600" max="4854" width="9.140625" style="1"/>
    <col min="4855" max="4855" width="27" style="1" bestFit="1" customWidth="1"/>
    <col min="4856" max="5110" width="9.140625" style="1"/>
    <col min="5111" max="5111" width="27" style="1" bestFit="1" customWidth="1"/>
    <col min="5112" max="5366" width="9.140625" style="1"/>
    <col min="5367" max="5367" width="27" style="1" bestFit="1" customWidth="1"/>
    <col min="5368" max="5622" width="9.140625" style="1"/>
    <col min="5623" max="5623" width="27" style="1" bestFit="1" customWidth="1"/>
    <col min="5624" max="5878" width="9.140625" style="1"/>
    <col min="5879" max="5879" width="27" style="1" bestFit="1" customWidth="1"/>
    <col min="5880" max="6134" width="9.140625" style="1"/>
    <col min="6135" max="6135" width="27" style="1" bestFit="1" customWidth="1"/>
    <col min="6136" max="6390" width="9.140625" style="1"/>
    <col min="6391" max="6391" width="27" style="1" bestFit="1" customWidth="1"/>
    <col min="6392" max="6646" width="9.140625" style="1"/>
    <col min="6647" max="6647" width="27" style="1" bestFit="1" customWidth="1"/>
    <col min="6648" max="6902" width="9.140625" style="1"/>
    <col min="6903" max="6903" width="27" style="1" bestFit="1" customWidth="1"/>
    <col min="6904" max="7158" width="9.140625" style="1"/>
    <col min="7159" max="7159" width="27" style="1" bestFit="1" customWidth="1"/>
    <col min="7160" max="7414" width="9.140625" style="1"/>
    <col min="7415" max="7415" width="27" style="1" bestFit="1" customWidth="1"/>
    <col min="7416" max="7670" width="9.140625" style="1"/>
    <col min="7671" max="7671" width="27" style="1" bestFit="1" customWidth="1"/>
    <col min="7672" max="7926" width="9.140625" style="1"/>
    <col min="7927" max="7927" width="27" style="1" bestFit="1" customWidth="1"/>
    <col min="7928" max="8182" width="9.140625" style="1"/>
    <col min="8183" max="8183" width="27" style="1" bestFit="1" customWidth="1"/>
    <col min="8184" max="8438" width="9.140625" style="1"/>
    <col min="8439" max="8439" width="27" style="1" bestFit="1" customWidth="1"/>
    <col min="8440" max="8694" width="9.140625" style="1"/>
    <col min="8695" max="8695" width="27" style="1" bestFit="1" customWidth="1"/>
    <col min="8696" max="8950" width="9.140625" style="1"/>
    <col min="8951" max="8951" width="27" style="1" bestFit="1" customWidth="1"/>
    <col min="8952" max="9206" width="9.140625" style="1"/>
    <col min="9207" max="9207" width="27" style="1" bestFit="1" customWidth="1"/>
    <col min="9208" max="9462" width="9.140625" style="1"/>
    <col min="9463" max="9463" width="27" style="1" bestFit="1" customWidth="1"/>
    <col min="9464" max="9718" width="9.140625" style="1"/>
    <col min="9719" max="9719" width="27" style="1" bestFit="1" customWidth="1"/>
    <col min="9720" max="9974" width="9.140625" style="1"/>
    <col min="9975" max="9975" width="27" style="1" bestFit="1" customWidth="1"/>
    <col min="9976" max="10230" width="9.140625" style="1"/>
    <col min="10231" max="10231" width="27" style="1" bestFit="1" customWidth="1"/>
    <col min="10232" max="10486" width="9.140625" style="1"/>
    <col min="10487" max="10487" width="27" style="1" bestFit="1" customWidth="1"/>
    <col min="10488" max="10742" width="9.140625" style="1"/>
    <col min="10743" max="10743" width="27" style="1" bestFit="1" customWidth="1"/>
    <col min="10744" max="10998" width="9.140625" style="1"/>
    <col min="10999" max="10999" width="27" style="1" bestFit="1" customWidth="1"/>
    <col min="11000" max="11254" width="9.140625" style="1"/>
    <col min="11255" max="11255" width="27" style="1" bestFit="1" customWidth="1"/>
    <col min="11256" max="11510" width="9.140625" style="1"/>
    <col min="11511" max="11511" width="27" style="1" bestFit="1" customWidth="1"/>
    <col min="11512" max="11766" width="9.140625" style="1"/>
    <col min="11767" max="11767" width="27" style="1" bestFit="1" customWidth="1"/>
    <col min="11768" max="12022" width="9.140625" style="1"/>
    <col min="12023" max="12023" width="27" style="1" bestFit="1" customWidth="1"/>
    <col min="12024" max="12278" width="9.140625" style="1"/>
    <col min="12279" max="12279" width="27" style="1" bestFit="1" customWidth="1"/>
    <col min="12280" max="12534" width="9.140625" style="1"/>
    <col min="12535" max="12535" width="27" style="1" bestFit="1" customWidth="1"/>
    <col min="12536" max="12790" width="9.140625" style="1"/>
    <col min="12791" max="12791" width="27" style="1" bestFit="1" customWidth="1"/>
    <col min="12792" max="13046" width="9.140625" style="1"/>
    <col min="13047" max="13047" width="27" style="1" bestFit="1" customWidth="1"/>
    <col min="13048" max="13302" width="9.140625" style="1"/>
    <col min="13303" max="13303" width="27" style="1" bestFit="1" customWidth="1"/>
    <col min="13304" max="13558" width="9.140625" style="1"/>
    <col min="13559" max="13559" width="27" style="1" bestFit="1" customWidth="1"/>
    <col min="13560" max="13814" width="9.140625" style="1"/>
    <col min="13815" max="13815" width="27" style="1" bestFit="1" customWidth="1"/>
    <col min="13816" max="14070" width="9.140625" style="1"/>
    <col min="14071" max="14071" width="27" style="1" bestFit="1" customWidth="1"/>
    <col min="14072" max="14326" width="9.140625" style="1"/>
    <col min="14327" max="14327" width="27" style="1" bestFit="1" customWidth="1"/>
    <col min="14328" max="14582" width="9.140625" style="1"/>
    <col min="14583" max="14583" width="27" style="1" bestFit="1" customWidth="1"/>
    <col min="14584" max="14838" width="9.140625" style="1"/>
    <col min="14839" max="14839" width="27" style="1" bestFit="1" customWidth="1"/>
    <col min="14840" max="15094" width="9.140625" style="1"/>
    <col min="15095" max="15095" width="27" style="1" bestFit="1" customWidth="1"/>
    <col min="15096" max="15350" width="9.140625" style="1"/>
    <col min="15351" max="15351" width="27" style="1" bestFit="1" customWidth="1"/>
    <col min="15352" max="15606" width="9.140625" style="1"/>
    <col min="15607" max="15607" width="27" style="1" bestFit="1" customWidth="1"/>
    <col min="15608" max="15862" width="9.140625" style="1"/>
    <col min="15863" max="15863" width="27" style="1" bestFit="1" customWidth="1"/>
    <col min="15864" max="16118" width="9.140625" style="1"/>
    <col min="16119" max="16119" width="27" style="1" bestFit="1" customWidth="1"/>
    <col min="16120" max="16384" width="9.140625" style="1"/>
  </cols>
  <sheetData>
    <row r="1" spans="1:11">
      <c r="B1" s="147" t="s">
        <v>85</v>
      </c>
      <c r="C1" s="148"/>
      <c r="D1" s="148"/>
      <c r="E1" s="148"/>
      <c r="F1" s="148"/>
      <c r="G1" s="148"/>
      <c r="H1" s="148"/>
      <c r="I1" s="149"/>
    </row>
    <row r="2" spans="1:11">
      <c r="B2" s="127"/>
      <c r="C2" s="38"/>
      <c r="D2" s="38"/>
      <c r="E2" s="38"/>
      <c r="F2" s="38"/>
      <c r="G2" s="38"/>
      <c r="H2" s="38"/>
      <c r="I2" s="39"/>
    </row>
    <row r="3" spans="1:11" ht="36" customHeight="1">
      <c r="B3" s="247" t="s">
        <v>86</v>
      </c>
      <c r="C3" s="248"/>
      <c r="D3" s="248"/>
      <c r="E3" s="248"/>
      <c r="F3" s="248"/>
      <c r="G3" s="248"/>
      <c r="H3" s="248"/>
      <c r="I3" s="249"/>
    </row>
    <row r="5" spans="1:11">
      <c r="B5" s="1" t="s">
        <v>145</v>
      </c>
    </row>
    <row r="7" spans="1:11" hidden="1">
      <c r="B7" s="54" t="s">
        <v>78</v>
      </c>
      <c r="C7" s="108"/>
      <c r="D7" s="108"/>
      <c r="E7" s="108"/>
      <c r="F7" s="108"/>
      <c r="G7" s="108"/>
      <c r="H7" s="108"/>
      <c r="I7" s="109"/>
      <c r="K7" s="56"/>
    </row>
    <row r="8" spans="1:11" hidden="1"/>
    <row r="9" spans="1:11" ht="37.5" hidden="1" customHeight="1">
      <c r="A9" s="250"/>
      <c r="B9" s="252" t="s">
        <v>74</v>
      </c>
      <c r="C9" s="253"/>
      <c r="D9" s="253"/>
      <c r="E9" s="253"/>
      <c r="F9" s="253"/>
      <c r="G9" s="253"/>
      <c r="H9" s="253"/>
      <c r="I9" s="254"/>
      <c r="K9"/>
    </row>
    <row r="10" spans="1:11" ht="15" hidden="1" customHeight="1">
      <c r="A10" s="251"/>
      <c r="B10" s="255" t="s">
        <v>29</v>
      </c>
      <c r="C10" s="256"/>
      <c r="D10" s="45" t="s">
        <v>0</v>
      </c>
      <c r="E10" s="46" t="s">
        <v>1</v>
      </c>
      <c r="F10" s="47" t="s">
        <v>2</v>
      </c>
      <c r="G10" s="48" t="s">
        <v>3</v>
      </c>
      <c r="H10" s="49" t="s">
        <v>4</v>
      </c>
      <c r="I10" s="50" t="s">
        <v>130</v>
      </c>
    </row>
    <row r="11" spans="1:11" ht="15" hidden="1" customHeight="1">
      <c r="A11" s="251"/>
      <c r="B11" s="23" t="s">
        <v>71</v>
      </c>
      <c r="C11" s="24"/>
      <c r="D11" s="43"/>
      <c r="E11" s="19"/>
      <c r="F11" s="20"/>
      <c r="G11" s="35"/>
      <c r="H11" s="9"/>
      <c r="I11" s="10"/>
    </row>
    <row r="12" spans="1:11" ht="15" hidden="1" customHeight="1">
      <c r="A12" s="251"/>
      <c r="B12" s="23" t="s">
        <v>70</v>
      </c>
      <c r="C12" s="24"/>
      <c r="D12" s="8"/>
      <c r="E12" s="9"/>
      <c r="F12" s="10"/>
      <c r="G12" s="35"/>
      <c r="H12" s="9"/>
      <c r="I12" s="10"/>
    </row>
    <row r="13" spans="1:11" ht="15" hidden="1" customHeight="1">
      <c r="A13" s="276"/>
      <c r="B13" s="32" t="s">
        <v>72</v>
      </c>
      <c r="C13" s="33"/>
      <c r="D13" s="14"/>
      <c r="E13" s="15"/>
      <c r="F13" s="16"/>
      <c r="G13" s="37"/>
      <c r="H13" s="15"/>
      <c r="I13" s="16"/>
    </row>
    <row r="14" spans="1:11" hidden="1"/>
    <row r="15" spans="1:11" hidden="1">
      <c r="B15" s="57" t="s">
        <v>49</v>
      </c>
      <c r="C15" s="38"/>
      <c r="D15" s="38"/>
      <c r="E15" s="38"/>
      <c r="F15" s="38"/>
      <c r="G15" s="38"/>
      <c r="H15" s="38"/>
      <c r="I15" s="39"/>
    </row>
    <row r="16" spans="1:11" ht="53.25" hidden="1" customHeight="1">
      <c r="A16" s="58"/>
      <c r="B16" s="295" t="s">
        <v>73</v>
      </c>
      <c r="C16" s="245"/>
      <c r="D16" s="245"/>
      <c r="E16" s="245"/>
      <c r="F16" s="245"/>
      <c r="G16" s="245"/>
      <c r="H16" s="245"/>
      <c r="I16" s="246"/>
    </row>
    <row r="17" spans="1:11" hidden="1"/>
    <row r="18" spans="1:11" hidden="1">
      <c r="B18" s="57" t="s">
        <v>84</v>
      </c>
      <c r="C18" s="38"/>
      <c r="D18" s="38"/>
      <c r="E18" s="38"/>
      <c r="F18" s="38"/>
      <c r="G18" s="38"/>
      <c r="H18" s="38"/>
      <c r="I18" s="39"/>
    </row>
    <row r="19" spans="1:11" ht="42" hidden="1" customHeight="1">
      <c r="A19" s="58"/>
      <c r="B19" s="303" t="s">
        <v>115</v>
      </c>
      <c r="C19" s="304"/>
      <c r="D19" s="304"/>
      <c r="E19" s="304"/>
      <c r="F19" s="304"/>
      <c r="G19" s="304"/>
      <c r="H19" s="304"/>
      <c r="I19" s="305"/>
    </row>
    <row r="20" spans="1:11" hidden="1"/>
    <row r="21" spans="1:11" hidden="1">
      <c r="B21" s="54" t="s">
        <v>47</v>
      </c>
      <c r="C21" s="104"/>
      <c r="D21" s="104"/>
      <c r="E21" s="104"/>
      <c r="F21" s="104"/>
      <c r="G21" s="104"/>
      <c r="H21" s="104"/>
      <c r="I21" s="105"/>
      <c r="K21" s="56"/>
    </row>
    <row r="22" spans="1:11" hidden="1">
      <c r="K22" s="55"/>
    </row>
    <row r="23" spans="1:11" hidden="1">
      <c r="B23" s="57" t="s">
        <v>52</v>
      </c>
      <c r="C23" s="38"/>
      <c r="D23" s="38"/>
      <c r="E23" s="38"/>
      <c r="F23" s="38"/>
      <c r="G23" s="38"/>
      <c r="H23" s="38"/>
      <c r="I23" s="39"/>
      <c r="K23" s="55"/>
    </row>
    <row r="24" spans="1:11" ht="33" hidden="1" customHeight="1">
      <c r="B24" s="295" t="s">
        <v>117</v>
      </c>
      <c r="C24" s="245"/>
      <c r="D24" s="245"/>
      <c r="E24" s="245"/>
      <c r="F24" s="245"/>
      <c r="G24" s="245"/>
      <c r="H24" s="245"/>
      <c r="I24" s="246"/>
      <c r="K24" s="55"/>
    </row>
    <row r="25" spans="1:11" hidden="1">
      <c r="K25" s="55"/>
    </row>
    <row r="26" spans="1:11" ht="15" hidden="1" customHeight="1">
      <c r="B26" s="57" t="s">
        <v>53</v>
      </c>
      <c r="C26" s="2"/>
      <c r="D26" s="2"/>
      <c r="E26" s="2"/>
      <c r="F26" s="2"/>
      <c r="G26" s="2"/>
      <c r="H26" s="2"/>
      <c r="I26" s="3"/>
      <c r="K26" s="55"/>
    </row>
    <row r="27" spans="1:11" ht="38.25" hidden="1" customHeight="1">
      <c r="B27" s="295" t="s">
        <v>118</v>
      </c>
      <c r="C27" s="245"/>
      <c r="D27" s="245"/>
      <c r="E27" s="245"/>
      <c r="F27" s="245"/>
      <c r="G27" s="245"/>
      <c r="H27" s="245"/>
      <c r="I27" s="246"/>
      <c r="K27" s="55"/>
    </row>
    <row r="28" spans="1:11" hidden="1"/>
    <row r="29" spans="1:11" hidden="1">
      <c r="B29" s="54" t="s">
        <v>50</v>
      </c>
      <c r="C29" s="51"/>
      <c r="D29" s="51"/>
      <c r="E29" s="51"/>
      <c r="F29" s="51"/>
      <c r="G29" s="51"/>
      <c r="H29" s="51"/>
      <c r="I29" s="52"/>
      <c r="K29" s="56"/>
    </row>
    <row r="30" spans="1:11" hidden="1">
      <c r="K30" s="55"/>
    </row>
    <row r="31" spans="1:11" ht="15" hidden="1" customHeight="1">
      <c r="A31" s="263"/>
      <c r="B31" s="252" t="s">
        <v>76</v>
      </c>
      <c r="C31" s="253"/>
      <c r="D31" s="253"/>
      <c r="E31" s="253"/>
      <c r="F31" s="253"/>
      <c r="G31" s="253"/>
      <c r="H31" s="253"/>
      <c r="I31" s="254"/>
    </row>
    <row r="32" spans="1:11" hidden="1">
      <c r="A32" s="264"/>
      <c r="B32" s="255"/>
      <c r="C32" s="256"/>
      <c r="D32" s="45" t="s">
        <v>0</v>
      </c>
      <c r="E32" s="46" t="s">
        <v>1</v>
      </c>
      <c r="F32" s="47" t="s">
        <v>2</v>
      </c>
      <c r="G32" s="48" t="s">
        <v>3</v>
      </c>
      <c r="H32" s="49" t="s">
        <v>4</v>
      </c>
      <c r="I32" s="50" t="s">
        <v>130</v>
      </c>
    </row>
    <row r="33" spans="1:11" ht="31.5" hidden="1" customHeight="1">
      <c r="A33" s="265"/>
      <c r="B33" s="257" t="s">
        <v>75</v>
      </c>
      <c r="C33" s="258"/>
      <c r="D33" s="61"/>
      <c r="E33" s="62"/>
      <c r="F33" s="63"/>
      <c r="G33" s="67">
        <f>'Signatories and Summary'!G22</f>
        <v>0</v>
      </c>
      <c r="H33" s="68">
        <f>'Signatories and Summary'!H22</f>
        <v>0</v>
      </c>
      <c r="I33" s="69">
        <f>'Signatories and Summary'!I22</f>
        <v>0</v>
      </c>
    </row>
    <row r="34" spans="1:11" hidden="1">
      <c r="C34" s="59"/>
      <c r="D34" s="60"/>
      <c r="E34" s="60"/>
      <c r="F34" s="60"/>
    </row>
    <row r="35" spans="1:11" ht="15" hidden="1" customHeight="1">
      <c r="B35" s="252" t="s">
        <v>98</v>
      </c>
      <c r="C35" s="253"/>
      <c r="D35" s="253"/>
      <c r="E35" s="253"/>
      <c r="F35" s="253"/>
      <c r="G35" s="253"/>
      <c r="H35" s="253"/>
      <c r="I35" s="254"/>
    </row>
    <row r="36" spans="1:11" ht="123" hidden="1" customHeight="1">
      <c r="A36" s="58"/>
      <c r="B36" s="295" t="s">
        <v>63</v>
      </c>
      <c r="C36" s="283"/>
      <c r="D36" s="283"/>
      <c r="E36" s="283"/>
      <c r="F36" s="283"/>
      <c r="G36" s="283"/>
      <c r="H36" s="283"/>
      <c r="I36" s="284"/>
    </row>
    <row r="37" spans="1:11" hidden="1"/>
    <row r="38" spans="1:11" ht="60" hidden="1" customHeight="1">
      <c r="A38" s="58"/>
      <c r="B38" s="296" t="s">
        <v>99</v>
      </c>
      <c r="C38" s="289"/>
      <c r="D38" s="289"/>
      <c r="E38" s="289"/>
      <c r="F38" s="289"/>
      <c r="G38" s="289"/>
      <c r="H38" s="289"/>
      <c r="I38" s="290"/>
    </row>
    <row r="39" spans="1:11" hidden="1">
      <c r="B39" s="4"/>
      <c r="C39" s="4"/>
      <c r="D39" s="4"/>
      <c r="E39" s="4"/>
      <c r="F39" s="4"/>
      <c r="G39" s="4"/>
      <c r="H39" s="4"/>
      <c r="I39" s="4"/>
    </row>
    <row r="40" spans="1:11" hidden="1">
      <c r="B40" s="252" t="s">
        <v>64</v>
      </c>
      <c r="C40" s="253"/>
      <c r="D40" s="253"/>
      <c r="E40" s="253"/>
      <c r="F40" s="253"/>
      <c r="G40" s="253"/>
      <c r="H40" s="253"/>
      <c r="I40" s="254"/>
    </row>
    <row r="41" spans="1:11" ht="36.75" hidden="1" customHeight="1">
      <c r="A41" s="58"/>
      <c r="B41" s="295" t="s">
        <v>111</v>
      </c>
      <c r="C41" s="283"/>
      <c r="D41" s="283"/>
      <c r="E41" s="283"/>
      <c r="F41" s="283"/>
      <c r="G41" s="283"/>
      <c r="H41" s="283"/>
      <c r="I41" s="284"/>
    </row>
    <row r="42" spans="1:11" hidden="1"/>
    <row r="43" spans="1:11" ht="31.5" hidden="1" customHeight="1">
      <c r="B43" s="285" t="s">
        <v>51</v>
      </c>
      <c r="C43" s="286"/>
      <c r="D43" s="286"/>
      <c r="E43" s="286"/>
      <c r="F43" s="286"/>
      <c r="G43" s="286"/>
      <c r="H43" s="286"/>
      <c r="I43" s="287"/>
      <c r="K43" s="56"/>
    </row>
    <row r="44" spans="1:11" hidden="1">
      <c r="K44" s="55"/>
    </row>
    <row r="45" spans="1:11" ht="45" hidden="1" customHeight="1">
      <c r="A45" s="58"/>
      <c r="B45" s="295" t="s">
        <v>112</v>
      </c>
      <c r="C45" s="283"/>
      <c r="D45" s="283"/>
      <c r="E45" s="283"/>
      <c r="F45" s="283"/>
      <c r="G45" s="283"/>
      <c r="H45" s="283"/>
      <c r="I45" s="284"/>
      <c r="K45" s="55"/>
    </row>
    <row r="46" spans="1:11" hidden="1"/>
    <row r="47" spans="1:11" hidden="1">
      <c r="B47" s="54" t="s">
        <v>121</v>
      </c>
      <c r="C47" s="51"/>
      <c r="D47" s="51"/>
      <c r="E47" s="51"/>
      <c r="F47" s="51"/>
      <c r="G47" s="51"/>
      <c r="H47" s="51"/>
      <c r="I47" s="52"/>
      <c r="K47" s="56"/>
    </row>
    <row r="48" spans="1:11" hidden="1">
      <c r="K48" s="55"/>
    </row>
    <row r="49" spans="1:11" ht="52.5" hidden="1" customHeight="1">
      <c r="A49" s="58"/>
      <c r="B49" s="295" t="s">
        <v>113</v>
      </c>
      <c r="C49" s="245"/>
      <c r="D49" s="245"/>
      <c r="E49" s="245"/>
      <c r="F49" s="245"/>
      <c r="G49" s="245"/>
      <c r="H49" s="245"/>
      <c r="I49" s="246"/>
      <c r="K49" s="55"/>
    </row>
  </sheetData>
  <mergeCells count="20">
    <mergeCell ref="B45:I45"/>
    <mergeCell ref="B49:I49"/>
    <mergeCell ref="B19:I19"/>
    <mergeCell ref="B24:I24"/>
    <mergeCell ref="B27:I27"/>
    <mergeCell ref="B43:I43"/>
    <mergeCell ref="B35:I35"/>
    <mergeCell ref="B36:I36"/>
    <mergeCell ref="B40:I40"/>
    <mergeCell ref="B41:I41"/>
    <mergeCell ref="B38:I38"/>
    <mergeCell ref="A31:A33"/>
    <mergeCell ref="B31:I31"/>
    <mergeCell ref="B32:C32"/>
    <mergeCell ref="B33:C33"/>
    <mergeCell ref="B3:I3"/>
    <mergeCell ref="A9:A13"/>
    <mergeCell ref="B9:I9"/>
    <mergeCell ref="B10:C10"/>
    <mergeCell ref="B16:I16"/>
  </mergeCells>
  <pageMargins left="0.70866141732283472" right="0.70866141732283472" top="0.55118110236220474" bottom="0.55118110236220474" header="0.31496062992125984" footer="0.31496062992125984"/>
  <pageSetup paperSize="9" scale="65" fitToHeight="0" orientation="portrait" r:id="rId1"/>
  <headerFooter>
    <oddFooter>&amp;CPage &amp;P of &amp;N</oddFooter>
  </headerFooter>
</worksheet>
</file>

<file path=xl/worksheets/sheet7.xml><?xml version="1.0" encoding="utf-8"?>
<worksheet xmlns="http://schemas.openxmlformats.org/spreadsheetml/2006/main" xmlns:r="http://schemas.openxmlformats.org/officeDocument/2006/relationships">
  <sheetPr>
    <tabColor rgb="FFFFC000"/>
    <pageSetUpPr fitToPage="1"/>
  </sheetPr>
  <dimension ref="A1:K67"/>
  <sheetViews>
    <sheetView topLeftCell="A44" zoomScale="60" zoomScaleNormal="60" workbookViewId="0">
      <selection activeCell="G30" sqref="G30:I30"/>
    </sheetView>
  </sheetViews>
  <sheetFormatPr defaultRowHeight="15"/>
  <cols>
    <col min="1" max="1" width="5.42578125" style="1" customWidth="1"/>
    <col min="2" max="2" width="40" style="1" customWidth="1"/>
    <col min="3" max="3" width="14.7109375" style="1" customWidth="1"/>
    <col min="4" max="9" width="13" style="1" customWidth="1"/>
    <col min="10" max="246" width="9.140625" style="1"/>
    <col min="247" max="247" width="27" style="1" bestFit="1" customWidth="1"/>
    <col min="248" max="502" width="9.140625" style="1"/>
    <col min="503" max="503" width="27" style="1" bestFit="1" customWidth="1"/>
    <col min="504" max="758" width="9.140625" style="1"/>
    <col min="759" max="759" width="27" style="1" bestFit="1" customWidth="1"/>
    <col min="760" max="1014" width="9.140625" style="1"/>
    <col min="1015" max="1015" width="27" style="1" bestFit="1" customWidth="1"/>
    <col min="1016" max="1270" width="9.140625" style="1"/>
    <col min="1271" max="1271" width="27" style="1" bestFit="1" customWidth="1"/>
    <col min="1272" max="1526" width="9.140625" style="1"/>
    <col min="1527" max="1527" width="27" style="1" bestFit="1" customWidth="1"/>
    <col min="1528" max="1782" width="9.140625" style="1"/>
    <col min="1783" max="1783" width="27" style="1" bestFit="1" customWidth="1"/>
    <col min="1784" max="2038" width="9.140625" style="1"/>
    <col min="2039" max="2039" width="27" style="1" bestFit="1" customWidth="1"/>
    <col min="2040" max="2294" width="9.140625" style="1"/>
    <col min="2295" max="2295" width="27" style="1" bestFit="1" customWidth="1"/>
    <col min="2296" max="2550" width="9.140625" style="1"/>
    <col min="2551" max="2551" width="27" style="1" bestFit="1" customWidth="1"/>
    <col min="2552" max="2806" width="9.140625" style="1"/>
    <col min="2807" max="2807" width="27" style="1" bestFit="1" customWidth="1"/>
    <col min="2808" max="3062" width="9.140625" style="1"/>
    <col min="3063" max="3063" width="27" style="1" bestFit="1" customWidth="1"/>
    <col min="3064" max="3318" width="9.140625" style="1"/>
    <col min="3319" max="3319" width="27" style="1" bestFit="1" customWidth="1"/>
    <col min="3320" max="3574" width="9.140625" style="1"/>
    <col min="3575" max="3575" width="27" style="1" bestFit="1" customWidth="1"/>
    <col min="3576" max="3830" width="9.140625" style="1"/>
    <col min="3831" max="3831" width="27" style="1" bestFit="1" customWidth="1"/>
    <col min="3832" max="4086" width="9.140625" style="1"/>
    <col min="4087" max="4087" width="27" style="1" bestFit="1" customWidth="1"/>
    <col min="4088" max="4342" width="9.140625" style="1"/>
    <col min="4343" max="4343" width="27" style="1" bestFit="1" customWidth="1"/>
    <col min="4344" max="4598" width="9.140625" style="1"/>
    <col min="4599" max="4599" width="27" style="1" bestFit="1" customWidth="1"/>
    <col min="4600" max="4854" width="9.140625" style="1"/>
    <col min="4855" max="4855" width="27" style="1" bestFit="1" customWidth="1"/>
    <col min="4856" max="5110" width="9.140625" style="1"/>
    <col min="5111" max="5111" width="27" style="1" bestFit="1" customWidth="1"/>
    <col min="5112" max="5366" width="9.140625" style="1"/>
    <col min="5367" max="5367" width="27" style="1" bestFit="1" customWidth="1"/>
    <col min="5368" max="5622" width="9.140625" style="1"/>
    <col min="5623" max="5623" width="27" style="1" bestFit="1" customWidth="1"/>
    <col min="5624" max="5878" width="9.140625" style="1"/>
    <col min="5879" max="5879" width="27" style="1" bestFit="1" customWidth="1"/>
    <col min="5880" max="6134" width="9.140625" style="1"/>
    <col min="6135" max="6135" width="27" style="1" bestFit="1" customWidth="1"/>
    <col min="6136" max="6390" width="9.140625" style="1"/>
    <col min="6391" max="6391" width="27" style="1" bestFit="1" customWidth="1"/>
    <col min="6392" max="6646" width="9.140625" style="1"/>
    <col min="6647" max="6647" width="27" style="1" bestFit="1" customWidth="1"/>
    <col min="6648" max="6902" width="9.140625" style="1"/>
    <col min="6903" max="6903" width="27" style="1" bestFit="1" customWidth="1"/>
    <col min="6904" max="7158" width="9.140625" style="1"/>
    <col min="7159" max="7159" width="27" style="1" bestFit="1" customWidth="1"/>
    <col min="7160" max="7414" width="9.140625" style="1"/>
    <col min="7415" max="7415" width="27" style="1" bestFit="1" customWidth="1"/>
    <col min="7416" max="7670" width="9.140625" style="1"/>
    <col min="7671" max="7671" width="27" style="1" bestFit="1" customWidth="1"/>
    <col min="7672" max="7926" width="9.140625" style="1"/>
    <col min="7927" max="7927" width="27" style="1" bestFit="1" customWidth="1"/>
    <col min="7928" max="8182" width="9.140625" style="1"/>
    <col min="8183" max="8183" width="27" style="1" bestFit="1" customWidth="1"/>
    <col min="8184" max="8438" width="9.140625" style="1"/>
    <col min="8439" max="8439" width="27" style="1" bestFit="1" customWidth="1"/>
    <col min="8440" max="8694" width="9.140625" style="1"/>
    <col min="8695" max="8695" width="27" style="1" bestFit="1" customWidth="1"/>
    <col min="8696" max="8950" width="9.140625" style="1"/>
    <col min="8951" max="8951" width="27" style="1" bestFit="1" customWidth="1"/>
    <col min="8952" max="9206" width="9.140625" style="1"/>
    <col min="9207" max="9207" width="27" style="1" bestFit="1" customWidth="1"/>
    <col min="9208" max="9462" width="9.140625" style="1"/>
    <col min="9463" max="9463" width="27" style="1" bestFit="1" customWidth="1"/>
    <col min="9464" max="9718" width="9.140625" style="1"/>
    <col min="9719" max="9719" width="27" style="1" bestFit="1" customWidth="1"/>
    <col min="9720" max="9974" width="9.140625" style="1"/>
    <col min="9975" max="9975" width="27" style="1" bestFit="1" customWidth="1"/>
    <col min="9976" max="10230" width="9.140625" style="1"/>
    <col min="10231" max="10231" width="27" style="1" bestFit="1" customWidth="1"/>
    <col min="10232" max="10486" width="9.140625" style="1"/>
    <col min="10487" max="10487" width="27" style="1" bestFit="1" customWidth="1"/>
    <col min="10488" max="10742" width="9.140625" style="1"/>
    <col min="10743" max="10743" width="27" style="1" bestFit="1" customWidth="1"/>
    <col min="10744" max="10998" width="9.140625" style="1"/>
    <col min="10999" max="10999" width="27" style="1" bestFit="1" customWidth="1"/>
    <col min="11000" max="11254" width="9.140625" style="1"/>
    <col min="11255" max="11255" width="27" style="1" bestFit="1" customWidth="1"/>
    <col min="11256" max="11510" width="9.140625" style="1"/>
    <col min="11511" max="11511" width="27" style="1" bestFit="1" customWidth="1"/>
    <col min="11512" max="11766" width="9.140625" style="1"/>
    <col min="11767" max="11767" width="27" style="1" bestFit="1" customWidth="1"/>
    <col min="11768" max="12022" width="9.140625" style="1"/>
    <col min="12023" max="12023" width="27" style="1" bestFit="1" customWidth="1"/>
    <col min="12024" max="12278" width="9.140625" style="1"/>
    <col min="12279" max="12279" width="27" style="1" bestFit="1" customWidth="1"/>
    <col min="12280" max="12534" width="9.140625" style="1"/>
    <col min="12535" max="12535" width="27" style="1" bestFit="1" customWidth="1"/>
    <col min="12536" max="12790" width="9.140625" style="1"/>
    <col min="12791" max="12791" width="27" style="1" bestFit="1" customWidth="1"/>
    <col min="12792" max="13046" width="9.140625" style="1"/>
    <col min="13047" max="13047" width="27" style="1" bestFit="1" customWidth="1"/>
    <col min="13048" max="13302" width="9.140625" style="1"/>
    <col min="13303" max="13303" width="27" style="1" bestFit="1" customWidth="1"/>
    <col min="13304" max="13558" width="9.140625" style="1"/>
    <col min="13559" max="13559" width="27" style="1" bestFit="1" customWidth="1"/>
    <col min="13560" max="13814" width="9.140625" style="1"/>
    <col min="13815" max="13815" width="27" style="1" bestFit="1" customWidth="1"/>
    <col min="13816" max="14070" width="9.140625" style="1"/>
    <col min="14071" max="14071" width="27" style="1" bestFit="1" customWidth="1"/>
    <col min="14072" max="14326" width="9.140625" style="1"/>
    <col min="14327" max="14327" width="27" style="1" bestFit="1" customWidth="1"/>
    <col min="14328" max="14582" width="9.140625" style="1"/>
    <col min="14583" max="14583" width="27" style="1" bestFit="1" customWidth="1"/>
    <col min="14584" max="14838" width="9.140625" style="1"/>
    <col min="14839" max="14839" width="27" style="1" bestFit="1" customWidth="1"/>
    <col min="14840" max="15094" width="9.140625" style="1"/>
    <col min="15095" max="15095" width="27" style="1" bestFit="1" customWidth="1"/>
    <col min="15096" max="15350" width="9.140625" style="1"/>
    <col min="15351" max="15351" width="27" style="1" bestFit="1" customWidth="1"/>
    <col min="15352" max="15606" width="9.140625" style="1"/>
    <col min="15607" max="15607" width="27" style="1" bestFit="1" customWidth="1"/>
    <col min="15608" max="15862" width="9.140625" style="1"/>
    <col min="15863" max="15863" width="27" style="1" bestFit="1" customWidth="1"/>
    <col min="15864" max="16118" width="9.140625" style="1"/>
    <col min="16119" max="16119" width="27" style="1" bestFit="1" customWidth="1"/>
    <col min="16120" max="16384" width="9.140625" style="1"/>
  </cols>
  <sheetData>
    <row r="1" spans="1:11">
      <c r="B1" s="147" t="s">
        <v>89</v>
      </c>
      <c r="C1" s="148"/>
      <c r="D1" s="148"/>
      <c r="E1" s="148"/>
      <c r="F1" s="148"/>
      <c r="G1" s="148"/>
      <c r="H1" s="148"/>
      <c r="I1" s="149"/>
    </row>
    <row r="2" spans="1:11">
      <c r="B2" s="127"/>
      <c r="C2" s="38"/>
      <c r="D2" s="38"/>
      <c r="E2" s="38"/>
      <c r="F2" s="38"/>
      <c r="G2" s="38"/>
      <c r="H2" s="38"/>
      <c r="I2" s="39"/>
    </row>
    <row r="3" spans="1:11" ht="52.5" customHeight="1">
      <c r="B3" s="247" t="s">
        <v>90</v>
      </c>
      <c r="C3" s="248"/>
      <c r="D3" s="248"/>
      <c r="E3" s="248"/>
      <c r="F3" s="248"/>
      <c r="G3" s="248"/>
      <c r="H3" s="248"/>
      <c r="I3" s="249"/>
    </row>
    <row r="5" spans="1:11">
      <c r="B5" s="54" t="s">
        <v>78</v>
      </c>
      <c r="C5" s="108"/>
      <c r="D5" s="108"/>
      <c r="E5" s="108"/>
      <c r="F5" s="108"/>
      <c r="G5" s="108"/>
      <c r="H5" s="108"/>
      <c r="I5" s="109"/>
      <c r="K5" s="56"/>
    </row>
    <row r="7" spans="1:11" ht="37.5" customHeight="1">
      <c r="A7" s="250"/>
      <c r="B7" s="252" t="s">
        <v>91</v>
      </c>
      <c r="C7" s="253"/>
      <c r="D7" s="253"/>
      <c r="E7" s="253"/>
      <c r="F7" s="253"/>
      <c r="G7" s="253"/>
      <c r="H7" s="253"/>
      <c r="I7" s="254"/>
      <c r="K7"/>
    </row>
    <row r="8" spans="1:11" ht="15" customHeight="1">
      <c r="A8" s="251"/>
      <c r="B8" s="255" t="s">
        <v>146</v>
      </c>
      <c r="C8" s="256"/>
      <c r="D8" s="45" t="s">
        <v>0</v>
      </c>
      <c r="E8" s="46" t="s">
        <v>1</v>
      </c>
      <c r="F8" s="47" t="s">
        <v>2</v>
      </c>
      <c r="G8" s="48" t="s">
        <v>3</v>
      </c>
      <c r="H8" s="49" t="s">
        <v>4</v>
      </c>
      <c r="I8" s="50" t="s">
        <v>130</v>
      </c>
    </row>
    <row r="9" spans="1:11" ht="32.25" customHeight="1">
      <c r="A9" s="251"/>
      <c r="B9" s="164" t="s">
        <v>162</v>
      </c>
      <c r="C9" s="24"/>
      <c r="D9" s="43">
        <f>1000*'[2]Table 1 State NSA'!F30</f>
        <v>47083</v>
      </c>
      <c r="E9" s="43">
        <f>1000*'[2]Table 1 State NSA'!G30</f>
        <v>47368</v>
      </c>
      <c r="F9" s="43">
        <f>1000*'[2]Table 1 State NSA'!H30</f>
        <v>48423</v>
      </c>
      <c r="G9" s="35">
        <v>43386</v>
      </c>
      <c r="H9" s="35">
        <v>47046</v>
      </c>
      <c r="I9" s="35">
        <v>45588</v>
      </c>
    </row>
    <row r="10" spans="1:11" ht="15" customHeight="1">
      <c r="A10" s="276"/>
      <c r="B10" s="70" t="s">
        <v>92</v>
      </c>
      <c r="C10" s="71"/>
      <c r="D10" s="72"/>
      <c r="E10" s="73"/>
      <c r="F10" s="74"/>
      <c r="G10" s="75">
        <f>G9-D9</f>
        <v>-3697</v>
      </c>
      <c r="H10" s="73">
        <f>H9-E9</f>
        <v>-322</v>
      </c>
      <c r="I10" s="74">
        <f>I9-F9</f>
        <v>-2835</v>
      </c>
    </row>
    <row r="12" spans="1:11">
      <c r="B12" s="57" t="s">
        <v>49</v>
      </c>
      <c r="C12" s="38"/>
      <c r="D12" s="38"/>
      <c r="E12" s="38"/>
      <c r="F12" s="38"/>
      <c r="G12" s="38"/>
      <c r="H12" s="38"/>
      <c r="I12" s="39"/>
    </row>
    <row r="13" spans="1:11" ht="54" customHeight="1">
      <c r="A13" s="58"/>
      <c r="B13" s="306" t="s">
        <v>161</v>
      </c>
      <c r="C13" s="307"/>
      <c r="D13" s="307"/>
      <c r="E13" s="307"/>
      <c r="F13" s="307"/>
      <c r="G13" s="307"/>
      <c r="H13" s="307"/>
      <c r="I13" s="308"/>
    </row>
    <row r="14" spans="1:11">
      <c r="B14" s="127"/>
      <c r="C14" s="38"/>
      <c r="D14" s="38"/>
      <c r="E14" s="38"/>
      <c r="F14" s="38"/>
      <c r="G14" s="38"/>
      <c r="H14" s="38"/>
      <c r="I14" s="39"/>
    </row>
    <row r="15" spans="1:11">
      <c r="B15" s="115" t="s">
        <v>84</v>
      </c>
      <c r="C15" s="116"/>
      <c r="D15" s="116"/>
      <c r="E15" s="116"/>
      <c r="F15" s="116"/>
      <c r="G15" s="116"/>
      <c r="H15" s="116"/>
      <c r="I15" s="117"/>
    </row>
    <row r="16" spans="1:11" ht="27" customHeight="1">
      <c r="A16" s="58"/>
      <c r="B16" s="306" t="s">
        <v>147</v>
      </c>
      <c r="C16" s="307"/>
      <c r="D16" s="307"/>
      <c r="E16" s="307"/>
      <c r="F16" s="307"/>
      <c r="G16" s="307"/>
      <c r="H16" s="307"/>
      <c r="I16" s="308"/>
    </row>
    <row r="17" spans="1:11">
      <c r="B17" s="127"/>
      <c r="C17" s="38"/>
      <c r="D17" s="38"/>
      <c r="E17" s="38"/>
      <c r="F17" s="38"/>
      <c r="G17" s="38"/>
      <c r="H17" s="38"/>
      <c r="I17" s="39"/>
    </row>
    <row r="18" spans="1:11">
      <c r="B18" s="136" t="s">
        <v>47</v>
      </c>
      <c r="C18" s="137"/>
      <c r="D18" s="137"/>
      <c r="E18" s="137"/>
      <c r="F18" s="137"/>
      <c r="G18" s="137"/>
      <c r="H18" s="137"/>
      <c r="I18" s="138"/>
      <c r="K18" s="56"/>
    </row>
    <row r="19" spans="1:11">
      <c r="K19" s="55"/>
    </row>
    <row r="20" spans="1:11">
      <c r="B20" s="57" t="s">
        <v>52</v>
      </c>
      <c r="C20" s="38"/>
      <c r="D20" s="38"/>
      <c r="E20" s="38"/>
      <c r="F20" s="38"/>
      <c r="G20" s="38"/>
      <c r="H20" s="38"/>
      <c r="I20" s="39"/>
      <c r="K20" s="55"/>
    </row>
    <row r="21" spans="1:11" ht="33" customHeight="1">
      <c r="B21" s="303" t="s">
        <v>148</v>
      </c>
      <c r="C21" s="304"/>
      <c r="D21" s="304"/>
      <c r="E21" s="304"/>
      <c r="F21" s="304"/>
      <c r="G21" s="304"/>
      <c r="H21" s="304"/>
      <c r="I21" s="305"/>
      <c r="K21" s="55"/>
    </row>
    <row r="22" spans="1:11">
      <c r="K22" s="55"/>
    </row>
    <row r="23" spans="1:11">
      <c r="B23" s="57" t="s">
        <v>53</v>
      </c>
      <c r="C23" s="2"/>
      <c r="D23" s="2"/>
      <c r="E23" s="2"/>
      <c r="F23" s="2"/>
      <c r="G23" s="2"/>
      <c r="H23" s="2"/>
      <c r="I23" s="3"/>
      <c r="K23" s="55"/>
    </row>
    <row r="24" spans="1:11" ht="38.25" customHeight="1">
      <c r="B24" s="295" t="s">
        <v>148</v>
      </c>
      <c r="C24" s="245"/>
      <c r="D24" s="245"/>
      <c r="E24" s="245"/>
      <c r="F24" s="245"/>
      <c r="G24" s="245"/>
      <c r="H24" s="245"/>
      <c r="I24" s="246"/>
      <c r="K24" s="55"/>
    </row>
    <row r="26" spans="1:11">
      <c r="B26" s="54" t="s">
        <v>50</v>
      </c>
      <c r="C26" s="51"/>
      <c r="D26" s="51"/>
      <c r="E26" s="51"/>
      <c r="F26" s="51"/>
      <c r="G26" s="51"/>
      <c r="H26" s="51"/>
      <c r="I26" s="52"/>
      <c r="K26" s="56"/>
    </row>
    <row r="27" spans="1:11">
      <c r="K27" s="55"/>
    </row>
    <row r="28" spans="1:11" ht="15" customHeight="1">
      <c r="A28" s="263"/>
      <c r="B28" s="252" t="s">
        <v>93</v>
      </c>
      <c r="C28" s="253"/>
      <c r="D28" s="253"/>
      <c r="E28" s="253"/>
      <c r="F28" s="253"/>
      <c r="G28" s="253"/>
      <c r="H28" s="253"/>
      <c r="I28" s="254"/>
    </row>
    <row r="29" spans="1:11">
      <c r="A29" s="264"/>
      <c r="B29" s="255"/>
      <c r="C29" s="256"/>
      <c r="D29" s="45" t="s">
        <v>0</v>
      </c>
      <c r="E29" s="46" t="s">
        <v>1</v>
      </c>
      <c r="F29" s="47" t="s">
        <v>2</v>
      </c>
      <c r="G29" s="48" t="s">
        <v>3</v>
      </c>
      <c r="H29" s="49" t="s">
        <v>4</v>
      </c>
      <c r="I29" s="50" t="s">
        <v>130</v>
      </c>
    </row>
    <row r="30" spans="1:11" ht="31.5" customHeight="1">
      <c r="A30" s="265"/>
      <c r="B30" s="257" t="s">
        <v>94</v>
      </c>
      <c r="C30" s="258"/>
      <c r="D30" s="61"/>
      <c r="E30" s="62"/>
      <c r="F30" s="63"/>
      <c r="G30" s="67">
        <f>G10</f>
        <v>-3697</v>
      </c>
      <c r="H30" s="67">
        <f t="shared" ref="H30:I30" si="0">H10</f>
        <v>-322</v>
      </c>
      <c r="I30" s="67">
        <f t="shared" si="0"/>
        <v>-2835</v>
      </c>
    </row>
    <row r="31" spans="1:11">
      <c r="C31" s="59"/>
      <c r="D31" s="60"/>
      <c r="E31" s="60"/>
      <c r="F31" s="60"/>
    </row>
    <row r="32" spans="1:11" ht="15" customHeight="1">
      <c r="B32" s="252" t="s">
        <v>97</v>
      </c>
      <c r="C32" s="253"/>
      <c r="D32" s="253"/>
      <c r="E32" s="253"/>
      <c r="F32" s="253"/>
      <c r="G32" s="253"/>
      <c r="H32" s="253"/>
      <c r="I32" s="254"/>
    </row>
    <row r="33" spans="2:9" ht="15" customHeight="1">
      <c r="B33" s="157"/>
      <c r="C33" s="157"/>
      <c r="D33" s="157"/>
      <c r="E33" s="157"/>
      <c r="F33" s="157"/>
      <c r="G33" s="157"/>
      <c r="H33" s="157"/>
      <c r="I33" s="157"/>
    </row>
    <row r="34" spans="2:9" ht="15" customHeight="1">
      <c r="B34" s="158">
        <v>2012</v>
      </c>
      <c r="C34" s="158" t="s">
        <v>149</v>
      </c>
      <c r="D34" s="158" t="s">
        <v>150</v>
      </c>
      <c r="E34" s="158" t="s">
        <v>151</v>
      </c>
      <c r="F34" s="157"/>
      <c r="G34" s="157"/>
      <c r="H34" s="157"/>
      <c r="I34" s="157"/>
    </row>
    <row r="35" spans="2:9" ht="15" customHeight="1">
      <c r="B35" s="159" t="s">
        <v>152</v>
      </c>
      <c r="C35" s="159">
        <v>503.3</v>
      </c>
      <c r="D35" s="160">
        <v>501</v>
      </c>
      <c r="E35" s="161">
        <v>-5.0000000000000001E-3</v>
      </c>
      <c r="F35" s="157"/>
      <c r="G35" s="157"/>
      <c r="H35" s="157"/>
      <c r="I35" s="157"/>
    </row>
    <row r="36" spans="2:9" ht="15" customHeight="1">
      <c r="B36" s="159" t="s">
        <v>153</v>
      </c>
      <c r="C36" s="159">
        <v>10.59</v>
      </c>
      <c r="D36" s="159">
        <v>10.67</v>
      </c>
      <c r="E36" s="161">
        <v>8.0000000000000002E-3</v>
      </c>
      <c r="F36" s="157"/>
      <c r="G36" s="157"/>
      <c r="H36" s="157"/>
      <c r="I36" s="157"/>
    </row>
    <row r="37" spans="2:9" ht="15" customHeight="1">
      <c r="B37" s="159" t="s">
        <v>154</v>
      </c>
      <c r="C37" s="159">
        <v>53.319000000000003</v>
      </c>
      <c r="D37" s="159">
        <v>53.481000000000002</v>
      </c>
      <c r="E37" s="161">
        <v>3.0000000000000001E-3</v>
      </c>
      <c r="F37" s="157"/>
      <c r="G37" s="157"/>
      <c r="H37" s="157"/>
      <c r="I37" s="157"/>
    </row>
    <row r="38" spans="2:9" ht="15" customHeight="1">
      <c r="B38" s="158" t="s">
        <v>155</v>
      </c>
      <c r="C38" s="158">
        <v>0.88300000000000001</v>
      </c>
      <c r="D38" s="158">
        <v>0.81120000000000003</v>
      </c>
      <c r="E38" s="162">
        <v>-8.1000000000000003E-2</v>
      </c>
      <c r="F38" s="157"/>
      <c r="G38" s="157"/>
      <c r="H38" s="157"/>
      <c r="I38" s="157"/>
    </row>
    <row r="39" spans="2:9" ht="15" customHeight="1">
      <c r="B39" s="158" t="s">
        <v>156</v>
      </c>
      <c r="C39" s="158">
        <v>47.082999999999998</v>
      </c>
      <c r="D39" s="158">
        <v>43.386000000000003</v>
      </c>
      <c r="E39" s="162">
        <v>-7.9000000000000001E-2</v>
      </c>
      <c r="F39" s="157"/>
      <c r="G39" s="157"/>
      <c r="H39" s="157"/>
      <c r="I39" s="157"/>
    </row>
    <row r="40" spans="2:9" ht="15" customHeight="1">
      <c r="B40" s="159" t="s">
        <v>157</v>
      </c>
      <c r="C40" s="159"/>
      <c r="D40" s="163">
        <f>D39-C39</f>
        <v>-3.6969999999999956</v>
      </c>
      <c r="E40" s="159"/>
      <c r="F40" s="157"/>
      <c r="G40" s="157"/>
      <c r="H40" s="157"/>
      <c r="I40" s="157"/>
    </row>
    <row r="41" spans="2:9" ht="15" customHeight="1">
      <c r="B41" s="159"/>
      <c r="C41" s="159"/>
      <c r="D41" s="159"/>
      <c r="E41" s="159"/>
      <c r="F41" s="157"/>
      <c r="G41" s="157"/>
      <c r="H41" s="157"/>
      <c r="I41" s="157"/>
    </row>
    <row r="42" spans="2:9" ht="15" customHeight="1">
      <c r="B42" s="158">
        <v>2013</v>
      </c>
      <c r="C42" s="158" t="s">
        <v>149</v>
      </c>
      <c r="D42" s="158" t="s">
        <v>150</v>
      </c>
      <c r="E42" s="158" t="s">
        <v>151</v>
      </c>
      <c r="F42" s="157"/>
      <c r="G42" s="157"/>
      <c r="H42" s="157"/>
      <c r="I42" s="157"/>
    </row>
    <row r="43" spans="2:9">
      <c r="B43" s="159" t="s">
        <v>152</v>
      </c>
      <c r="C43" s="159">
        <v>506.5</v>
      </c>
      <c r="D43" s="160">
        <v>501</v>
      </c>
      <c r="E43" s="161">
        <v>-1.0999999999999999E-2</v>
      </c>
    </row>
    <row r="44" spans="2:9" ht="15" customHeight="1">
      <c r="B44" s="159" t="s">
        <v>153</v>
      </c>
      <c r="C44" s="159">
        <v>10.59</v>
      </c>
      <c r="D44" s="159">
        <v>11.06</v>
      </c>
      <c r="E44" s="161">
        <v>4.3999999999999997E-2</v>
      </c>
      <c r="F44" s="157"/>
      <c r="G44" s="157"/>
      <c r="H44" s="157"/>
      <c r="I44" s="157"/>
    </row>
    <row r="45" spans="2:9" ht="15" customHeight="1">
      <c r="B45" s="159" t="s">
        <v>154</v>
      </c>
      <c r="C45" s="159">
        <v>53.643999999999998</v>
      </c>
      <c r="D45" s="159">
        <v>55.411999999999999</v>
      </c>
      <c r="E45" s="161">
        <v>3.3000000000000002E-2</v>
      </c>
      <c r="F45" s="157"/>
      <c r="G45" s="157"/>
      <c r="H45" s="157"/>
      <c r="I45" s="157"/>
    </row>
    <row r="46" spans="2:9" ht="15" customHeight="1">
      <c r="B46" s="158" t="s">
        <v>155</v>
      </c>
      <c r="C46" s="158">
        <v>0.88300000000000001</v>
      </c>
      <c r="D46" s="158">
        <v>0.84899999999999998</v>
      </c>
      <c r="E46" s="162">
        <v>-3.9E-2</v>
      </c>
      <c r="F46" s="157"/>
      <c r="G46" s="157"/>
      <c r="H46" s="157"/>
      <c r="I46" s="157"/>
    </row>
    <row r="47" spans="2:9" ht="15" customHeight="1">
      <c r="B47" s="158" t="s">
        <v>156</v>
      </c>
      <c r="C47" s="158">
        <v>47.368000000000002</v>
      </c>
      <c r="D47" s="158">
        <v>47.045999999999999</v>
      </c>
      <c r="E47" s="162">
        <v>-7.0000000000000001E-3</v>
      </c>
      <c r="F47" s="157"/>
      <c r="G47" s="157"/>
      <c r="H47" s="157"/>
      <c r="I47" s="157"/>
    </row>
    <row r="48" spans="2:9" ht="15" customHeight="1">
      <c r="B48" s="159" t="s">
        <v>157</v>
      </c>
      <c r="C48" s="159"/>
      <c r="D48" s="159">
        <f>D47-C47</f>
        <v>-0.32200000000000273</v>
      </c>
      <c r="E48" s="159"/>
      <c r="F48" s="157"/>
      <c r="G48" s="157"/>
      <c r="H48" s="157"/>
      <c r="I48" s="157"/>
    </row>
    <row r="49" spans="1:11" ht="15" customHeight="1">
      <c r="B49" s="159"/>
      <c r="C49" s="159"/>
      <c r="D49" s="159"/>
      <c r="E49" s="159"/>
      <c r="F49" s="157"/>
      <c r="G49" s="157"/>
      <c r="H49" s="157"/>
      <c r="I49" s="157"/>
    </row>
    <row r="50" spans="1:11" ht="15" customHeight="1">
      <c r="B50" s="158">
        <v>2014</v>
      </c>
      <c r="C50" s="158" t="s">
        <v>149</v>
      </c>
      <c r="D50" s="158" t="s">
        <v>150</v>
      </c>
      <c r="E50" s="158" t="s">
        <v>151</v>
      </c>
      <c r="F50" s="157"/>
      <c r="G50" s="157"/>
      <c r="H50" s="157"/>
      <c r="I50" s="157"/>
    </row>
    <row r="51" spans="1:11" ht="15" customHeight="1">
      <c r="B51" s="159" t="s">
        <v>152</v>
      </c>
      <c r="C51" s="159">
        <v>517.6</v>
      </c>
      <c r="D51" s="159">
        <v>505.8</v>
      </c>
      <c r="E51" s="161">
        <v>-2.3E-2</v>
      </c>
      <c r="F51" s="157"/>
      <c r="G51" s="157"/>
      <c r="H51" s="157"/>
      <c r="I51" s="157"/>
    </row>
    <row r="52" spans="1:11" ht="15" customHeight="1">
      <c r="B52" s="159" t="s">
        <v>153</v>
      </c>
      <c r="C52" s="159">
        <v>10.59</v>
      </c>
      <c r="D52" s="159">
        <v>11.18</v>
      </c>
      <c r="E52" s="161">
        <v>5.6000000000000001E-2</v>
      </c>
      <c r="F52" s="157"/>
      <c r="G52" s="157"/>
      <c r="H52" s="157"/>
      <c r="I52" s="157"/>
    </row>
    <row r="53" spans="1:11" ht="15" customHeight="1">
      <c r="B53" s="159" t="s">
        <v>154</v>
      </c>
      <c r="C53" s="159">
        <v>54.837000000000003</v>
      </c>
      <c r="D53" s="159">
        <v>56.545999999999999</v>
      </c>
      <c r="E53" s="161">
        <v>3.1E-2</v>
      </c>
      <c r="F53" s="157"/>
      <c r="G53" s="157"/>
      <c r="H53" s="157"/>
      <c r="I53" s="157"/>
    </row>
    <row r="54" spans="1:11">
      <c r="B54" s="158" t="s">
        <v>155</v>
      </c>
      <c r="C54" s="158">
        <v>0.88300000000000001</v>
      </c>
      <c r="D54" s="158">
        <v>0.80620000000000003</v>
      </c>
      <c r="E54" s="162">
        <v>-8.6999999999999994E-2</v>
      </c>
    </row>
    <row r="55" spans="1:11" ht="15" customHeight="1">
      <c r="B55" s="158" t="s">
        <v>156</v>
      </c>
      <c r="C55" s="158">
        <v>48.423000000000002</v>
      </c>
      <c r="D55" s="158">
        <v>45.588000000000001</v>
      </c>
      <c r="E55" s="162">
        <v>-5.8999999999999997E-2</v>
      </c>
      <c r="F55" s="157"/>
      <c r="G55" s="157"/>
      <c r="H55" s="157"/>
      <c r="I55" s="157"/>
    </row>
    <row r="56" spans="1:11" ht="15" customHeight="1">
      <c r="B56" s="159" t="s">
        <v>157</v>
      </c>
      <c r="C56" s="159"/>
      <c r="D56" s="159">
        <f>D55-C55</f>
        <v>-2.8350000000000009</v>
      </c>
      <c r="E56" s="159"/>
      <c r="F56" s="157"/>
      <c r="G56" s="157"/>
      <c r="H56" s="157"/>
      <c r="I56" s="157"/>
    </row>
    <row r="57" spans="1:11">
      <c r="B57" s="4"/>
      <c r="C57" s="4"/>
      <c r="D57" s="4"/>
      <c r="E57" s="4"/>
      <c r="F57" s="4"/>
      <c r="G57" s="4"/>
      <c r="H57" s="4"/>
      <c r="I57" s="4"/>
    </row>
    <row r="58" spans="1:11">
      <c r="B58" s="252" t="s">
        <v>64</v>
      </c>
      <c r="C58" s="253"/>
      <c r="D58" s="253"/>
      <c r="E58" s="253"/>
      <c r="F58" s="253"/>
      <c r="G58" s="253"/>
      <c r="H58" s="253"/>
      <c r="I58" s="254"/>
    </row>
    <row r="59" spans="1:11" ht="36.75" customHeight="1">
      <c r="A59" s="58"/>
      <c r="B59" s="295" t="s">
        <v>158</v>
      </c>
      <c r="C59" s="283"/>
      <c r="D59" s="283"/>
      <c r="E59" s="283"/>
      <c r="F59" s="283"/>
      <c r="G59" s="283"/>
      <c r="H59" s="283"/>
      <c r="I59" s="284"/>
    </row>
    <row r="61" spans="1:11" ht="31.5" customHeight="1">
      <c r="B61" s="285" t="s">
        <v>51</v>
      </c>
      <c r="C61" s="286"/>
      <c r="D61" s="286"/>
      <c r="E61" s="286"/>
      <c r="F61" s="286"/>
      <c r="G61" s="286"/>
      <c r="H61" s="286"/>
      <c r="I61" s="287"/>
      <c r="K61" s="56"/>
    </row>
    <row r="62" spans="1:11">
      <c r="K62" s="55"/>
    </row>
    <row r="63" spans="1:11" ht="45" customHeight="1">
      <c r="A63" s="58"/>
      <c r="B63" s="295" t="s">
        <v>159</v>
      </c>
      <c r="C63" s="283"/>
      <c r="D63" s="283"/>
      <c r="E63" s="283"/>
      <c r="F63" s="283"/>
      <c r="G63" s="283"/>
      <c r="H63" s="283"/>
      <c r="I63" s="284"/>
      <c r="K63" s="55"/>
    </row>
    <row r="65" spans="1:11">
      <c r="B65" s="54" t="s">
        <v>121</v>
      </c>
      <c r="C65" s="51"/>
      <c r="D65" s="51"/>
      <c r="E65" s="51"/>
      <c r="F65" s="51"/>
      <c r="G65" s="51"/>
      <c r="H65" s="51"/>
      <c r="I65" s="52"/>
      <c r="K65" s="56"/>
    </row>
    <row r="66" spans="1:11">
      <c r="K66" s="55"/>
    </row>
    <row r="67" spans="1:11" ht="52.5" customHeight="1">
      <c r="A67" s="58"/>
      <c r="B67" s="295" t="s">
        <v>160</v>
      </c>
      <c r="C67" s="245"/>
      <c r="D67" s="245"/>
      <c r="E67" s="245"/>
      <c r="F67" s="245"/>
      <c r="G67" s="245"/>
      <c r="H67" s="245"/>
      <c r="I67" s="246"/>
      <c r="K67" s="55"/>
    </row>
  </sheetData>
  <mergeCells count="18">
    <mergeCell ref="B67:I67"/>
    <mergeCell ref="B32:I32"/>
    <mergeCell ref="B58:I58"/>
    <mergeCell ref="B59:I59"/>
    <mergeCell ref="B61:I61"/>
    <mergeCell ref="B63:I63"/>
    <mergeCell ref="B21:I21"/>
    <mergeCell ref="B24:I24"/>
    <mergeCell ref="A28:A30"/>
    <mergeCell ref="B28:I28"/>
    <mergeCell ref="B29:C29"/>
    <mergeCell ref="B30:C30"/>
    <mergeCell ref="B16:I16"/>
    <mergeCell ref="B3:I3"/>
    <mergeCell ref="A7:A10"/>
    <mergeCell ref="B7:I7"/>
    <mergeCell ref="B8:C8"/>
    <mergeCell ref="B13:I13"/>
  </mergeCells>
  <pageMargins left="0.70866141732283472" right="0.70866141732283472" top="0.55118110236220474" bottom="0.55118110236220474" header="0.31496062992125984" footer="0.31496062992125984"/>
  <pageSetup paperSize="9" scale="65" fitToHeight="0" orientation="portrait" r:id="rId1"/>
  <headerFooter>
    <oddFooter>&amp;CPage &amp;P of &amp;N</oddFooter>
  </headerFooter>
</worksheet>
</file>

<file path=xl/worksheets/sheet8.xml><?xml version="1.0" encoding="utf-8"?>
<worksheet xmlns="http://schemas.openxmlformats.org/spreadsheetml/2006/main" xmlns:r="http://schemas.openxmlformats.org/officeDocument/2006/relationships">
  <sheetPr>
    <tabColor rgb="FF00B050"/>
  </sheetPr>
  <dimension ref="A1:I21"/>
  <sheetViews>
    <sheetView zoomScaleNormal="100" workbookViewId="0">
      <selection activeCell="N9" sqref="N9"/>
    </sheetView>
  </sheetViews>
  <sheetFormatPr defaultRowHeight="15"/>
  <cols>
    <col min="1" max="1" width="5.7109375" style="77" customWidth="1"/>
    <col min="2" max="9" width="14.5703125" style="77" customWidth="1"/>
    <col min="10" max="16384" width="9.140625" style="77"/>
  </cols>
  <sheetData>
    <row r="1" spans="1:9" ht="21">
      <c r="B1" s="312" t="s">
        <v>122</v>
      </c>
      <c r="C1" s="313"/>
      <c r="D1" s="313"/>
      <c r="E1" s="313"/>
      <c r="F1" s="313"/>
      <c r="G1" s="313"/>
      <c r="H1" s="313"/>
      <c r="I1" s="314"/>
    </row>
    <row r="2" spans="1:9">
      <c r="B2" s="107"/>
      <c r="C2" s="108"/>
      <c r="D2" s="108"/>
      <c r="E2" s="108"/>
      <c r="F2" s="108"/>
      <c r="G2" s="108"/>
      <c r="H2" s="108"/>
      <c r="I2" s="109"/>
    </row>
    <row r="3" spans="1:9" ht="15" customHeight="1">
      <c r="B3" s="247" t="s">
        <v>132</v>
      </c>
      <c r="C3" s="248"/>
      <c r="D3" s="248"/>
      <c r="E3" s="248"/>
      <c r="F3" s="248"/>
      <c r="G3" s="248"/>
      <c r="H3" s="248"/>
      <c r="I3" s="249"/>
    </row>
    <row r="5" spans="1:9" ht="224.25" customHeight="1">
      <c r="A5" s="150"/>
      <c r="B5" s="309" t="s">
        <v>123</v>
      </c>
      <c r="C5" s="310"/>
      <c r="D5" s="310"/>
      <c r="E5" s="310"/>
      <c r="F5" s="310"/>
      <c r="G5" s="310"/>
      <c r="H5" s="310"/>
      <c r="I5" s="311"/>
    </row>
    <row r="15" spans="1:9">
      <c r="B15" s="124"/>
      <c r="C15" s="125"/>
      <c r="D15" s="125"/>
      <c r="E15" s="125"/>
      <c r="F15" s="125"/>
      <c r="G15" s="125"/>
      <c r="H15" s="125"/>
      <c r="I15" s="126"/>
    </row>
    <row r="18" spans="2:9">
      <c r="B18" s="124"/>
      <c r="C18" s="125"/>
      <c r="D18" s="125"/>
      <c r="E18" s="125"/>
      <c r="F18" s="125"/>
      <c r="G18" s="125"/>
      <c r="H18" s="125"/>
      <c r="I18" s="126"/>
    </row>
    <row r="21" spans="2:9">
      <c r="B21" s="124"/>
      <c r="C21" s="125"/>
      <c r="D21" s="125"/>
      <c r="E21" s="125"/>
      <c r="F21" s="125"/>
      <c r="G21" s="125"/>
      <c r="H21" s="125"/>
      <c r="I21" s="126"/>
    </row>
  </sheetData>
  <mergeCells count="3">
    <mergeCell ref="B5:I5"/>
    <mergeCell ref="B1:I1"/>
    <mergeCell ref="B3:I3"/>
  </mergeCells>
  <pageMargins left="0.7" right="0.7" top="0.75" bottom="0.75" header="0.3" footer="0.3"/>
  <pageSetup paperSize="9" scale="71" orientation="portrait"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Introduction</vt:lpstr>
      <vt:lpstr>Signatories and Summary</vt:lpstr>
      <vt:lpstr>i Pension</vt:lpstr>
      <vt:lpstr>ii Interest rates on loans</vt:lpstr>
      <vt:lpstr>iii New cost required by law</vt:lpstr>
      <vt:lpstr>iv National taxation law</vt:lpstr>
      <vt:lpstr>v International agreements</vt:lpstr>
      <vt:lpstr>User's comment</vt:lpstr>
      <vt:lpstr>'i Pension'!Print_Area</vt:lpstr>
      <vt:lpstr>'ii Interest rates on loans'!Print_Area</vt:lpstr>
      <vt:lpstr>'iii New cost required by law'!Print_Area</vt:lpstr>
      <vt:lpstr>Introduction!Print_Area</vt:lpstr>
      <vt:lpstr>'iv National taxation law'!Print_Area</vt:lpstr>
      <vt:lpstr>'Signatories and Summary'!Print_Area</vt:lpstr>
      <vt:lpstr>'User''s comment'!Print_Area</vt:lpstr>
      <vt:lpstr>'v International agreements'!Print_Area</vt:lpstr>
    </vt:vector>
  </TitlesOfParts>
  <Company>EUROCONTROL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CAPART Cecile</dc:creator>
  <cp:lastModifiedBy>matt.claydon</cp:lastModifiedBy>
  <cp:lastPrinted>2015-05-08T07:50:48Z</cp:lastPrinted>
  <dcterms:created xsi:type="dcterms:W3CDTF">2014-03-27T09:17:43Z</dcterms:created>
  <dcterms:modified xsi:type="dcterms:W3CDTF">2015-09-10T15:17:24Z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