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801"/>
  <workbookPr/>
  <mc:AlternateContent xmlns:mc="http://schemas.openxmlformats.org/markup-compatibility/2006">
    <mc:Choice Requires="x15">
      <x15ac:absPath xmlns:x15ac="http://schemas.microsoft.com/office/spreadsheetml/2010/11/ac" url="C:\Users\Alex.Bobocica\OneDrive - Civil Aviation Authority\Desktop\"/>
    </mc:Choice>
  </mc:AlternateContent>
  <xr:revisionPtr revIDLastSave="0" documentId="13_ncr:1_{A13D276B-A05E-440E-A005-371A91A2755D}" xr6:coauthVersionLast="46" xr6:coauthVersionMax="46" xr10:uidLastSave="{00000000-0000-0000-0000-000000000000}"/>
  <bookViews>
    <workbookView xWindow="20370" yWindow="-120" windowWidth="25440" windowHeight="15390" xr2:uid="{4AEBB2E0-2AC8-4195-8C54-36799FD4AB5B}"/>
  </bookViews>
  <sheets>
    <sheet name="NERL total " sheetId="2" r:id="rId1"/>
    <sheet name="ATS" sheetId="5" r:id="rId2"/>
    <sheet name="Oceanic" sheetId="7" r:id="rId3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13" i="7" l="1"/>
  <c r="F13" i="5"/>
  <c r="F13" i="2"/>
  <c r="I78" i="7"/>
  <c r="J78" i="7"/>
  <c r="K78" i="7"/>
  <c r="L78" i="7"/>
  <c r="M78" i="7"/>
  <c r="N78" i="7"/>
  <c r="O78" i="7"/>
  <c r="P78" i="7"/>
  <c r="Q78" i="7"/>
  <c r="R78" i="7"/>
  <c r="I75" i="7"/>
  <c r="J75" i="7"/>
  <c r="K75" i="7"/>
  <c r="L75" i="7"/>
  <c r="M75" i="7"/>
  <c r="N75" i="7"/>
  <c r="O75" i="7"/>
  <c r="P75" i="7"/>
  <c r="Q75" i="7"/>
  <c r="R75" i="7"/>
  <c r="I65" i="7"/>
  <c r="J65" i="7"/>
  <c r="K65" i="7"/>
  <c r="L65" i="7"/>
  <c r="M65" i="7"/>
  <c r="N65" i="7"/>
  <c r="O65" i="7"/>
  <c r="P65" i="7"/>
  <c r="Q65" i="7"/>
  <c r="R65" i="7"/>
  <c r="I57" i="5"/>
  <c r="J57" i="5"/>
  <c r="K57" i="5"/>
  <c r="L57" i="5"/>
  <c r="M57" i="5"/>
  <c r="N57" i="5"/>
  <c r="O57" i="5"/>
  <c r="P57" i="5"/>
  <c r="Q57" i="5"/>
  <c r="R57" i="5"/>
  <c r="F163" i="5"/>
  <c r="G163" i="5"/>
  <c r="H163" i="5"/>
  <c r="I163" i="5"/>
  <c r="J163" i="5"/>
  <c r="K163" i="5"/>
  <c r="L163" i="5"/>
  <c r="M163" i="5"/>
  <c r="N163" i="5"/>
  <c r="O163" i="5"/>
  <c r="P163" i="5"/>
  <c r="Q163" i="5"/>
  <c r="R163" i="5"/>
  <c r="F155" i="5"/>
  <c r="G155" i="5"/>
  <c r="H155" i="5"/>
  <c r="I155" i="5"/>
  <c r="J155" i="5"/>
  <c r="K155" i="5"/>
  <c r="L155" i="5"/>
  <c r="M155" i="5"/>
  <c r="N155" i="5"/>
  <c r="O155" i="5"/>
  <c r="P155" i="5"/>
  <c r="Q155" i="5"/>
  <c r="R155" i="5"/>
  <c r="F149" i="5"/>
  <c r="G149" i="5"/>
  <c r="H149" i="5"/>
  <c r="I149" i="5"/>
  <c r="J149" i="5"/>
  <c r="K149" i="5"/>
  <c r="L149" i="5"/>
  <c r="M149" i="5"/>
  <c r="N149" i="5"/>
  <c r="O149" i="5"/>
  <c r="P149" i="5"/>
  <c r="Q149" i="5"/>
  <c r="R149" i="5"/>
  <c r="F130" i="5"/>
  <c r="G130" i="5"/>
  <c r="H130" i="5"/>
  <c r="I130" i="5"/>
  <c r="J130" i="5"/>
  <c r="K130" i="5"/>
  <c r="L130" i="5"/>
  <c r="M130" i="5"/>
  <c r="N130" i="5"/>
  <c r="O130" i="5"/>
  <c r="P130" i="5"/>
  <c r="Q130" i="5"/>
  <c r="R130" i="5"/>
  <c r="F105" i="5"/>
  <c r="G105" i="5"/>
  <c r="H105" i="5"/>
  <c r="I105" i="5"/>
  <c r="J105" i="5"/>
  <c r="K105" i="5"/>
  <c r="L105" i="5"/>
  <c r="M105" i="5"/>
  <c r="N105" i="5"/>
  <c r="O105" i="5"/>
  <c r="P105" i="5"/>
  <c r="Q105" i="5"/>
  <c r="R105" i="5"/>
  <c r="F93" i="5"/>
  <c r="G93" i="5"/>
  <c r="H93" i="5"/>
  <c r="I93" i="5"/>
  <c r="J93" i="5"/>
  <c r="K93" i="5"/>
  <c r="L93" i="5"/>
  <c r="M93" i="5"/>
  <c r="N93" i="5"/>
  <c r="O93" i="5"/>
  <c r="P93" i="5"/>
  <c r="Q93" i="5"/>
  <c r="R93" i="5"/>
  <c r="I73" i="5"/>
  <c r="K73" i="5"/>
  <c r="L73" i="5"/>
  <c r="O73" i="5"/>
  <c r="P73" i="5"/>
  <c r="Q73" i="5"/>
  <c r="L59" i="2"/>
  <c r="M59" i="2"/>
  <c r="N59" i="2"/>
  <c r="O59" i="2"/>
  <c r="P59" i="2"/>
  <c r="Q59" i="2"/>
  <c r="R59" i="2"/>
  <c r="L73" i="2"/>
  <c r="M73" i="2"/>
  <c r="N73" i="2"/>
  <c r="O73" i="2"/>
  <c r="P73" i="2"/>
  <c r="Q73" i="2"/>
  <c r="R73" i="2"/>
  <c r="L93" i="2"/>
  <c r="M93" i="2"/>
  <c r="N93" i="2"/>
  <c r="O93" i="2"/>
  <c r="P93" i="2"/>
  <c r="Q93" i="2"/>
  <c r="R93" i="2"/>
  <c r="L105" i="2"/>
  <c r="M105" i="2"/>
  <c r="N105" i="2"/>
  <c r="O105" i="2"/>
  <c r="P105" i="2"/>
  <c r="Q105" i="2"/>
  <c r="R105" i="2"/>
  <c r="L130" i="2"/>
  <c r="M130" i="2"/>
  <c r="N130" i="2"/>
  <c r="O130" i="2"/>
  <c r="P130" i="2"/>
  <c r="Q130" i="2"/>
  <c r="R130" i="2"/>
  <c r="L149" i="2"/>
  <c r="M149" i="2"/>
  <c r="N149" i="2"/>
  <c r="O149" i="2"/>
  <c r="P149" i="2"/>
  <c r="Q149" i="2"/>
  <c r="R149" i="2"/>
  <c r="L155" i="2"/>
  <c r="M155" i="2"/>
  <c r="N155" i="2"/>
  <c r="O155" i="2"/>
  <c r="P155" i="2"/>
  <c r="Q155" i="2"/>
  <c r="R155" i="2"/>
  <c r="L163" i="2"/>
  <c r="M163" i="2"/>
  <c r="N163" i="2"/>
  <c r="O163" i="2"/>
  <c r="P163" i="2"/>
  <c r="Q163" i="2"/>
  <c r="R163" i="2"/>
  <c r="F57" i="5"/>
  <c r="F73" i="5" s="1"/>
  <c r="G57" i="5"/>
  <c r="G73" i="5" s="1"/>
  <c r="H57" i="5"/>
  <c r="H73" i="5" s="1"/>
  <c r="A196" i="7"/>
  <c r="A59" i="7"/>
  <c r="G13" i="5"/>
  <c r="F163" i="2"/>
  <c r="G163" i="2"/>
  <c r="H163" i="2"/>
  <c r="I163" i="2"/>
  <c r="J163" i="2"/>
  <c r="K163" i="2"/>
  <c r="F155" i="2"/>
  <c r="G155" i="2"/>
  <c r="H155" i="2"/>
  <c r="I155" i="2"/>
  <c r="J155" i="2"/>
  <c r="K155" i="2"/>
  <c r="F149" i="2"/>
  <c r="G149" i="2"/>
  <c r="H149" i="2"/>
  <c r="I149" i="2"/>
  <c r="J149" i="2"/>
  <c r="K149" i="2"/>
  <c r="F130" i="2"/>
  <c r="G130" i="2"/>
  <c r="H130" i="2"/>
  <c r="I130" i="2"/>
  <c r="J130" i="2"/>
  <c r="K130" i="2"/>
  <c r="F105" i="2"/>
  <c r="G105" i="2"/>
  <c r="H105" i="2"/>
  <c r="I105" i="2"/>
  <c r="J105" i="2"/>
  <c r="K105" i="2"/>
  <c r="F93" i="2"/>
  <c r="G93" i="2"/>
  <c r="H93" i="2"/>
  <c r="I93" i="2"/>
  <c r="J93" i="2"/>
  <c r="K93" i="2"/>
  <c r="R73" i="5" l="1"/>
  <c r="N73" i="5"/>
  <c r="J73" i="5"/>
  <c r="M73" i="5"/>
  <c r="A93" i="5"/>
  <c r="A163" i="5"/>
  <c r="A130" i="5"/>
  <c r="A59" i="5"/>
  <c r="A105" i="5"/>
  <c r="A155" i="5"/>
  <c r="A149" i="5"/>
  <c r="A73" i="5"/>
  <c r="H13" i="5"/>
  <c r="I13" i="5" s="1"/>
  <c r="J13" i="5" s="1"/>
  <c r="K13" i="5" s="1"/>
  <c r="A155" i="2"/>
  <c r="A149" i="2"/>
  <c r="A130" i="2"/>
  <c r="A105" i="2"/>
  <c r="A163" i="2"/>
  <c r="L13" i="5" l="1"/>
  <c r="G13" i="7"/>
  <c r="E14" i="5" a="1"/>
  <c r="E14" i="5" s="1"/>
  <c r="K14" i="5" s="1"/>
  <c r="K276" i="5" l="1"/>
  <c r="K260" i="5"/>
  <c r="K264" i="5"/>
  <c r="K268" i="5"/>
  <c r="K236" i="5"/>
  <c r="K240" i="5"/>
  <c r="K257" i="5"/>
  <c r="K261" i="5"/>
  <c r="K265" i="5"/>
  <c r="K269" i="5"/>
  <c r="K237" i="5"/>
  <c r="K241" i="5"/>
  <c r="K259" i="5"/>
  <c r="K267" i="5"/>
  <c r="K239" i="5"/>
  <c r="K244" i="5"/>
  <c r="K248" i="5"/>
  <c r="K220" i="5"/>
  <c r="K224" i="5"/>
  <c r="K284" i="5"/>
  <c r="K238" i="5"/>
  <c r="K245" i="5"/>
  <c r="K247" i="5"/>
  <c r="K222" i="5"/>
  <c r="K225" i="5"/>
  <c r="K194" i="5"/>
  <c r="K208" i="5"/>
  <c r="K212" i="5"/>
  <c r="K184" i="5"/>
  <c r="K174" i="5"/>
  <c r="K178" i="5"/>
  <c r="K262" i="5"/>
  <c r="K266" i="5"/>
  <c r="K270" i="5"/>
  <c r="K250" i="5"/>
  <c r="K226" i="5"/>
  <c r="K198" i="5"/>
  <c r="K209" i="5"/>
  <c r="K213" i="5"/>
  <c r="K171" i="5"/>
  <c r="K175" i="5"/>
  <c r="K179" i="5"/>
  <c r="K258" i="5"/>
  <c r="K263" i="5"/>
  <c r="K242" i="5"/>
  <c r="K249" i="5"/>
  <c r="K192" i="5"/>
  <c r="K211" i="5"/>
  <c r="K173" i="5"/>
  <c r="K243" i="5"/>
  <c r="K221" i="5"/>
  <c r="K201" i="5"/>
  <c r="K214" i="5"/>
  <c r="K176" i="5"/>
  <c r="K282" i="5"/>
  <c r="K232" i="5"/>
  <c r="K246" i="5"/>
  <c r="K223" i="5"/>
  <c r="K190" i="5"/>
  <c r="K210" i="5"/>
  <c r="K172" i="5"/>
  <c r="K180" i="5"/>
  <c r="K251" i="5"/>
  <c r="K207" i="5"/>
  <c r="K188" i="5"/>
  <c r="K177" i="5"/>
  <c r="I14" i="5"/>
  <c r="J14" i="5"/>
  <c r="M13" i="5"/>
  <c r="L14" i="5"/>
  <c r="H13" i="7"/>
  <c r="I13" i="7" s="1"/>
  <c r="J13" i="7" s="1"/>
  <c r="K13" i="7" s="1"/>
  <c r="L13" i="7" s="1"/>
  <c r="M13" i="7" s="1"/>
  <c r="G14" i="5"/>
  <c r="F14" i="5"/>
  <c r="H14" i="5"/>
  <c r="K286" i="5" l="1"/>
  <c r="K253" i="5"/>
  <c r="J257" i="5"/>
  <c r="J261" i="5"/>
  <c r="J265" i="5"/>
  <c r="J269" i="5"/>
  <c r="J237" i="5"/>
  <c r="J282" i="5"/>
  <c r="J286" i="5" s="1"/>
  <c r="J258" i="5"/>
  <c r="J262" i="5"/>
  <c r="J266" i="5"/>
  <c r="J270" i="5"/>
  <c r="J238" i="5"/>
  <c r="J242" i="5"/>
  <c r="J276" i="5"/>
  <c r="J264" i="5"/>
  <c r="J236" i="5"/>
  <c r="J243" i="5"/>
  <c r="J245" i="5"/>
  <c r="J249" i="5"/>
  <c r="J221" i="5"/>
  <c r="J260" i="5"/>
  <c r="J250" i="5"/>
  <c r="J220" i="5"/>
  <c r="J226" i="5"/>
  <c r="J198" i="5"/>
  <c r="J209" i="5"/>
  <c r="J213" i="5"/>
  <c r="J171" i="5"/>
  <c r="J175" i="5"/>
  <c r="J179" i="5"/>
  <c r="J232" i="5"/>
  <c r="J239" i="5"/>
  <c r="J246" i="5"/>
  <c r="J248" i="5"/>
  <c r="J223" i="5"/>
  <c r="J190" i="5"/>
  <c r="J201" i="5"/>
  <c r="J210" i="5"/>
  <c r="J214" i="5"/>
  <c r="J172" i="5"/>
  <c r="J176" i="5"/>
  <c r="J263" i="5"/>
  <c r="J241" i="5"/>
  <c r="J222" i="5"/>
  <c r="J225" i="5"/>
  <c r="J208" i="5"/>
  <c r="J184" i="5"/>
  <c r="J178" i="5"/>
  <c r="J259" i="5"/>
  <c r="J267" i="5"/>
  <c r="J244" i="5"/>
  <c r="J192" i="5"/>
  <c r="J211" i="5"/>
  <c r="J173" i="5"/>
  <c r="J240" i="5"/>
  <c r="J251" i="5"/>
  <c r="J207" i="5"/>
  <c r="J188" i="5"/>
  <c r="J177" i="5"/>
  <c r="J284" i="5"/>
  <c r="J268" i="5"/>
  <c r="J247" i="5"/>
  <c r="J224" i="5"/>
  <c r="J194" i="5"/>
  <c r="J212" i="5"/>
  <c r="J174" i="5"/>
  <c r="J180" i="5"/>
  <c r="I282" i="5"/>
  <c r="I258" i="5"/>
  <c r="I262" i="5"/>
  <c r="I266" i="5"/>
  <c r="I270" i="5"/>
  <c r="I238" i="5"/>
  <c r="I284" i="5"/>
  <c r="I259" i="5"/>
  <c r="I263" i="5"/>
  <c r="I267" i="5"/>
  <c r="I232" i="5"/>
  <c r="I239" i="5"/>
  <c r="I243" i="5"/>
  <c r="I261" i="5"/>
  <c r="I269" i="5"/>
  <c r="I241" i="5"/>
  <c r="I246" i="5"/>
  <c r="I250" i="5"/>
  <c r="I222" i="5"/>
  <c r="I276" i="5"/>
  <c r="I265" i="5"/>
  <c r="I248" i="5"/>
  <c r="I223" i="5"/>
  <c r="I190" i="5"/>
  <c r="I201" i="5"/>
  <c r="I210" i="5"/>
  <c r="I214" i="5"/>
  <c r="I172" i="5"/>
  <c r="I176" i="5"/>
  <c r="I257" i="5"/>
  <c r="I240" i="5"/>
  <c r="I244" i="5"/>
  <c r="I251" i="5"/>
  <c r="I221" i="5"/>
  <c r="I192" i="5"/>
  <c r="I207" i="5"/>
  <c r="I211" i="5"/>
  <c r="I188" i="5"/>
  <c r="I173" i="5"/>
  <c r="I177" i="5"/>
  <c r="I260" i="5"/>
  <c r="I245" i="5"/>
  <c r="I198" i="5"/>
  <c r="I213" i="5"/>
  <c r="I175" i="5"/>
  <c r="I236" i="5"/>
  <c r="I242" i="5"/>
  <c r="I249" i="5"/>
  <c r="I225" i="5"/>
  <c r="I208" i="5"/>
  <c r="I184" i="5"/>
  <c r="I178" i="5"/>
  <c r="I264" i="5"/>
  <c r="I268" i="5"/>
  <c r="I247" i="5"/>
  <c r="I224" i="5"/>
  <c r="I194" i="5"/>
  <c r="I212" i="5"/>
  <c r="I174" i="5"/>
  <c r="I237" i="5"/>
  <c r="I220" i="5"/>
  <c r="I226" i="5"/>
  <c r="I209" i="5"/>
  <c r="I171" i="5"/>
  <c r="I179" i="5"/>
  <c r="I180" i="5"/>
  <c r="L284" i="5"/>
  <c r="L259" i="5"/>
  <c r="L263" i="5"/>
  <c r="L267" i="5"/>
  <c r="L232" i="5"/>
  <c r="L239" i="5"/>
  <c r="L276" i="5"/>
  <c r="L260" i="5"/>
  <c r="L264" i="5"/>
  <c r="L268" i="5"/>
  <c r="L236" i="5"/>
  <c r="L240" i="5"/>
  <c r="L282" i="5"/>
  <c r="L262" i="5"/>
  <c r="L270" i="5"/>
  <c r="L242" i="5"/>
  <c r="L247" i="5"/>
  <c r="L251" i="5"/>
  <c r="L223" i="5"/>
  <c r="L269" i="5"/>
  <c r="L237" i="5"/>
  <c r="L241" i="5"/>
  <c r="L249" i="5"/>
  <c r="L224" i="5"/>
  <c r="L192" i="5"/>
  <c r="L207" i="5"/>
  <c r="L216" i="5" s="1"/>
  <c r="L211" i="5"/>
  <c r="L188" i="5"/>
  <c r="L173" i="5"/>
  <c r="L177" i="5"/>
  <c r="L257" i="5"/>
  <c r="L261" i="5"/>
  <c r="L265" i="5"/>
  <c r="L238" i="5"/>
  <c r="L245" i="5"/>
  <c r="L220" i="5"/>
  <c r="L222" i="5"/>
  <c r="L225" i="5"/>
  <c r="L194" i="5"/>
  <c r="L208" i="5"/>
  <c r="L212" i="5"/>
  <c r="L184" i="5"/>
  <c r="L174" i="5"/>
  <c r="L178" i="5"/>
  <c r="L243" i="5"/>
  <c r="L244" i="5"/>
  <c r="L221" i="5"/>
  <c r="L201" i="5"/>
  <c r="L214" i="5"/>
  <c r="L176" i="5"/>
  <c r="L248" i="5"/>
  <c r="L226" i="5"/>
  <c r="L209" i="5"/>
  <c r="L171" i="5"/>
  <c r="L179" i="5"/>
  <c r="L266" i="5"/>
  <c r="L250" i="5"/>
  <c r="L198" i="5"/>
  <c r="L213" i="5"/>
  <c r="L175" i="5"/>
  <c r="L258" i="5"/>
  <c r="L246" i="5"/>
  <c r="L190" i="5"/>
  <c r="L210" i="5"/>
  <c r="L172" i="5"/>
  <c r="L180" i="5"/>
  <c r="L182" i="5" s="1"/>
  <c r="G276" i="5"/>
  <c r="G260" i="5"/>
  <c r="G264" i="5"/>
  <c r="G268" i="5"/>
  <c r="G236" i="5"/>
  <c r="G240" i="5"/>
  <c r="G257" i="5"/>
  <c r="G261" i="5"/>
  <c r="G265" i="5"/>
  <c r="G269" i="5"/>
  <c r="G237" i="5"/>
  <c r="G241" i="5"/>
  <c r="G284" i="5"/>
  <c r="G263" i="5"/>
  <c r="G232" i="5"/>
  <c r="G242" i="5"/>
  <c r="G244" i="5"/>
  <c r="G248" i="5"/>
  <c r="G220" i="5"/>
  <c r="G224" i="5"/>
  <c r="G262" i="5"/>
  <c r="G266" i="5"/>
  <c r="G239" i="5"/>
  <c r="G243" i="5"/>
  <c r="G249" i="5"/>
  <c r="G251" i="5"/>
  <c r="G225" i="5"/>
  <c r="G194" i="5"/>
  <c r="G208" i="5"/>
  <c r="G212" i="5"/>
  <c r="G184" i="5"/>
  <c r="G174" i="5"/>
  <c r="G178" i="5"/>
  <c r="G259" i="5"/>
  <c r="G282" i="5"/>
  <c r="G258" i="5"/>
  <c r="G267" i="5"/>
  <c r="G245" i="5"/>
  <c r="G247" i="5"/>
  <c r="G222" i="5"/>
  <c r="G226" i="5"/>
  <c r="G198" i="5"/>
  <c r="G209" i="5"/>
  <c r="G213" i="5"/>
  <c r="G171" i="5"/>
  <c r="G175" i="5"/>
  <c r="G179" i="5"/>
  <c r="G238" i="5"/>
  <c r="G246" i="5"/>
  <c r="G223" i="5"/>
  <c r="G207" i="5"/>
  <c r="G188" i="5"/>
  <c r="G177" i="5"/>
  <c r="G250" i="5"/>
  <c r="G190" i="5"/>
  <c r="G210" i="5"/>
  <c r="G172" i="5"/>
  <c r="G180" i="5"/>
  <c r="G201" i="5"/>
  <c r="G214" i="5"/>
  <c r="G216" i="5" s="1"/>
  <c r="G176" i="5"/>
  <c r="G270" i="5"/>
  <c r="G221" i="5"/>
  <c r="G192" i="5"/>
  <c r="G211" i="5"/>
  <c r="G173" i="5"/>
  <c r="H284" i="5"/>
  <c r="H259" i="5"/>
  <c r="H263" i="5"/>
  <c r="H267" i="5"/>
  <c r="H232" i="5"/>
  <c r="H239" i="5"/>
  <c r="H276" i="5"/>
  <c r="H260" i="5"/>
  <c r="H264" i="5"/>
  <c r="H268" i="5"/>
  <c r="H236" i="5"/>
  <c r="H240" i="5"/>
  <c r="H258" i="5"/>
  <c r="H266" i="5"/>
  <c r="H238" i="5"/>
  <c r="H247" i="5"/>
  <c r="H251" i="5"/>
  <c r="H223" i="5"/>
  <c r="H257" i="5"/>
  <c r="H261" i="5"/>
  <c r="H270" i="5"/>
  <c r="H244" i="5"/>
  <c r="H246" i="5"/>
  <c r="H221" i="5"/>
  <c r="H192" i="5"/>
  <c r="H207" i="5"/>
  <c r="H211" i="5"/>
  <c r="H188" i="5"/>
  <c r="H173" i="5"/>
  <c r="H177" i="5"/>
  <c r="H282" i="5"/>
  <c r="H262" i="5"/>
  <c r="H242" i="5"/>
  <c r="H243" i="5"/>
  <c r="H249" i="5"/>
  <c r="H224" i="5"/>
  <c r="H225" i="5"/>
  <c r="H194" i="5"/>
  <c r="H208" i="5"/>
  <c r="H212" i="5"/>
  <c r="H184" i="5"/>
  <c r="H174" i="5"/>
  <c r="H178" i="5"/>
  <c r="H269" i="5"/>
  <c r="H250" i="5"/>
  <c r="H190" i="5"/>
  <c r="H210" i="5"/>
  <c r="H172" i="5"/>
  <c r="H241" i="5"/>
  <c r="H245" i="5"/>
  <c r="H222" i="5"/>
  <c r="H198" i="5"/>
  <c r="H213" i="5"/>
  <c r="H175" i="5"/>
  <c r="H237" i="5"/>
  <c r="H220" i="5"/>
  <c r="H226" i="5"/>
  <c r="H209" i="5"/>
  <c r="H171" i="5"/>
  <c r="H179" i="5"/>
  <c r="H265" i="5"/>
  <c r="H248" i="5"/>
  <c r="H201" i="5"/>
  <c r="H214" i="5"/>
  <c r="H176" i="5"/>
  <c r="H180" i="5"/>
  <c r="K278" i="5"/>
  <c r="K272" i="5"/>
  <c r="F257" i="5"/>
  <c r="F261" i="5"/>
  <c r="F265" i="5"/>
  <c r="F269" i="5"/>
  <c r="F237" i="5"/>
  <c r="F241" i="5"/>
  <c r="F282" i="5"/>
  <c r="F258" i="5"/>
  <c r="F262" i="5"/>
  <c r="F266" i="5"/>
  <c r="F270" i="5"/>
  <c r="F238" i="5"/>
  <c r="F242" i="5"/>
  <c r="F260" i="5"/>
  <c r="F268" i="5"/>
  <c r="F240" i="5"/>
  <c r="F245" i="5"/>
  <c r="F249" i="5"/>
  <c r="F221" i="5"/>
  <c r="F267" i="5"/>
  <c r="F232" i="5"/>
  <c r="F247" i="5"/>
  <c r="F222" i="5"/>
  <c r="F224" i="5"/>
  <c r="F226" i="5"/>
  <c r="F198" i="5"/>
  <c r="F209" i="5"/>
  <c r="F213" i="5"/>
  <c r="F171" i="5"/>
  <c r="F175" i="5"/>
  <c r="F179" i="5"/>
  <c r="F264" i="5"/>
  <c r="F259" i="5"/>
  <c r="F263" i="5"/>
  <c r="F236" i="5"/>
  <c r="F250" i="5"/>
  <c r="F220" i="5"/>
  <c r="F190" i="5"/>
  <c r="F201" i="5"/>
  <c r="F210" i="5"/>
  <c r="F214" i="5"/>
  <c r="F172" i="5"/>
  <c r="F176" i="5"/>
  <c r="F284" i="5"/>
  <c r="F251" i="5"/>
  <c r="F194" i="5"/>
  <c r="F212" i="5"/>
  <c r="F174" i="5"/>
  <c r="F246" i="5"/>
  <c r="F223" i="5"/>
  <c r="F207" i="5"/>
  <c r="F188" i="5"/>
  <c r="F177" i="5"/>
  <c r="F248" i="5"/>
  <c r="F192" i="5"/>
  <c r="F211" i="5"/>
  <c r="F173" i="5"/>
  <c r="F239" i="5"/>
  <c r="F253" i="5" s="1"/>
  <c r="F243" i="5"/>
  <c r="F244" i="5"/>
  <c r="F225" i="5"/>
  <c r="F208" i="5"/>
  <c r="F184" i="5"/>
  <c r="F178" i="5"/>
  <c r="F276" i="5"/>
  <c r="F180" i="5"/>
  <c r="F182" i="5" s="1"/>
  <c r="K216" i="5"/>
  <c r="K182" i="5"/>
  <c r="K228" i="5"/>
  <c r="N13" i="7"/>
  <c r="N13" i="5"/>
  <c r="M14" i="5"/>
  <c r="E14" i="7" a="1"/>
  <c r="E14" i="7" s="1"/>
  <c r="M14" i="7" s="1"/>
  <c r="H286" i="5"/>
  <c r="M172" i="7" l="1"/>
  <c r="M174" i="7"/>
  <c r="M176" i="7"/>
  <c r="M178" i="7"/>
  <c r="M171" i="7"/>
  <c r="M173" i="7"/>
  <c r="M175" i="7"/>
  <c r="M177" i="7"/>
  <c r="M179" i="7"/>
  <c r="M198" i="7"/>
  <c r="M201" i="7"/>
  <c r="M188" i="7"/>
  <c r="G272" i="5"/>
  <c r="G182" i="5"/>
  <c r="L228" i="5"/>
  <c r="I182" i="5"/>
  <c r="I228" i="5"/>
  <c r="J216" i="5"/>
  <c r="J272" i="5"/>
  <c r="H182" i="5"/>
  <c r="I286" i="5"/>
  <c r="J253" i="5"/>
  <c r="J228" i="5"/>
  <c r="I272" i="5"/>
  <c r="L272" i="5"/>
  <c r="L278" i="5"/>
  <c r="L253" i="5"/>
  <c r="I278" i="5"/>
  <c r="M282" i="5"/>
  <c r="M258" i="5"/>
  <c r="M262" i="5"/>
  <c r="M266" i="5"/>
  <c r="M270" i="5"/>
  <c r="M238" i="5"/>
  <c r="M284" i="5"/>
  <c r="M259" i="5"/>
  <c r="M263" i="5"/>
  <c r="M267" i="5"/>
  <c r="M232" i="5"/>
  <c r="M239" i="5"/>
  <c r="M243" i="5"/>
  <c r="M257" i="5"/>
  <c r="M265" i="5"/>
  <c r="M237" i="5"/>
  <c r="M246" i="5"/>
  <c r="M250" i="5"/>
  <c r="M222" i="5"/>
  <c r="M264" i="5"/>
  <c r="M268" i="5"/>
  <c r="M242" i="5"/>
  <c r="M244" i="5"/>
  <c r="M251" i="5"/>
  <c r="M221" i="5"/>
  <c r="M190" i="5"/>
  <c r="M201" i="5"/>
  <c r="M210" i="5"/>
  <c r="M214" i="5"/>
  <c r="M172" i="5"/>
  <c r="M176" i="5"/>
  <c r="M276" i="5"/>
  <c r="M260" i="5"/>
  <c r="M269" i="5"/>
  <c r="M241" i="5"/>
  <c r="M247" i="5"/>
  <c r="M249" i="5"/>
  <c r="M224" i="5"/>
  <c r="M192" i="5"/>
  <c r="M207" i="5"/>
  <c r="M211" i="5"/>
  <c r="M188" i="5"/>
  <c r="M173" i="5"/>
  <c r="M177" i="5"/>
  <c r="M261" i="5"/>
  <c r="M236" i="5"/>
  <c r="M248" i="5"/>
  <c r="M226" i="5"/>
  <c r="M209" i="5"/>
  <c r="M171" i="5"/>
  <c r="M179" i="5"/>
  <c r="M220" i="5"/>
  <c r="M194" i="5"/>
  <c r="M212" i="5"/>
  <c r="M174" i="5"/>
  <c r="M245" i="5"/>
  <c r="M225" i="5"/>
  <c r="M208" i="5"/>
  <c r="M184" i="5"/>
  <c r="M178" i="5"/>
  <c r="M240" i="5"/>
  <c r="M223" i="5"/>
  <c r="M198" i="5"/>
  <c r="M213" i="5"/>
  <c r="M175" i="5"/>
  <c r="M180" i="5"/>
  <c r="L286" i="5"/>
  <c r="I253" i="5"/>
  <c r="I216" i="5"/>
  <c r="J182" i="5"/>
  <c r="J278" i="5"/>
  <c r="G286" i="5"/>
  <c r="H272" i="5"/>
  <c r="F272" i="5"/>
  <c r="G278" i="5"/>
  <c r="H278" i="5"/>
  <c r="G253" i="5"/>
  <c r="H253" i="5"/>
  <c r="G228" i="5"/>
  <c r="F278" i="5"/>
  <c r="H228" i="5"/>
  <c r="F228" i="5"/>
  <c r="H216" i="5"/>
  <c r="F216" i="5"/>
  <c r="F286" i="5"/>
  <c r="H14" i="7"/>
  <c r="H179" i="7" s="1"/>
  <c r="I14" i="7"/>
  <c r="J14" i="7"/>
  <c r="K14" i="7"/>
  <c r="L14" i="7"/>
  <c r="O13" i="7"/>
  <c r="N14" i="7"/>
  <c r="N14" i="5"/>
  <c r="O13" i="5"/>
  <c r="F14" i="7"/>
  <c r="G14" i="7"/>
  <c r="J172" i="7" l="1"/>
  <c r="J174" i="7"/>
  <c r="J176" i="7"/>
  <c r="J178" i="7"/>
  <c r="J171" i="7"/>
  <c r="J173" i="7"/>
  <c r="J175" i="7"/>
  <c r="J177" i="7"/>
  <c r="J179" i="7"/>
  <c r="J198" i="7"/>
  <c r="J188" i="7"/>
  <c r="J201" i="7"/>
  <c r="L174" i="7"/>
  <c r="L171" i="7"/>
  <c r="L173" i="7"/>
  <c r="L175" i="7"/>
  <c r="L177" i="7"/>
  <c r="L179" i="7"/>
  <c r="L172" i="7"/>
  <c r="L176" i="7"/>
  <c r="L178" i="7"/>
  <c r="L198" i="7"/>
  <c r="L188" i="7"/>
  <c r="L201" i="7"/>
  <c r="N171" i="7"/>
  <c r="N173" i="7"/>
  <c r="N175" i="7"/>
  <c r="N172" i="7"/>
  <c r="N174" i="7"/>
  <c r="N176" i="7"/>
  <c r="N178" i="7"/>
  <c r="N177" i="7"/>
  <c r="N179" i="7"/>
  <c r="N188" i="7"/>
  <c r="N198" i="7"/>
  <c r="N201" i="7"/>
  <c r="I172" i="7"/>
  <c r="I174" i="7"/>
  <c r="I176" i="7"/>
  <c r="I178" i="7"/>
  <c r="I177" i="7"/>
  <c r="I179" i="7"/>
  <c r="I171" i="7"/>
  <c r="I173" i="7"/>
  <c r="I175" i="7"/>
  <c r="I188" i="7"/>
  <c r="I198" i="7"/>
  <c r="I201" i="7"/>
  <c r="K171" i="7"/>
  <c r="K173" i="7"/>
  <c r="K175" i="7"/>
  <c r="K177" i="7"/>
  <c r="K179" i="7"/>
  <c r="K172" i="7"/>
  <c r="K174" i="7"/>
  <c r="K176" i="7"/>
  <c r="K178" i="7"/>
  <c r="K188" i="7"/>
  <c r="K198" i="7"/>
  <c r="K201" i="7"/>
  <c r="M182" i="5"/>
  <c r="M228" i="5"/>
  <c r="M272" i="5"/>
  <c r="M216" i="5"/>
  <c r="M286" i="5"/>
  <c r="M253" i="5"/>
  <c r="N257" i="5"/>
  <c r="N261" i="5"/>
  <c r="N265" i="5"/>
  <c r="N269" i="5"/>
  <c r="N237" i="5"/>
  <c r="N282" i="5"/>
  <c r="N258" i="5"/>
  <c r="N262" i="5"/>
  <c r="N266" i="5"/>
  <c r="N270" i="5"/>
  <c r="N238" i="5"/>
  <c r="N242" i="5"/>
  <c r="N260" i="5"/>
  <c r="N268" i="5"/>
  <c r="N240" i="5"/>
  <c r="N241" i="5"/>
  <c r="N245" i="5"/>
  <c r="N249" i="5"/>
  <c r="N221" i="5"/>
  <c r="N259" i="5"/>
  <c r="N263" i="5"/>
  <c r="N236" i="5"/>
  <c r="N243" i="5"/>
  <c r="N246" i="5"/>
  <c r="N248" i="5"/>
  <c r="N223" i="5"/>
  <c r="N226" i="5"/>
  <c r="N198" i="5"/>
  <c r="N209" i="5"/>
  <c r="N213" i="5"/>
  <c r="N171" i="5"/>
  <c r="N175" i="5"/>
  <c r="N179" i="5"/>
  <c r="N284" i="5"/>
  <c r="N264" i="5"/>
  <c r="N244" i="5"/>
  <c r="N251" i="5"/>
  <c r="N190" i="5"/>
  <c r="N201" i="5"/>
  <c r="N210" i="5"/>
  <c r="N214" i="5"/>
  <c r="N172" i="5"/>
  <c r="N176" i="5"/>
  <c r="N276" i="5"/>
  <c r="N267" i="5"/>
  <c r="N220" i="5"/>
  <c r="N194" i="5"/>
  <c r="N212" i="5"/>
  <c r="N174" i="5"/>
  <c r="N239" i="5"/>
  <c r="N247" i="5"/>
  <c r="N224" i="5"/>
  <c r="N207" i="5"/>
  <c r="N216" i="5" s="1"/>
  <c r="N188" i="5"/>
  <c r="N177" i="5"/>
  <c r="N222" i="5"/>
  <c r="N192" i="5"/>
  <c r="N211" i="5"/>
  <c r="N173" i="5"/>
  <c r="N232" i="5"/>
  <c r="N250" i="5"/>
  <c r="N225" i="5"/>
  <c r="N208" i="5"/>
  <c r="N184" i="5"/>
  <c r="N178" i="5"/>
  <c r="N180" i="5"/>
  <c r="M278" i="5"/>
  <c r="H172" i="7"/>
  <c r="O14" i="7"/>
  <c r="P13" i="7"/>
  <c r="H178" i="7"/>
  <c r="H176" i="7"/>
  <c r="H175" i="7"/>
  <c r="H174" i="7"/>
  <c r="H171" i="7"/>
  <c r="H173" i="7"/>
  <c r="H177" i="7"/>
  <c r="O14" i="5"/>
  <c r="P13" i="5"/>
  <c r="G178" i="7"/>
  <c r="G174" i="7"/>
  <c r="G176" i="7"/>
  <c r="G172" i="7"/>
  <c r="G179" i="7"/>
  <c r="G173" i="7"/>
  <c r="G175" i="7"/>
  <c r="G177" i="7"/>
  <c r="G171" i="7"/>
  <c r="F175" i="7"/>
  <c r="F179" i="7"/>
  <c r="F173" i="7"/>
  <c r="F174" i="7"/>
  <c r="F178" i="7"/>
  <c r="F171" i="7"/>
  <c r="F172" i="7"/>
  <c r="F177" i="7"/>
  <c r="F176" i="7"/>
  <c r="A272" i="5"/>
  <c r="A286" i="5"/>
  <c r="A196" i="5"/>
  <c r="A216" i="5"/>
  <c r="A278" i="5"/>
  <c r="A253" i="5"/>
  <c r="A228" i="5"/>
  <c r="A182" i="5"/>
  <c r="O171" i="7" l="1"/>
  <c r="O173" i="7"/>
  <c r="O175" i="7"/>
  <c r="O177" i="7"/>
  <c r="O179" i="7"/>
  <c r="O172" i="7"/>
  <c r="O174" i="7"/>
  <c r="O176" i="7"/>
  <c r="O178" i="7"/>
  <c r="O201" i="7"/>
  <c r="O198" i="7"/>
  <c r="O188" i="7"/>
  <c r="N253" i="5"/>
  <c r="N278" i="5"/>
  <c r="N182" i="5"/>
  <c r="N228" i="5"/>
  <c r="O276" i="5"/>
  <c r="O260" i="5"/>
  <c r="O264" i="5"/>
  <c r="O268" i="5"/>
  <c r="O236" i="5"/>
  <c r="O240" i="5"/>
  <c r="O257" i="5"/>
  <c r="O261" i="5"/>
  <c r="O265" i="5"/>
  <c r="O269" i="5"/>
  <c r="O237" i="5"/>
  <c r="O241" i="5"/>
  <c r="O284" i="5"/>
  <c r="O263" i="5"/>
  <c r="O232" i="5"/>
  <c r="O243" i="5"/>
  <c r="O244" i="5"/>
  <c r="O248" i="5"/>
  <c r="O220" i="5"/>
  <c r="O282" i="5"/>
  <c r="O286" i="5" s="1"/>
  <c r="O258" i="5"/>
  <c r="O267" i="5"/>
  <c r="O250" i="5"/>
  <c r="O225" i="5"/>
  <c r="O194" i="5"/>
  <c r="O208" i="5"/>
  <c r="O212" i="5"/>
  <c r="O184" i="5"/>
  <c r="O174" i="5"/>
  <c r="O178" i="5"/>
  <c r="O259" i="5"/>
  <c r="O242" i="5"/>
  <c r="O246" i="5"/>
  <c r="O221" i="5"/>
  <c r="O223" i="5"/>
  <c r="O226" i="5"/>
  <c r="O198" i="5"/>
  <c r="O209" i="5"/>
  <c r="O213" i="5"/>
  <c r="O171" i="5"/>
  <c r="O175" i="5"/>
  <c r="O179" i="5"/>
  <c r="O239" i="5"/>
  <c r="O247" i="5"/>
  <c r="O224" i="5"/>
  <c r="O207" i="5"/>
  <c r="O188" i="5"/>
  <c r="O177" i="5"/>
  <c r="O262" i="5"/>
  <c r="O270" i="5"/>
  <c r="O251" i="5"/>
  <c r="O190" i="5"/>
  <c r="O210" i="5"/>
  <c r="O172" i="5"/>
  <c r="O180" i="5"/>
  <c r="O238" i="5"/>
  <c r="O249" i="5"/>
  <c r="O201" i="5"/>
  <c r="O214" i="5"/>
  <c r="O216" i="5" s="1"/>
  <c r="O176" i="5"/>
  <c r="O266" i="5"/>
  <c r="O245" i="5"/>
  <c r="O222" i="5"/>
  <c r="O192" i="5"/>
  <c r="O211" i="5"/>
  <c r="O173" i="5"/>
  <c r="N286" i="5"/>
  <c r="N272" i="5"/>
  <c r="Q13" i="7"/>
  <c r="P14" i="7"/>
  <c r="Q13" i="5"/>
  <c r="P14" i="5"/>
  <c r="A182" i="7"/>
  <c r="A8" i="5"/>
  <c r="P172" i="7" l="1"/>
  <c r="P176" i="7"/>
  <c r="P178" i="7"/>
  <c r="P171" i="7"/>
  <c r="P173" i="7"/>
  <c r="P175" i="7"/>
  <c r="P177" i="7"/>
  <c r="P179" i="7"/>
  <c r="P174" i="7"/>
  <c r="P188" i="7"/>
  <c r="P201" i="7"/>
  <c r="P198" i="7"/>
  <c r="P284" i="5"/>
  <c r="P259" i="5"/>
  <c r="P263" i="5"/>
  <c r="P267" i="5"/>
  <c r="P232" i="5"/>
  <c r="P239" i="5"/>
  <c r="P276" i="5"/>
  <c r="P278" i="5" s="1"/>
  <c r="P260" i="5"/>
  <c r="P264" i="5"/>
  <c r="P268" i="5"/>
  <c r="P236" i="5"/>
  <c r="P240" i="5"/>
  <c r="P258" i="5"/>
  <c r="P266" i="5"/>
  <c r="P238" i="5"/>
  <c r="P247" i="5"/>
  <c r="P251" i="5"/>
  <c r="P223" i="5"/>
  <c r="P262" i="5"/>
  <c r="P245" i="5"/>
  <c r="P220" i="5"/>
  <c r="P222" i="5"/>
  <c r="P224" i="5"/>
  <c r="P192" i="5"/>
  <c r="P207" i="5"/>
  <c r="P211" i="5"/>
  <c r="P188" i="5"/>
  <c r="P173" i="5"/>
  <c r="P177" i="5"/>
  <c r="P282" i="5"/>
  <c r="P237" i="5"/>
  <c r="P243" i="5"/>
  <c r="P248" i="5"/>
  <c r="P250" i="5"/>
  <c r="P225" i="5"/>
  <c r="P194" i="5"/>
  <c r="P208" i="5"/>
  <c r="P212" i="5"/>
  <c r="P184" i="5"/>
  <c r="P174" i="5"/>
  <c r="P178" i="5"/>
  <c r="P270" i="5"/>
  <c r="P190" i="5"/>
  <c r="P210" i="5"/>
  <c r="P172" i="5"/>
  <c r="P180" i="5"/>
  <c r="P265" i="5"/>
  <c r="P246" i="5"/>
  <c r="P198" i="5"/>
  <c r="P213" i="5"/>
  <c r="P175" i="5"/>
  <c r="P257" i="5"/>
  <c r="P269" i="5"/>
  <c r="P241" i="5"/>
  <c r="P242" i="5"/>
  <c r="P244" i="5"/>
  <c r="P221" i="5"/>
  <c r="P226" i="5"/>
  <c r="P209" i="5"/>
  <c r="P171" i="5"/>
  <c r="P179" i="5"/>
  <c r="P261" i="5"/>
  <c r="P249" i="5"/>
  <c r="P201" i="5"/>
  <c r="P214" i="5"/>
  <c r="P176" i="5"/>
  <c r="O182" i="5"/>
  <c r="O272" i="5"/>
  <c r="O228" i="5"/>
  <c r="O253" i="5"/>
  <c r="O278" i="5"/>
  <c r="Q14" i="7"/>
  <c r="R13" i="7"/>
  <c r="R14" i="7" s="1"/>
  <c r="R13" i="5"/>
  <c r="R14" i="5" s="1"/>
  <c r="Q14" i="5"/>
  <c r="A93" i="2"/>
  <c r="I59" i="2"/>
  <c r="J59" i="2"/>
  <c r="K59" i="2"/>
  <c r="I73" i="2"/>
  <c r="J73" i="2"/>
  <c r="K73" i="2"/>
  <c r="F73" i="2"/>
  <c r="G73" i="2"/>
  <c r="H73" i="2"/>
  <c r="F59" i="2"/>
  <c r="G59" i="2"/>
  <c r="H59" i="2"/>
  <c r="Q172" i="7" l="1"/>
  <c r="Q174" i="7"/>
  <c r="Q176" i="7"/>
  <c r="Q178" i="7"/>
  <c r="Q175" i="7"/>
  <c r="Q177" i="7"/>
  <c r="Q179" i="7"/>
  <c r="Q171" i="7"/>
  <c r="Q173" i="7"/>
  <c r="Q188" i="7"/>
  <c r="Q198" i="7"/>
  <c r="Q201" i="7"/>
  <c r="R177" i="7"/>
  <c r="R179" i="7"/>
  <c r="R172" i="7"/>
  <c r="R174" i="7"/>
  <c r="R176" i="7"/>
  <c r="R178" i="7"/>
  <c r="R171" i="7"/>
  <c r="R173" i="7"/>
  <c r="R175" i="7"/>
  <c r="R188" i="7"/>
  <c r="R198" i="7"/>
  <c r="R201" i="7"/>
  <c r="P216" i="5"/>
  <c r="P228" i="5"/>
  <c r="Q282" i="5"/>
  <c r="Q258" i="5"/>
  <c r="Q262" i="5"/>
  <c r="Q266" i="5"/>
  <c r="Q270" i="5"/>
  <c r="Q238" i="5"/>
  <c r="Q284" i="5"/>
  <c r="Q259" i="5"/>
  <c r="Q263" i="5"/>
  <c r="Q267" i="5"/>
  <c r="Q232" i="5"/>
  <c r="Q239" i="5"/>
  <c r="Q243" i="5"/>
  <c r="Q261" i="5"/>
  <c r="Q269" i="5"/>
  <c r="Q242" i="5"/>
  <c r="Q246" i="5"/>
  <c r="Q250" i="5"/>
  <c r="Q222" i="5"/>
  <c r="Q257" i="5"/>
  <c r="Q240" i="5"/>
  <c r="Q247" i="5"/>
  <c r="Q249" i="5"/>
  <c r="Q190" i="5"/>
  <c r="Q201" i="5"/>
  <c r="Q210" i="5"/>
  <c r="Q214" i="5"/>
  <c r="Q172" i="5"/>
  <c r="Q176" i="5"/>
  <c r="Q260" i="5"/>
  <c r="Q268" i="5"/>
  <c r="Q236" i="5"/>
  <c r="Q245" i="5"/>
  <c r="Q220" i="5"/>
  <c r="Q224" i="5"/>
  <c r="Q192" i="5"/>
  <c r="Q207" i="5"/>
  <c r="Q211" i="5"/>
  <c r="Q188" i="5"/>
  <c r="Q173" i="5"/>
  <c r="Q177" i="5"/>
  <c r="Q264" i="5"/>
  <c r="Q276" i="5"/>
  <c r="Q265" i="5"/>
  <c r="Q251" i="5"/>
  <c r="Q198" i="5"/>
  <c r="Q213" i="5"/>
  <c r="Q175" i="5"/>
  <c r="Q237" i="5"/>
  <c r="Q223" i="5"/>
  <c r="Q225" i="5"/>
  <c r="Q208" i="5"/>
  <c r="Q184" i="5"/>
  <c r="Q178" i="5"/>
  <c r="Q248" i="5"/>
  <c r="Q194" i="5"/>
  <c r="Q212" i="5"/>
  <c r="Q174" i="5"/>
  <c r="Q241" i="5"/>
  <c r="Q244" i="5"/>
  <c r="Q221" i="5"/>
  <c r="Q226" i="5"/>
  <c r="Q228" i="5" s="1"/>
  <c r="Q209" i="5"/>
  <c r="Q171" i="5"/>
  <c r="Q179" i="5"/>
  <c r="Q180" i="5"/>
  <c r="R257" i="5"/>
  <c r="R261" i="5"/>
  <c r="R265" i="5"/>
  <c r="R269" i="5"/>
  <c r="R237" i="5"/>
  <c r="R282" i="5"/>
  <c r="R258" i="5"/>
  <c r="R262" i="5"/>
  <c r="R266" i="5"/>
  <c r="R270" i="5"/>
  <c r="R238" i="5"/>
  <c r="R242" i="5"/>
  <c r="R276" i="5"/>
  <c r="R264" i="5"/>
  <c r="R236" i="5"/>
  <c r="R245" i="5"/>
  <c r="R249" i="5"/>
  <c r="R221" i="5"/>
  <c r="R232" i="5"/>
  <c r="R239" i="5"/>
  <c r="R241" i="5"/>
  <c r="R244" i="5"/>
  <c r="R251" i="5"/>
  <c r="R226" i="5"/>
  <c r="R198" i="5"/>
  <c r="R209" i="5"/>
  <c r="R213" i="5"/>
  <c r="R171" i="5"/>
  <c r="R175" i="5"/>
  <c r="R179" i="5"/>
  <c r="R284" i="5"/>
  <c r="R263" i="5"/>
  <c r="R267" i="5"/>
  <c r="R240" i="5"/>
  <c r="R247" i="5"/>
  <c r="R222" i="5"/>
  <c r="R190" i="5"/>
  <c r="R201" i="5"/>
  <c r="R210" i="5"/>
  <c r="R214" i="5"/>
  <c r="R172" i="5"/>
  <c r="R176" i="5"/>
  <c r="R259" i="5"/>
  <c r="R246" i="5"/>
  <c r="R223" i="5"/>
  <c r="R225" i="5"/>
  <c r="R208" i="5"/>
  <c r="R184" i="5"/>
  <c r="R178" i="5"/>
  <c r="R268" i="5"/>
  <c r="R250" i="5"/>
  <c r="R192" i="5"/>
  <c r="R211" i="5"/>
  <c r="R173" i="5"/>
  <c r="R260" i="5"/>
  <c r="R243" i="5"/>
  <c r="R220" i="5"/>
  <c r="R224" i="5"/>
  <c r="R207" i="5"/>
  <c r="R188" i="5"/>
  <c r="R177" i="5"/>
  <c r="R248" i="5"/>
  <c r="R194" i="5"/>
  <c r="R212" i="5"/>
  <c r="R174" i="5"/>
  <c r="R180" i="5"/>
  <c r="P182" i="5"/>
  <c r="P286" i="5"/>
  <c r="P253" i="5"/>
  <c r="P272" i="5"/>
  <c r="A59" i="2"/>
  <c r="A73" i="2"/>
  <c r="R253" i="5" l="1"/>
  <c r="R286" i="5"/>
  <c r="Q278" i="5"/>
  <c r="Q216" i="5"/>
  <c r="R182" i="5"/>
  <c r="R278" i="5"/>
  <c r="R228" i="5"/>
  <c r="Q182" i="5"/>
  <c r="Q272" i="5"/>
  <c r="Q253" i="5"/>
  <c r="R216" i="5"/>
  <c r="R272" i="5"/>
  <c r="Q286" i="5"/>
  <c r="G13" i="2"/>
  <c r="H13" i="2" l="1"/>
  <c r="I13" i="2" l="1"/>
  <c r="J13" i="2" s="1"/>
  <c r="K13" i="2" s="1"/>
  <c r="L13" i="2" s="1"/>
  <c r="M13" i="2" s="1"/>
  <c r="N13" i="2" s="1"/>
  <c r="O13" i="2" s="1"/>
  <c r="P13" i="2" s="1"/>
  <c r="Q13" i="2" s="1"/>
  <c r="R13" i="2" s="1"/>
  <c r="E14" i="2" l="1" a="1"/>
  <c r="E14" i="2" s="1"/>
  <c r="R14" i="2" s="1"/>
  <c r="K14" i="2" l="1"/>
  <c r="M14" i="2"/>
  <c r="G14" i="2"/>
  <c r="O14" i="2"/>
  <c r="O260" i="2" s="1"/>
  <c r="O137" i="7" s="1"/>
  <c r="O260" i="7" s="1"/>
  <c r="Q14" i="2"/>
  <c r="N14" i="2"/>
  <c r="F14" i="2"/>
  <c r="I14" i="2"/>
  <c r="I258" i="2" s="1"/>
  <c r="I135" i="7" s="1"/>
  <c r="I258" i="7" s="1"/>
  <c r="L14" i="2"/>
  <c r="P14" i="2"/>
  <c r="J14" i="2"/>
  <c r="H14" i="2"/>
  <c r="K276" i="2"/>
  <c r="K260" i="2"/>
  <c r="K137" i="7" s="1"/>
  <c r="K260" i="7" s="1"/>
  <c r="K264" i="2"/>
  <c r="K141" i="7" s="1"/>
  <c r="K264" i="7" s="1"/>
  <c r="K268" i="2"/>
  <c r="K145" i="7" s="1"/>
  <c r="K268" i="7" s="1"/>
  <c r="K236" i="2"/>
  <c r="K113" i="7" s="1"/>
  <c r="K240" i="2"/>
  <c r="K282" i="2"/>
  <c r="K258" i="2"/>
  <c r="K135" i="7" s="1"/>
  <c r="K258" i="7" s="1"/>
  <c r="K262" i="2"/>
  <c r="K139" i="7" s="1"/>
  <c r="K262" i="7" s="1"/>
  <c r="K266" i="2"/>
  <c r="K143" i="7" s="1"/>
  <c r="K266" i="7" s="1"/>
  <c r="K270" i="2"/>
  <c r="K238" i="2"/>
  <c r="K115" i="7" s="1"/>
  <c r="K238" i="7" s="1"/>
  <c r="K242" i="2"/>
  <c r="K119" i="7" s="1"/>
  <c r="K242" i="7" s="1"/>
  <c r="K259" i="2"/>
  <c r="K136" i="7" s="1"/>
  <c r="K259" i="7" s="1"/>
  <c r="K267" i="2"/>
  <c r="K144" i="7" s="1"/>
  <c r="K267" i="7" s="1"/>
  <c r="K239" i="2"/>
  <c r="K116" i="7" s="1"/>
  <c r="K239" i="7" s="1"/>
  <c r="K243" i="2"/>
  <c r="K120" i="7" s="1"/>
  <c r="K243" i="7" s="1"/>
  <c r="K245" i="2"/>
  <c r="K122" i="7" s="1"/>
  <c r="K245" i="7" s="1"/>
  <c r="K249" i="2"/>
  <c r="K126" i="7" s="1"/>
  <c r="K249" i="7" s="1"/>
  <c r="K221" i="2"/>
  <c r="K98" i="7" s="1"/>
  <c r="K221" i="7" s="1"/>
  <c r="K257" i="2"/>
  <c r="K134" i="7" s="1"/>
  <c r="K257" i="7" s="1"/>
  <c r="K232" i="2"/>
  <c r="K109" i="7" s="1"/>
  <c r="K232" i="7" s="1"/>
  <c r="K244" i="2"/>
  <c r="K121" i="7" s="1"/>
  <c r="K244" i="7" s="1"/>
  <c r="K251" i="2"/>
  <c r="K128" i="7" s="1"/>
  <c r="K251" i="7" s="1"/>
  <c r="K208" i="2"/>
  <c r="K85" i="7" s="1"/>
  <c r="K208" i="7" s="1"/>
  <c r="K212" i="2"/>
  <c r="K89" i="7" s="1"/>
  <c r="K212" i="7" s="1"/>
  <c r="K190" i="2"/>
  <c r="K67" i="7" s="1"/>
  <c r="K190" i="7" s="1"/>
  <c r="K171" i="2"/>
  <c r="K173" i="2"/>
  <c r="K175" i="2"/>
  <c r="K177" i="2"/>
  <c r="K179" i="2"/>
  <c r="K263" i="2"/>
  <c r="K140" i="7" s="1"/>
  <c r="K263" i="7" s="1"/>
  <c r="K241" i="2"/>
  <c r="K118" i="7" s="1"/>
  <c r="K241" i="7" s="1"/>
  <c r="K247" i="2"/>
  <c r="K124" i="7" s="1"/>
  <c r="K247" i="7" s="1"/>
  <c r="K222" i="2"/>
  <c r="K99" i="7" s="1"/>
  <c r="K222" i="7" s="1"/>
  <c r="K224" i="2"/>
  <c r="K101" i="7" s="1"/>
  <c r="K224" i="7" s="1"/>
  <c r="K225" i="2"/>
  <c r="K209" i="2"/>
  <c r="K86" i="7" s="1"/>
  <c r="K209" i="7" s="1"/>
  <c r="K284" i="2"/>
  <c r="K161" i="7" s="1"/>
  <c r="K284" i="7" s="1"/>
  <c r="K237" i="2"/>
  <c r="K114" i="7" s="1"/>
  <c r="K237" i="7" s="1"/>
  <c r="K220" i="2"/>
  <c r="K97" i="7" s="1"/>
  <c r="K220" i="7" s="1"/>
  <c r="K226" i="2"/>
  <c r="K103" i="7" s="1"/>
  <c r="K213" i="2"/>
  <c r="K90" i="7" s="1"/>
  <c r="K213" i="7" s="1"/>
  <c r="K194" i="2"/>
  <c r="K172" i="2"/>
  <c r="K180" i="2"/>
  <c r="K57" i="7" s="1"/>
  <c r="K180" i="7" s="1"/>
  <c r="K265" i="2"/>
  <c r="K142" i="7" s="1"/>
  <c r="K265" i="7" s="1"/>
  <c r="K248" i="2"/>
  <c r="K125" i="7" s="1"/>
  <c r="K248" i="7" s="1"/>
  <c r="K211" i="2"/>
  <c r="K88" i="7" s="1"/>
  <c r="K211" i="7" s="1"/>
  <c r="K184" i="2"/>
  <c r="K61" i="7" s="1"/>
  <c r="K184" i="7" s="1"/>
  <c r="K178" i="2"/>
  <c r="K269" i="2"/>
  <c r="K146" i="7" s="1"/>
  <c r="K269" i="7" s="1"/>
  <c r="K250" i="2"/>
  <c r="K127" i="7" s="1"/>
  <c r="K250" i="7" s="1"/>
  <c r="K210" i="2"/>
  <c r="K87" i="7" s="1"/>
  <c r="K210" i="7" s="1"/>
  <c r="K214" i="2"/>
  <c r="K176" i="2"/>
  <c r="K223" i="2"/>
  <c r="K100" i="7" s="1"/>
  <c r="K223" i="7" s="1"/>
  <c r="K246" i="2"/>
  <c r="K123" i="7" s="1"/>
  <c r="K246" i="7" s="1"/>
  <c r="K174" i="2"/>
  <c r="K261" i="2"/>
  <c r="K138" i="7" s="1"/>
  <c r="K261" i="7" s="1"/>
  <c r="K207" i="2"/>
  <c r="K84" i="7" s="1"/>
  <c r="K207" i="7" s="1"/>
  <c r="K192" i="2"/>
  <c r="K69" i="7" s="1"/>
  <c r="K192" i="7" s="1"/>
  <c r="O276" i="2"/>
  <c r="O241" i="2"/>
  <c r="O118" i="7" s="1"/>
  <c r="O241" i="7" s="1"/>
  <c r="O179" i="2"/>
  <c r="O207" i="2"/>
  <c r="O84" i="7" s="1"/>
  <c r="O207" i="7" s="1"/>
  <c r="F257" i="2"/>
  <c r="F134" i="7" s="1"/>
  <c r="F257" i="7" s="1"/>
  <c r="F261" i="2"/>
  <c r="F138" i="7" s="1"/>
  <c r="F261" i="7" s="1"/>
  <c r="F265" i="2"/>
  <c r="F269" i="2"/>
  <c r="F237" i="2"/>
  <c r="F114" i="7" s="1"/>
  <c r="F237" i="7" s="1"/>
  <c r="F241" i="2"/>
  <c r="F118" i="7" s="1"/>
  <c r="F241" i="7" s="1"/>
  <c r="F284" i="2"/>
  <c r="F259" i="2"/>
  <c r="F263" i="2"/>
  <c r="F140" i="7" s="1"/>
  <c r="F263" i="7" s="1"/>
  <c r="F267" i="2"/>
  <c r="F144" i="7" s="1"/>
  <c r="F267" i="7" s="1"/>
  <c r="F232" i="2"/>
  <c r="F239" i="2"/>
  <c r="F243" i="2"/>
  <c r="F260" i="2"/>
  <c r="F137" i="7" s="1"/>
  <c r="F260" i="7" s="1"/>
  <c r="F268" i="2"/>
  <c r="F240" i="2"/>
  <c r="F246" i="2"/>
  <c r="F123" i="7" s="1"/>
  <c r="F246" i="7" s="1"/>
  <c r="F250" i="2"/>
  <c r="F222" i="2"/>
  <c r="F264" i="2"/>
  <c r="F244" i="2"/>
  <c r="F251" i="2"/>
  <c r="F128" i="7" s="1"/>
  <c r="F221" i="2"/>
  <c r="F225" i="2"/>
  <c r="F209" i="2"/>
  <c r="F213" i="2"/>
  <c r="F90" i="7" s="1"/>
  <c r="F213" i="7" s="1"/>
  <c r="F192" i="2"/>
  <c r="F276" i="2"/>
  <c r="F270" i="2"/>
  <c r="F147" i="7" s="1"/>
  <c r="F238" i="2"/>
  <c r="F115" i="7" s="1"/>
  <c r="F238" i="7" s="1"/>
  <c r="F247" i="2"/>
  <c r="F249" i="2"/>
  <c r="F224" i="2"/>
  <c r="F226" i="2"/>
  <c r="F103" i="7" s="1"/>
  <c r="F210" i="2"/>
  <c r="F262" i="2"/>
  <c r="F242" i="2"/>
  <c r="F119" i="7" s="1"/>
  <c r="F242" i="7" s="1"/>
  <c r="F245" i="2"/>
  <c r="F122" i="7" s="1"/>
  <c r="F245" i="7" s="1"/>
  <c r="F207" i="2"/>
  <c r="F194" i="2"/>
  <c r="F236" i="2"/>
  <c r="F113" i="7" s="1"/>
  <c r="F236" i="7" s="1"/>
  <c r="F223" i="2"/>
  <c r="F100" i="7" s="1"/>
  <c r="F223" i="7" s="1"/>
  <c r="F184" i="2"/>
  <c r="F282" i="2"/>
  <c r="F266" i="2"/>
  <c r="F220" i="2"/>
  <c r="F97" i="7" s="1"/>
  <c r="F211" i="2"/>
  <c r="F214" i="2"/>
  <c r="F190" i="2"/>
  <c r="F258" i="2"/>
  <c r="F135" i="7" s="1"/>
  <c r="F258" i="7" s="1"/>
  <c r="F248" i="2"/>
  <c r="F208" i="2"/>
  <c r="F212" i="2"/>
  <c r="I261" i="2"/>
  <c r="I138" i="7" s="1"/>
  <c r="I261" i="7" s="1"/>
  <c r="I172" i="2"/>
  <c r="I177" i="2"/>
  <c r="I213" i="2"/>
  <c r="I90" i="7" s="1"/>
  <c r="I213" i="7" s="1"/>
  <c r="L284" i="2"/>
  <c r="L161" i="7" s="1"/>
  <c r="L284" i="7" s="1"/>
  <c r="L259" i="2"/>
  <c r="L136" i="7" s="1"/>
  <c r="L259" i="7" s="1"/>
  <c r="L263" i="2"/>
  <c r="L140" i="7" s="1"/>
  <c r="L263" i="7" s="1"/>
  <c r="L267" i="2"/>
  <c r="L144" i="7" s="1"/>
  <c r="L267" i="7" s="1"/>
  <c r="L232" i="2"/>
  <c r="L109" i="7" s="1"/>
  <c r="L232" i="7" s="1"/>
  <c r="L239" i="2"/>
  <c r="L116" i="7" s="1"/>
  <c r="L239" i="7" s="1"/>
  <c r="L257" i="2"/>
  <c r="L134" i="7" s="1"/>
  <c r="L257" i="7" s="1"/>
  <c r="L261" i="2"/>
  <c r="L138" i="7" s="1"/>
  <c r="L261" i="7" s="1"/>
  <c r="L265" i="2"/>
  <c r="L142" i="7" s="1"/>
  <c r="L265" i="7" s="1"/>
  <c r="L269" i="2"/>
  <c r="L146" i="7" s="1"/>
  <c r="L269" i="7" s="1"/>
  <c r="L237" i="2"/>
  <c r="L114" i="7" s="1"/>
  <c r="L237" i="7" s="1"/>
  <c r="L241" i="2"/>
  <c r="L118" i="7" s="1"/>
  <c r="L241" i="7" s="1"/>
  <c r="L282" i="2"/>
  <c r="L262" i="2"/>
  <c r="L139" i="7" s="1"/>
  <c r="L262" i="7" s="1"/>
  <c r="L270" i="2"/>
  <c r="L244" i="2"/>
  <c r="L121" i="7" s="1"/>
  <c r="L244" i="7" s="1"/>
  <c r="L248" i="2"/>
  <c r="L125" i="7" s="1"/>
  <c r="L248" i="7" s="1"/>
  <c r="L220" i="2"/>
  <c r="L97" i="7" s="1"/>
  <c r="L220" i="7" s="1"/>
  <c r="L224" i="2"/>
  <c r="L101" i="7" s="1"/>
  <c r="L224" i="7" s="1"/>
  <c r="L266" i="2"/>
  <c r="L143" i="7" s="1"/>
  <c r="L266" i="7" s="1"/>
  <c r="L243" i="2"/>
  <c r="L120" i="7" s="1"/>
  <c r="L243" i="7" s="1"/>
  <c r="L246" i="2"/>
  <c r="L123" i="7" s="1"/>
  <c r="L246" i="7" s="1"/>
  <c r="L221" i="2"/>
  <c r="L98" i="7" s="1"/>
  <c r="L221" i="7" s="1"/>
  <c r="L223" i="2"/>
  <c r="L100" i="7" s="1"/>
  <c r="L223" i="7" s="1"/>
  <c r="L207" i="2"/>
  <c r="L211" i="2"/>
  <c r="L88" i="7" s="1"/>
  <c r="L211" i="7" s="1"/>
  <c r="L194" i="2"/>
  <c r="L258" i="2"/>
  <c r="L135" i="7" s="1"/>
  <c r="L258" i="7" s="1"/>
  <c r="L236" i="2"/>
  <c r="L113" i="7" s="1"/>
  <c r="L236" i="7" s="1"/>
  <c r="L240" i="2"/>
  <c r="L117" i="7" s="1"/>
  <c r="L240" i="7" s="1"/>
  <c r="L242" i="2"/>
  <c r="L119" i="7" s="1"/>
  <c r="L242" i="7" s="1"/>
  <c r="L249" i="2"/>
  <c r="L126" i="7" s="1"/>
  <c r="L249" i="7" s="1"/>
  <c r="L251" i="2"/>
  <c r="L208" i="2"/>
  <c r="L85" i="7" s="1"/>
  <c r="L208" i="7" s="1"/>
  <c r="L268" i="2"/>
  <c r="L145" i="7" s="1"/>
  <c r="L268" i="7" s="1"/>
  <c r="L247" i="2"/>
  <c r="L124" i="7" s="1"/>
  <c r="L247" i="7" s="1"/>
  <c r="L209" i="2"/>
  <c r="L86" i="7" s="1"/>
  <c r="L209" i="7" s="1"/>
  <c r="L192" i="2"/>
  <c r="L69" i="7" s="1"/>
  <c r="L192" i="7" s="1"/>
  <c r="L173" i="2"/>
  <c r="L174" i="2"/>
  <c r="L260" i="2"/>
  <c r="L137" i="7" s="1"/>
  <c r="L260" i="7" s="1"/>
  <c r="L226" i="2"/>
  <c r="L213" i="2"/>
  <c r="L90" i="7" s="1"/>
  <c r="L213" i="7" s="1"/>
  <c r="L171" i="2"/>
  <c r="L172" i="2"/>
  <c r="L179" i="2"/>
  <c r="L180" i="2"/>
  <c r="L264" i="2"/>
  <c r="L141" i="7" s="1"/>
  <c r="L264" i="7" s="1"/>
  <c r="L245" i="2"/>
  <c r="L122" i="7" s="1"/>
  <c r="L245" i="7" s="1"/>
  <c r="L222" i="2"/>
  <c r="L99" i="7" s="1"/>
  <c r="L222" i="7" s="1"/>
  <c r="L225" i="2"/>
  <c r="L102" i="7" s="1"/>
  <c r="L225" i="7" s="1"/>
  <c r="L190" i="2"/>
  <c r="L67" i="7" s="1"/>
  <c r="L190" i="7" s="1"/>
  <c r="L184" i="2"/>
  <c r="L61" i="7" s="1"/>
  <c r="L184" i="7" s="1"/>
  <c r="L177" i="2"/>
  <c r="L178" i="2"/>
  <c r="L214" i="2"/>
  <c r="L91" i="7" s="1"/>
  <c r="L176" i="2"/>
  <c r="L276" i="2"/>
  <c r="L212" i="2"/>
  <c r="L89" i="7" s="1"/>
  <c r="L212" i="7" s="1"/>
  <c r="L238" i="2"/>
  <c r="L115" i="7" s="1"/>
  <c r="L238" i="7" s="1"/>
  <c r="L250" i="2"/>
  <c r="L127" i="7" s="1"/>
  <c r="L250" i="7" s="1"/>
  <c r="L210" i="2"/>
  <c r="L87" i="7" s="1"/>
  <c r="L210" i="7" s="1"/>
  <c r="L175" i="2"/>
  <c r="P284" i="2"/>
  <c r="P161" i="7" s="1"/>
  <c r="P284" i="7" s="1"/>
  <c r="P259" i="2"/>
  <c r="P136" i="7" s="1"/>
  <c r="P259" i="7" s="1"/>
  <c r="P263" i="2"/>
  <c r="P140" i="7" s="1"/>
  <c r="P263" i="7" s="1"/>
  <c r="P267" i="2"/>
  <c r="P144" i="7" s="1"/>
  <c r="P267" i="7" s="1"/>
  <c r="P232" i="2"/>
  <c r="P109" i="7" s="1"/>
  <c r="P232" i="7" s="1"/>
  <c r="P239" i="2"/>
  <c r="P116" i="7" s="1"/>
  <c r="P239" i="7" s="1"/>
  <c r="P257" i="2"/>
  <c r="P134" i="7" s="1"/>
  <c r="P257" i="7" s="1"/>
  <c r="P261" i="2"/>
  <c r="P138" i="7" s="1"/>
  <c r="P261" i="7" s="1"/>
  <c r="P265" i="2"/>
  <c r="P142" i="7" s="1"/>
  <c r="P265" i="7" s="1"/>
  <c r="P269" i="2"/>
  <c r="P146" i="7" s="1"/>
  <c r="P269" i="7" s="1"/>
  <c r="P237" i="2"/>
  <c r="P114" i="7" s="1"/>
  <c r="P237" i="7" s="1"/>
  <c r="P241" i="2"/>
  <c r="P118" i="7" s="1"/>
  <c r="P241" i="7" s="1"/>
  <c r="P258" i="2"/>
  <c r="P135" i="7" s="1"/>
  <c r="P258" i="7" s="1"/>
  <c r="P266" i="2"/>
  <c r="P238" i="2"/>
  <c r="P115" i="7" s="1"/>
  <c r="P238" i="7" s="1"/>
  <c r="P243" i="2"/>
  <c r="P120" i="7" s="1"/>
  <c r="P243" i="7" s="1"/>
  <c r="P244" i="2"/>
  <c r="P121" i="7" s="1"/>
  <c r="P244" i="7" s="1"/>
  <c r="P248" i="2"/>
  <c r="P125" i="7" s="1"/>
  <c r="P248" i="7" s="1"/>
  <c r="P220" i="2"/>
  <c r="P97" i="7" s="1"/>
  <c r="P282" i="2"/>
  <c r="P260" i="2"/>
  <c r="P137" i="7" s="1"/>
  <c r="P260" i="7" s="1"/>
  <c r="P264" i="2"/>
  <c r="P141" i="7" s="1"/>
  <c r="P264" i="7" s="1"/>
  <c r="P249" i="2"/>
  <c r="P126" i="7" s="1"/>
  <c r="P249" i="7" s="1"/>
  <c r="P251" i="2"/>
  <c r="P207" i="2"/>
  <c r="P84" i="7" s="1"/>
  <c r="P207" i="7" s="1"/>
  <c r="P211" i="2"/>
  <c r="P194" i="2"/>
  <c r="P276" i="2"/>
  <c r="P270" i="2"/>
  <c r="P147" i="7" s="1"/>
  <c r="P245" i="2"/>
  <c r="P122" i="7" s="1"/>
  <c r="P245" i="7" s="1"/>
  <c r="P247" i="2"/>
  <c r="P124" i="7" s="1"/>
  <c r="P247" i="7" s="1"/>
  <c r="P222" i="2"/>
  <c r="P99" i="7" s="1"/>
  <c r="P222" i="7" s="1"/>
  <c r="P224" i="2"/>
  <c r="P208" i="2"/>
  <c r="P85" i="7" s="1"/>
  <c r="P208" i="7" s="1"/>
  <c r="P240" i="2"/>
  <c r="P117" i="7" s="1"/>
  <c r="P240" i="7" s="1"/>
  <c r="P250" i="2"/>
  <c r="P127" i="7" s="1"/>
  <c r="P250" i="7" s="1"/>
  <c r="P225" i="2"/>
  <c r="P102" i="7" s="1"/>
  <c r="P225" i="7" s="1"/>
  <c r="P213" i="2"/>
  <c r="P90" i="7" s="1"/>
  <c r="P213" i="7" s="1"/>
  <c r="P171" i="2"/>
  <c r="P172" i="2"/>
  <c r="P179" i="2"/>
  <c r="P180" i="2"/>
  <c r="P268" i="2"/>
  <c r="P145" i="7" s="1"/>
  <c r="P268" i="7" s="1"/>
  <c r="P246" i="2"/>
  <c r="P123" i="7" s="1"/>
  <c r="P246" i="7" s="1"/>
  <c r="P223" i="2"/>
  <c r="P100" i="7" s="1"/>
  <c r="P223" i="7" s="1"/>
  <c r="P210" i="2"/>
  <c r="P87" i="7" s="1"/>
  <c r="P210" i="7" s="1"/>
  <c r="P190" i="2"/>
  <c r="P67" i="7" s="1"/>
  <c r="P190" i="7" s="1"/>
  <c r="P184" i="2"/>
  <c r="P61" i="7" s="1"/>
  <c r="P184" i="7" s="1"/>
  <c r="P177" i="2"/>
  <c r="P178" i="2"/>
  <c r="P262" i="2"/>
  <c r="P139" i="7" s="1"/>
  <c r="P262" i="7" s="1"/>
  <c r="P209" i="2"/>
  <c r="P86" i="7" s="1"/>
  <c r="P209" i="7" s="1"/>
  <c r="P212" i="2"/>
  <c r="P89" i="7" s="1"/>
  <c r="P212" i="7" s="1"/>
  <c r="P214" i="2"/>
  <c r="P91" i="7" s="1"/>
  <c r="P175" i="2"/>
  <c r="P176" i="2"/>
  <c r="P192" i="2"/>
  <c r="P69" i="7" s="1"/>
  <c r="P192" i="7" s="1"/>
  <c r="P173" i="2"/>
  <c r="P236" i="2"/>
  <c r="P113" i="7" s="1"/>
  <c r="P236" i="7" s="1"/>
  <c r="P242" i="2"/>
  <c r="P119" i="7" s="1"/>
  <c r="P242" i="7" s="1"/>
  <c r="P226" i="2"/>
  <c r="P103" i="7" s="1"/>
  <c r="P226" i="7" s="1"/>
  <c r="P221" i="2"/>
  <c r="P98" i="7" s="1"/>
  <c r="P221" i="7" s="1"/>
  <c r="P174" i="2"/>
  <c r="G276" i="2"/>
  <c r="G260" i="2"/>
  <c r="G137" i="7" s="1"/>
  <c r="G260" i="7" s="1"/>
  <c r="G264" i="2"/>
  <c r="G268" i="2"/>
  <c r="G145" i="7" s="1"/>
  <c r="G268" i="7" s="1"/>
  <c r="G236" i="2"/>
  <c r="G240" i="2"/>
  <c r="G282" i="2"/>
  <c r="G258" i="2"/>
  <c r="G135" i="7" s="1"/>
  <c r="G258" i="7" s="1"/>
  <c r="G262" i="2"/>
  <c r="G266" i="2"/>
  <c r="G143" i="7" s="1"/>
  <c r="G266" i="7" s="1"/>
  <c r="G270" i="2"/>
  <c r="G238" i="2"/>
  <c r="G115" i="7" s="1"/>
  <c r="G238" i="7" s="1"/>
  <c r="G242" i="2"/>
  <c r="G284" i="2"/>
  <c r="G263" i="2"/>
  <c r="G232" i="2"/>
  <c r="G109" i="7" s="1"/>
  <c r="G232" i="7" s="1"/>
  <c r="G245" i="2"/>
  <c r="G249" i="2"/>
  <c r="G221" i="2"/>
  <c r="G259" i="2"/>
  <c r="G136" i="7" s="1"/>
  <c r="G259" i="7" s="1"/>
  <c r="G237" i="2"/>
  <c r="G241" i="2"/>
  <c r="G246" i="2"/>
  <c r="G248" i="2"/>
  <c r="G125" i="7" s="1"/>
  <c r="G248" i="7" s="1"/>
  <c r="G223" i="2"/>
  <c r="G208" i="2"/>
  <c r="G212" i="2"/>
  <c r="G190" i="2"/>
  <c r="G67" i="7" s="1"/>
  <c r="G190" i="7" s="1"/>
  <c r="G265" i="2"/>
  <c r="G269" i="2"/>
  <c r="G243" i="2"/>
  <c r="G244" i="2"/>
  <c r="G121" i="7" s="1"/>
  <c r="G244" i="7" s="1"/>
  <c r="G251" i="2"/>
  <c r="G225" i="2"/>
  <c r="G102" i="7" s="1"/>
  <c r="G225" i="7" s="1"/>
  <c r="G209" i="2"/>
  <c r="G257" i="2"/>
  <c r="G134" i="7" s="1"/>
  <c r="G257" i="7" s="1"/>
  <c r="G239" i="2"/>
  <c r="G222" i="2"/>
  <c r="G99" i="7" s="1"/>
  <c r="G222" i="7" s="1"/>
  <c r="G210" i="2"/>
  <c r="G192" i="2"/>
  <c r="G69" i="7" s="1"/>
  <c r="G192" i="7" s="1"/>
  <c r="G267" i="2"/>
  <c r="G250" i="2"/>
  <c r="G127" i="7" s="1"/>
  <c r="G250" i="7" s="1"/>
  <c r="G207" i="2"/>
  <c r="G213" i="2"/>
  <c r="G90" i="7" s="1"/>
  <c r="G213" i="7" s="1"/>
  <c r="G194" i="2"/>
  <c r="G261" i="2"/>
  <c r="G138" i="7" s="1"/>
  <c r="G261" i="7" s="1"/>
  <c r="G247" i="2"/>
  <c r="G224" i="2"/>
  <c r="G101" i="7" s="1"/>
  <c r="G224" i="7" s="1"/>
  <c r="G226" i="2"/>
  <c r="G184" i="2"/>
  <c r="G61" i="7" s="1"/>
  <c r="G220" i="2"/>
  <c r="G211" i="2"/>
  <c r="G88" i="7" s="1"/>
  <c r="G211" i="7" s="1"/>
  <c r="G214" i="2"/>
  <c r="Q282" i="2"/>
  <c r="Q258" i="2"/>
  <c r="Q135" i="7" s="1"/>
  <c r="Q258" i="7" s="1"/>
  <c r="Q262" i="2"/>
  <c r="Q139" i="7" s="1"/>
  <c r="Q262" i="7" s="1"/>
  <c r="Q266" i="2"/>
  <c r="Q143" i="7" s="1"/>
  <c r="Q266" i="7" s="1"/>
  <c r="Q270" i="2"/>
  <c r="Q147" i="7" s="1"/>
  <c r="Q238" i="2"/>
  <c r="Q115" i="7" s="1"/>
  <c r="Q238" i="7" s="1"/>
  <c r="Q276" i="2"/>
  <c r="Q260" i="2"/>
  <c r="Q137" i="7" s="1"/>
  <c r="Q260" i="7" s="1"/>
  <c r="Q264" i="2"/>
  <c r="Q141" i="7" s="1"/>
  <c r="Q264" i="7" s="1"/>
  <c r="Q268" i="2"/>
  <c r="Q145" i="7" s="1"/>
  <c r="Q268" i="7" s="1"/>
  <c r="Q236" i="2"/>
  <c r="Q113" i="7" s="1"/>
  <c r="Q236" i="7" s="1"/>
  <c r="Q240" i="2"/>
  <c r="Q117" i="7" s="1"/>
  <c r="Q240" i="7" s="1"/>
  <c r="Q261" i="2"/>
  <c r="Q138" i="7" s="1"/>
  <c r="Q261" i="7" s="1"/>
  <c r="Q269" i="2"/>
  <c r="Q247" i="2"/>
  <c r="Q124" i="7" s="1"/>
  <c r="Q247" i="7" s="1"/>
  <c r="Q251" i="2"/>
  <c r="Q223" i="2"/>
  <c r="Q100" i="7" s="1"/>
  <c r="Q223" i="7" s="1"/>
  <c r="Q284" i="2"/>
  <c r="Q161" i="7" s="1"/>
  <c r="Q284" i="7" s="1"/>
  <c r="Q259" i="2"/>
  <c r="Q136" i="7" s="1"/>
  <c r="Q259" i="7" s="1"/>
  <c r="Q237" i="2"/>
  <c r="Q114" i="7" s="1"/>
  <c r="Q237" i="7" s="1"/>
  <c r="Q241" i="2"/>
  <c r="Q118" i="7" s="1"/>
  <c r="Q241" i="7" s="1"/>
  <c r="Q242" i="2"/>
  <c r="Q119" i="7" s="1"/>
  <c r="Q242" i="7" s="1"/>
  <c r="Q244" i="2"/>
  <c r="Q121" i="7" s="1"/>
  <c r="Q244" i="7" s="1"/>
  <c r="Q246" i="2"/>
  <c r="Q123" i="7" s="1"/>
  <c r="Q246" i="7" s="1"/>
  <c r="Q221" i="2"/>
  <c r="Q98" i="7" s="1"/>
  <c r="Q221" i="7" s="1"/>
  <c r="Q226" i="2"/>
  <c r="Q103" i="7" s="1"/>
  <c r="Q210" i="2"/>
  <c r="Q87" i="7" s="1"/>
  <c r="Q210" i="7" s="1"/>
  <c r="Q214" i="2"/>
  <c r="Q184" i="2"/>
  <c r="Q61" i="7" s="1"/>
  <c r="Q184" i="7" s="1"/>
  <c r="Q172" i="2"/>
  <c r="Q174" i="2"/>
  <c r="Q176" i="2"/>
  <c r="Q178" i="2"/>
  <c r="Q180" i="2"/>
  <c r="Q57" i="7" s="1"/>
  <c r="Q180" i="7" s="1"/>
  <c r="Q265" i="2"/>
  <c r="Q142" i="7" s="1"/>
  <c r="Q265" i="7" s="1"/>
  <c r="Q249" i="2"/>
  <c r="Q126" i="7" s="1"/>
  <c r="Q249" i="7" s="1"/>
  <c r="Q207" i="2"/>
  <c r="Q84" i="7" s="1"/>
  <c r="Q207" i="7" s="1"/>
  <c r="Q232" i="2"/>
  <c r="Q109" i="7" s="1"/>
  <c r="Q232" i="7" s="1"/>
  <c r="Q245" i="2"/>
  <c r="Q122" i="7" s="1"/>
  <c r="Q245" i="7" s="1"/>
  <c r="Q222" i="2"/>
  <c r="Q208" i="2"/>
  <c r="Q85" i="7" s="1"/>
  <c r="Q208" i="7" s="1"/>
  <c r="Q194" i="2"/>
  <c r="Q192" i="2"/>
  <c r="Q69" i="7" s="1"/>
  <c r="Q192" i="7" s="1"/>
  <c r="Q173" i="2"/>
  <c r="Q263" i="2"/>
  <c r="Q140" i="7" s="1"/>
  <c r="Q263" i="7" s="1"/>
  <c r="Q250" i="2"/>
  <c r="Q127" i="7" s="1"/>
  <c r="Q250" i="7" s="1"/>
  <c r="Q225" i="2"/>
  <c r="Q102" i="7" s="1"/>
  <c r="Q225" i="7" s="1"/>
  <c r="Q211" i="2"/>
  <c r="Q88" i="7" s="1"/>
  <c r="Q211" i="7" s="1"/>
  <c r="Q213" i="2"/>
  <c r="Q90" i="7" s="1"/>
  <c r="Q213" i="7" s="1"/>
  <c r="Q171" i="2"/>
  <c r="Q179" i="2"/>
  <c r="Q257" i="2"/>
  <c r="Q134" i="7" s="1"/>
  <c r="Q257" i="7" s="1"/>
  <c r="Q239" i="2"/>
  <c r="Q116" i="7" s="1"/>
  <c r="Q239" i="7" s="1"/>
  <c r="Q220" i="2"/>
  <c r="Q97" i="7" s="1"/>
  <c r="Q220" i="7" s="1"/>
  <c r="Q224" i="2"/>
  <c r="Q101" i="7" s="1"/>
  <c r="Q224" i="7" s="1"/>
  <c r="Q190" i="2"/>
  <c r="Q67" i="7" s="1"/>
  <c r="Q190" i="7" s="1"/>
  <c r="Q177" i="2"/>
  <c r="Q248" i="2"/>
  <c r="Q125" i="7" s="1"/>
  <c r="Q248" i="7" s="1"/>
  <c r="Q212" i="2"/>
  <c r="Q89" i="7" s="1"/>
  <c r="Q212" i="7" s="1"/>
  <c r="Q175" i="2"/>
  <c r="Q267" i="2"/>
  <c r="Q144" i="7" s="1"/>
  <c r="Q267" i="7" s="1"/>
  <c r="Q243" i="2"/>
  <c r="Q120" i="7" s="1"/>
  <c r="Q243" i="7" s="1"/>
  <c r="Q209" i="2"/>
  <c r="Q86" i="7" s="1"/>
  <c r="Q209" i="7" s="1"/>
  <c r="M282" i="2"/>
  <c r="M159" i="7" s="1"/>
  <c r="M258" i="2"/>
  <c r="M135" i="7" s="1"/>
  <c r="M258" i="7" s="1"/>
  <c r="M262" i="2"/>
  <c r="M139" i="7" s="1"/>
  <c r="M262" i="7" s="1"/>
  <c r="M266" i="2"/>
  <c r="M143" i="7" s="1"/>
  <c r="M266" i="7" s="1"/>
  <c r="M270" i="2"/>
  <c r="M238" i="2"/>
  <c r="M276" i="2"/>
  <c r="M153" i="7" s="1"/>
  <c r="M260" i="2"/>
  <c r="M137" i="7" s="1"/>
  <c r="M260" i="7" s="1"/>
  <c r="M264" i="2"/>
  <c r="M141" i="7" s="1"/>
  <c r="M264" i="7" s="1"/>
  <c r="M268" i="2"/>
  <c r="M145" i="7" s="1"/>
  <c r="M268" i="7" s="1"/>
  <c r="M236" i="2"/>
  <c r="M113" i="7" s="1"/>
  <c r="M236" i="7" s="1"/>
  <c r="M240" i="2"/>
  <c r="M117" i="7" s="1"/>
  <c r="M240" i="7" s="1"/>
  <c r="M257" i="2"/>
  <c r="M134" i="7" s="1"/>
  <c r="M257" i="7" s="1"/>
  <c r="M265" i="2"/>
  <c r="M142" i="7" s="1"/>
  <c r="M265" i="7" s="1"/>
  <c r="M237" i="2"/>
  <c r="M114" i="7" s="1"/>
  <c r="M237" i="7" s="1"/>
  <c r="M242" i="2"/>
  <c r="M119" i="7" s="1"/>
  <c r="M242" i="7" s="1"/>
  <c r="M247" i="2"/>
  <c r="M124" i="7" s="1"/>
  <c r="M247" i="7" s="1"/>
  <c r="M251" i="2"/>
  <c r="M128" i="7" s="1"/>
  <c r="M223" i="2"/>
  <c r="M100" i="7" s="1"/>
  <c r="M223" i="7" s="1"/>
  <c r="M261" i="2"/>
  <c r="M138" i="7" s="1"/>
  <c r="M261" i="7" s="1"/>
  <c r="M239" i="2"/>
  <c r="M116" i="7" s="1"/>
  <c r="M239" i="7" s="1"/>
  <c r="M248" i="2"/>
  <c r="M125" i="7" s="1"/>
  <c r="M248" i="7" s="1"/>
  <c r="M250" i="2"/>
  <c r="M127" i="7" s="1"/>
  <c r="M250" i="7" s="1"/>
  <c r="M226" i="2"/>
  <c r="M210" i="2"/>
  <c r="M87" i="7" s="1"/>
  <c r="M210" i="7" s="1"/>
  <c r="M214" i="2"/>
  <c r="M184" i="2"/>
  <c r="M61" i="7" s="1"/>
  <c r="M184" i="7" s="1"/>
  <c r="M172" i="2"/>
  <c r="M174" i="2"/>
  <c r="M176" i="2"/>
  <c r="M178" i="2"/>
  <c r="M180" i="2"/>
  <c r="M267" i="2"/>
  <c r="M144" i="7" s="1"/>
  <c r="M267" i="7" s="1"/>
  <c r="M232" i="2"/>
  <c r="M109" i="7" s="1"/>
  <c r="M232" i="7" s="1"/>
  <c r="M243" i="2"/>
  <c r="M120" i="7" s="1"/>
  <c r="M243" i="7" s="1"/>
  <c r="M244" i="2"/>
  <c r="M121" i="7" s="1"/>
  <c r="M244" i="7" s="1"/>
  <c r="M246" i="2"/>
  <c r="M123" i="7" s="1"/>
  <c r="M246" i="7" s="1"/>
  <c r="M221" i="2"/>
  <c r="M98" i="7" s="1"/>
  <c r="M221" i="7" s="1"/>
  <c r="M207" i="2"/>
  <c r="M84" i="7" s="1"/>
  <c r="M207" i="7" s="1"/>
  <c r="M263" i="2"/>
  <c r="M140" i="7" s="1"/>
  <c r="M263" i="7" s="1"/>
  <c r="M224" i="2"/>
  <c r="M101" i="7" s="1"/>
  <c r="M224" i="7" s="1"/>
  <c r="M212" i="2"/>
  <c r="M89" i="7" s="1"/>
  <c r="M212" i="7" s="1"/>
  <c r="M175" i="2"/>
  <c r="M284" i="2"/>
  <c r="M161" i="7" s="1"/>
  <c r="M284" i="7" s="1"/>
  <c r="M220" i="2"/>
  <c r="M97" i="7" s="1"/>
  <c r="M220" i="7" s="1"/>
  <c r="M209" i="2"/>
  <c r="M86" i="7" s="1"/>
  <c r="M209" i="7" s="1"/>
  <c r="M194" i="2"/>
  <c r="M192" i="2"/>
  <c r="M69" i="7" s="1"/>
  <c r="M192" i="7" s="1"/>
  <c r="M173" i="2"/>
  <c r="M259" i="2"/>
  <c r="M136" i="7" s="1"/>
  <c r="M259" i="7" s="1"/>
  <c r="M241" i="2"/>
  <c r="M118" i="7" s="1"/>
  <c r="M241" i="7" s="1"/>
  <c r="M249" i="2"/>
  <c r="M126" i="7" s="1"/>
  <c r="M249" i="7" s="1"/>
  <c r="M208" i="2"/>
  <c r="M85" i="7" s="1"/>
  <c r="M208" i="7" s="1"/>
  <c r="M211" i="2"/>
  <c r="M88" i="7" s="1"/>
  <c r="M211" i="7" s="1"/>
  <c r="M213" i="2"/>
  <c r="M90" i="7" s="1"/>
  <c r="M213" i="7" s="1"/>
  <c r="M171" i="2"/>
  <c r="M179" i="2"/>
  <c r="M245" i="2"/>
  <c r="M122" i="7" s="1"/>
  <c r="M245" i="7" s="1"/>
  <c r="M190" i="2"/>
  <c r="M67" i="7" s="1"/>
  <c r="M190" i="7" s="1"/>
  <c r="M269" i="2"/>
  <c r="M146" i="7" s="1"/>
  <c r="M269" i="7" s="1"/>
  <c r="M222" i="2"/>
  <c r="M99" i="7" s="1"/>
  <c r="M222" i="7" s="1"/>
  <c r="M177" i="2"/>
  <c r="M225" i="2"/>
  <c r="M102" i="7" s="1"/>
  <c r="M225" i="7" s="1"/>
  <c r="R257" i="2"/>
  <c r="R134" i="7" s="1"/>
  <c r="R257" i="7" s="1"/>
  <c r="R261" i="2"/>
  <c r="R138" i="7" s="1"/>
  <c r="R261" i="7" s="1"/>
  <c r="R265" i="2"/>
  <c r="R142" i="7" s="1"/>
  <c r="R265" i="7" s="1"/>
  <c r="R269" i="2"/>
  <c r="R146" i="7" s="1"/>
  <c r="R269" i="7" s="1"/>
  <c r="R237" i="2"/>
  <c r="R284" i="2"/>
  <c r="R161" i="7" s="1"/>
  <c r="R284" i="7" s="1"/>
  <c r="R259" i="2"/>
  <c r="R136" i="7" s="1"/>
  <c r="R259" i="7" s="1"/>
  <c r="R263" i="2"/>
  <c r="R140" i="7" s="1"/>
  <c r="R263" i="7" s="1"/>
  <c r="R267" i="2"/>
  <c r="R144" i="7" s="1"/>
  <c r="R267" i="7" s="1"/>
  <c r="R232" i="2"/>
  <c r="R109" i="7" s="1"/>
  <c r="R232" i="7" s="1"/>
  <c r="R239" i="2"/>
  <c r="R116" i="7" s="1"/>
  <c r="R239" i="7" s="1"/>
  <c r="R243" i="2"/>
  <c r="R120" i="7" s="1"/>
  <c r="R243" i="7" s="1"/>
  <c r="R276" i="2"/>
  <c r="R264" i="2"/>
  <c r="R236" i="2"/>
  <c r="R113" i="7" s="1"/>
  <c r="R236" i="7" s="1"/>
  <c r="R242" i="2"/>
  <c r="R119" i="7" s="1"/>
  <c r="R242" i="7" s="1"/>
  <c r="R246" i="2"/>
  <c r="R123" i="7" s="1"/>
  <c r="R246" i="7" s="1"/>
  <c r="R250" i="2"/>
  <c r="R127" i="7" s="1"/>
  <c r="R250" i="7" s="1"/>
  <c r="R222" i="2"/>
  <c r="R268" i="2"/>
  <c r="R145" i="7" s="1"/>
  <c r="R268" i="7" s="1"/>
  <c r="R248" i="2"/>
  <c r="R125" i="7" s="1"/>
  <c r="R248" i="7" s="1"/>
  <c r="R223" i="2"/>
  <c r="R100" i="7" s="1"/>
  <c r="R223" i="7" s="1"/>
  <c r="R225" i="2"/>
  <c r="R102" i="7" s="1"/>
  <c r="R225" i="7" s="1"/>
  <c r="R209" i="2"/>
  <c r="R86" i="7" s="1"/>
  <c r="R209" i="7" s="1"/>
  <c r="R213" i="2"/>
  <c r="R90" i="7" s="1"/>
  <c r="R213" i="7" s="1"/>
  <c r="R192" i="2"/>
  <c r="R69" i="7" s="1"/>
  <c r="R192" i="7" s="1"/>
  <c r="R282" i="2"/>
  <c r="R260" i="2"/>
  <c r="R137" i="7" s="1"/>
  <c r="R260" i="7" s="1"/>
  <c r="R238" i="2"/>
  <c r="R115" i="7" s="1"/>
  <c r="R238" i="7" s="1"/>
  <c r="R241" i="2"/>
  <c r="R118" i="7" s="1"/>
  <c r="R241" i="7" s="1"/>
  <c r="R244" i="2"/>
  <c r="R121" i="7" s="1"/>
  <c r="R244" i="7" s="1"/>
  <c r="R251" i="2"/>
  <c r="R128" i="7" s="1"/>
  <c r="R221" i="2"/>
  <c r="R98" i="7" s="1"/>
  <c r="R221" i="7" s="1"/>
  <c r="R226" i="2"/>
  <c r="R103" i="7" s="1"/>
  <c r="R210" i="2"/>
  <c r="R87" i="7" s="1"/>
  <c r="R210" i="7" s="1"/>
  <c r="R266" i="2"/>
  <c r="R143" i="7" s="1"/>
  <c r="R266" i="7" s="1"/>
  <c r="R249" i="2"/>
  <c r="R126" i="7" s="1"/>
  <c r="R249" i="7" s="1"/>
  <c r="R212" i="2"/>
  <c r="R89" i="7" s="1"/>
  <c r="R212" i="7" s="1"/>
  <c r="R174" i="2"/>
  <c r="R175" i="2"/>
  <c r="R258" i="2"/>
  <c r="R135" i="7" s="1"/>
  <c r="R258" i="7" s="1"/>
  <c r="R240" i="2"/>
  <c r="R117" i="7" s="1"/>
  <c r="R240" i="7" s="1"/>
  <c r="R245" i="2"/>
  <c r="R122" i="7" s="1"/>
  <c r="R245" i="7" s="1"/>
  <c r="R208" i="2"/>
  <c r="R85" i="7" s="1"/>
  <c r="R208" i="7" s="1"/>
  <c r="R194" i="2"/>
  <c r="R172" i="2"/>
  <c r="R173" i="2"/>
  <c r="R180" i="2"/>
  <c r="R270" i="2"/>
  <c r="R147" i="7" s="1"/>
  <c r="R247" i="2"/>
  <c r="R124" i="7" s="1"/>
  <c r="R247" i="7" s="1"/>
  <c r="R207" i="2"/>
  <c r="R84" i="7" s="1"/>
  <c r="R211" i="2"/>
  <c r="R88" i="7" s="1"/>
  <c r="R211" i="7" s="1"/>
  <c r="R184" i="2"/>
  <c r="R61" i="7" s="1"/>
  <c r="R184" i="7" s="1"/>
  <c r="R171" i="2"/>
  <c r="R178" i="2"/>
  <c r="R179" i="2"/>
  <c r="R177" i="2"/>
  <c r="R220" i="2"/>
  <c r="R97" i="7" s="1"/>
  <c r="R220" i="7" s="1"/>
  <c r="R214" i="2"/>
  <c r="R224" i="2"/>
  <c r="R101" i="7" s="1"/>
  <c r="R224" i="7" s="1"/>
  <c r="R190" i="2"/>
  <c r="R67" i="7" s="1"/>
  <c r="R190" i="7" s="1"/>
  <c r="R176" i="2"/>
  <c r="R262" i="2"/>
  <c r="R139" i="7" s="1"/>
  <c r="R262" i="7" s="1"/>
  <c r="J257" i="2"/>
  <c r="J134" i="7" s="1"/>
  <c r="J257" i="7" s="1"/>
  <c r="J261" i="2"/>
  <c r="J138" i="7" s="1"/>
  <c r="J261" i="7" s="1"/>
  <c r="J265" i="2"/>
  <c r="J142" i="7" s="1"/>
  <c r="J265" i="7" s="1"/>
  <c r="J269" i="2"/>
  <c r="J146" i="7" s="1"/>
  <c r="J269" i="7" s="1"/>
  <c r="J237" i="2"/>
  <c r="J241" i="2"/>
  <c r="J118" i="7" s="1"/>
  <c r="J241" i="7" s="1"/>
  <c r="J284" i="2"/>
  <c r="J161" i="7" s="1"/>
  <c r="J284" i="7" s="1"/>
  <c r="J259" i="2"/>
  <c r="J136" i="7" s="1"/>
  <c r="J259" i="7" s="1"/>
  <c r="J263" i="2"/>
  <c r="J140" i="7" s="1"/>
  <c r="J263" i="7" s="1"/>
  <c r="J267" i="2"/>
  <c r="J144" i="7" s="1"/>
  <c r="J267" i="7" s="1"/>
  <c r="J232" i="2"/>
  <c r="J109" i="7" s="1"/>
  <c r="J232" i="7" s="1"/>
  <c r="J239" i="2"/>
  <c r="J116" i="7" s="1"/>
  <c r="J239" i="7" s="1"/>
  <c r="J243" i="2"/>
  <c r="J120" i="7" s="1"/>
  <c r="J243" i="7" s="1"/>
  <c r="J276" i="2"/>
  <c r="J264" i="2"/>
  <c r="J236" i="2"/>
  <c r="J113" i="7" s="1"/>
  <c r="J236" i="7" s="1"/>
  <c r="J246" i="2"/>
  <c r="J123" i="7" s="1"/>
  <c r="J246" i="7" s="1"/>
  <c r="J250" i="2"/>
  <c r="J127" i="7" s="1"/>
  <c r="J250" i="7" s="1"/>
  <c r="J222" i="2"/>
  <c r="J99" i="7" s="1"/>
  <c r="J222" i="7" s="1"/>
  <c r="J258" i="2"/>
  <c r="J135" i="7" s="1"/>
  <c r="J258" i="7" s="1"/>
  <c r="J262" i="2"/>
  <c r="J139" i="7" s="1"/>
  <c r="J262" i="7" s="1"/>
  <c r="J240" i="2"/>
  <c r="J117" i="7" s="1"/>
  <c r="J240" i="7" s="1"/>
  <c r="J242" i="2"/>
  <c r="J119" i="7" s="1"/>
  <c r="J242" i="7" s="1"/>
  <c r="J247" i="2"/>
  <c r="J124" i="7" s="1"/>
  <c r="J247" i="7" s="1"/>
  <c r="J249" i="2"/>
  <c r="J126" i="7" s="1"/>
  <c r="J249" i="7" s="1"/>
  <c r="J224" i="2"/>
  <c r="J101" i="7" s="1"/>
  <c r="J224" i="7" s="1"/>
  <c r="J225" i="2"/>
  <c r="J102" i="7" s="1"/>
  <c r="J225" i="7" s="1"/>
  <c r="J209" i="2"/>
  <c r="J86" i="7" s="1"/>
  <c r="J209" i="7" s="1"/>
  <c r="J213" i="2"/>
  <c r="J90" i="7" s="1"/>
  <c r="J213" i="7" s="1"/>
  <c r="J192" i="2"/>
  <c r="J69" i="7" s="1"/>
  <c r="J192" i="7" s="1"/>
  <c r="J268" i="2"/>
  <c r="J145" i="7" s="1"/>
  <c r="J268" i="7" s="1"/>
  <c r="J245" i="2"/>
  <c r="J122" i="7" s="1"/>
  <c r="J245" i="7" s="1"/>
  <c r="J220" i="2"/>
  <c r="J97" i="7" s="1"/>
  <c r="J220" i="7" s="1"/>
  <c r="J226" i="2"/>
  <c r="J210" i="2"/>
  <c r="J87" i="7" s="1"/>
  <c r="J210" i="7" s="1"/>
  <c r="J260" i="2"/>
  <c r="J137" i="7" s="1"/>
  <c r="J260" i="7" s="1"/>
  <c r="J248" i="2"/>
  <c r="J125" i="7" s="1"/>
  <c r="J248" i="7" s="1"/>
  <c r="J211" i="2"/>
  <c r="J88" i="7" s="1"/>
  <c r="J211" i="7" s="1"/>
  <c r="J184" i="2"/>
  <c r="J61" i="7" s="1"/>
  <c r="J184" i="7" s="1"/>
  <c r="J171" i="2"/>
  <c r="J178" i="2"/>
  <c r="J179" i="2"/>
  <c r="J270" i="2"/>
  <c r="J147" i="7" s="1"/>
  <c r="J244" i="2"/>
  <c r="J121" i="7" s="1"/>
  <c r="J244" i="7" s="1"/>
  <c r="J221" i="2"/>
  <c r="J98" i="7" s="1"/>
  <c r="J221" i="7" s="1"/>
  <c r="J208" i="2"/>
  <c r="J85" i="7" s="1"/>
  <c r="J208" i="7" s="1"/>
  <c r="J214" i="2"/>
  <c r="J190" i="2"/>
  <c r="J67" i="7" s="1"/>
  <c r="J190" i="7" s="1"/>
  <c r="J176" i="2"/>
  <c r="J177" i="2"/>
  <c r="J238" i="2"/>
  <c r="J115" i="7" s="1"/>
  <c r="J238" i="7" s="1"/>
  <c r="J223" i="2"/>
  <c r="J100" i="7" s="1"/>
  <c r="J223" i="7" s="1"/>
  <c r="J207" i="2"/>
  <c r="J84" i="7" s="1"/>
  <c r="J207" i="7" s="1"/>
  <c r="J212" i="2"/>
  <c r="J89" i="7" s="1"/>
  <c r="J212" i="7" s="1"/>
  <c r="J174" i="2"/>
  <c r="J175" i="2"/>
  <c r="J180" i="2"/>
  <c r="J266" i="2"/>
  <c r="J143" i="7" s="1"/>
  <c r="J266" i="7" s="1"/>
  <c r="J172" i="2"/>
  <c r="J282" i="2"/>
  <c r="J194" i="2"/>
  <c r="J251" i="2"/>
  <c r="J128" i="7" s="1"/>
  <c r="J173" i="2"/>
  <c r="N257" i="2"/>
  <c r="N134" i="7" s="1"/>
  <c r="N257" i="7" s="1"/>
  <c r="N261" i="2"/>
  <c r="N138" i="7" s="1"/>
  <c r="N261" i="7" s="1"/>
  <c r="N265" i="2"/>
  <c r="N142" i="7" s="1"/>
  <c r="N265" i="7" s="1"/>
  <c r="N269" i="2"/>
  <c r="N146" i="7" s="1"/>
  <c r="N269" i="7" s="1"/>
  <c r="N237" i="2"/>
  <c r="N114" i="7" s="1"/>
  <c r="N237" i="7" s="1"/>
  <c r="N284" i="2"/>
  <c r="N161" i="7" s="1"/>
  <c r="N284" i="7" s="1"/>
  <c r="N259" i="2"/>
  <c r="N136" i="7" s="1"/>
  <c r="N259" i="7" s="1"/>
  <c r="N263" i="2"/>
  <c r="N140" i="7" s="1"/>
  <c r="N263" i="7" s="1"/>
  <c r="N267" i="2"/>
  <c r="N144" i="7" s="1"/>
  <c r="N267" i="7" s="1"/>
  <c r="N232" i="2"/>
  <c r="N109" i="7" s="1"/>
  <c r="N232" i="7" s="1"/>
  <c r="N239" i="2"/>
  <c r="N116" i="7" s="1"/>
  <c r="N239" i="7" s="1"/>
  <c r="N243" i="2"/>
  <c r="N120" i="7" s="1"/>
  <c r="N243" i="7" s="1"/>
  <c r="N260" i="2"/>
  <c r="N137" i="7" s="1"/>
  <c r="N260" i="7" s="1"/>
  <c r="N268" i="2"/>
  <c r="N145" i="7" s="1"/>
  <c r="N268" i="7" s="1"/>
  <c r="N240" i="2"/>
  <c r="N117" i="7" s="1"/>
  <c r="N240" i="7" s="1"/>
  <c r="N246" i="2"/>
  <c r="N123" i="7" s="1"/>
  <c r="N246" i="7" s="1"/>
  <c r="N250" i="2"/>
  <c r="N127" i="7" s="1"/>
  <c r="N250" i="7" s="1"/>
  <c r="N222" i="2"/>
  <c r="N99" i="7" s="1"/>
  <c r="N222" i="7" s="1"/>
  <c r="N282" i="2"/>
  <c r="N276" i="2"/>
  <c r="N270" i="2"/>
  <c r="N238" i="2"/>
  <c r="N115" i="7" s="1"/>
  <c r="N238" i="7" s="1"/>
  <c r="N245" i="2"/>
  <c r="N122" i="7" s="1"/>
  <c r="N245" i="7" s="1"/>
  <c r="N220" i="2"/>
  <c r="N97" i="7" s="1"/>
  <c r="N220" i="7" s="1"/>
  <c r="N225" i="2"/>
  <c r="N102" i="7" s="1"/>
  <c r="N225" i="7" s="1"/>
  <c r="N209" i="2"/>
  <c r="N86" i="7" s="1"/>
  <c r="N209" i="7" s="1"/>
  <c r="N213" i="2"/>
  <c r="N90" i="7" s="1"/>
  <c r="N213" i="7" s="1"/>
  <c r="N192" i="2"/>
  <c r="N69" i="7" s="1"/>
  <c r="N192" i="7" s="1"/>
  <c r="N262" i="2"/>
  <c r="N139" i="7" s="1"/>
  <c r="N262" i="7" s="1"/>
  <c r="N266" i="2"/>
  <c r="N143" i="7" s="1"/>
  <c r="N266" i="7" s="1"/>
  <c r="N248" i="2"/>
  <c r="N125" i="7" s="1"/>
  <c r="N248" i="7" s="1"/>
  <c r="N223" i="2"/>
  <c r="N100" i="7" s="1"/>
  <c r="N223" i="7" s="1"/>
  <c r="N226" i="2"/>
  <c r="N210" i="2"/>
  <c r="N87" i="7" s="1"/>
  <c r="N210" i="7" s="1"/>
  <c r="N258" i="2"/>
  <c r="N135" i="7" s="1"/>
  <c r="N258" i="7" s="1"/>
  <c r="N251" i="2"/>
  <c r="N207" i="2"/>
  <c r="N84" i="7" s="1"/>
  <c r="N207" i="7" s="1"/>
  <c r="N214" i="2"/>
  <c r="N190" i="2"/>
  <c r="N67" i="7" s="1"/>
  <c r="N190" i="7" s="1"/>
  <c r="N176" i="2"/>
  <c r="N177" i="2"/>
  <c r="N247" i="2"/>
  <c r="N124" i="7" s="1"/>
  <c r="N247" i="7" s="1"/>
  <c r="N224" i="2"/>
  <c r="N101" i="7" s="1"/>
  <c r="N224" i="7" s="1"/>
  <c r="N212" i="2"/>
  <c r="N89" i="7" s="1"/>
  <c r="N212" i="7" s="1"/>
  <c r="N174" i="2"/>
  <c r="N175" i="2"/>
  <c r="N236" i="2"/>
  <c r="N113" i="7" s="1"/>
  <c r="N236" i="7" s="1"/>
  <c r="N242" i="2"/>
  <c r="N119" i="7" s="1"/>
  <c r="N242" i="7" s="1"/>
  <c r="N244" i="2"/>
  <c r="N121" i="7" s="1"/>
  <c r="N244" i="7" s="1"/>
  <c r="N221" i="2"/>
  <c r="N98" i="7" s="1"/>
  <c r="N221" i="7" s="1"/>
  <c r="N194" i="2"/>
  <c r="N172" i="2"/>
  <c r="N173" i="2"/>
  <c r="N180" i="2"/>
  <c r="N264" i="2"/>
  <c r="N141" i="7" s="1"/>
  <c r="N264" i="7" s="1"/>
  <c r="N241" i="2"/>
  <c r="N118" i="7" s="1"/>
  <c r="N241" i="7" s="1"/>
  <c r="N208" i="2"/>
  <c r="N85" i="7" s="1"/>
  <c r="N208" i="7" s="1"/>
  <c r="N171" i="2"/>
  <c r="N249" i="2"/>
  <c r="N126" i="7" s="1"/>
  <c r="N249" i="7" s="1"/>
  <c r="N211" i="2"/>
  <c r="N88" i="7" s="1"/>
  <c r="N211" i="7" s="1"/>
  <c r="N178" i="2"/>
  <c r="N184" i="2"/>
  <c r="N61" i="7" s="1"/>
  <c r="N184" i="7" s="1"/>
  <c r="N179" i="2"/>
  <c r="G147" i="7"/>
  <c r="G85" i="7"/>
  <c r="G208" i="7" s="1"/>
  <c r="G119" i="7"/>
  <c r="G242" i="7" s="1"/>
  <c r="G98" i="7"/>
  <c r="G221" i="7" s="1"/>
  <c r="G172" i="2"/>
  <c r="G201" i="2"/>
  <c r="G78" i="7" s="1"/>
  <c r="G201" i="7" s="1"/>
  <c r="G161" i="7"/>
  <c r="G284" i="7" s="1"/>
  <c r="G153" i="7"/>
  <c r="G113" i="7"/>
  <c r="G236" i="7" s="1"/>
  <c r="G103" i="7"/>
  <c r="G97" i="7"/>
  <c r="G86" i="7"/>
  <c r="G209" i="7" s="1"/>
  <c r="G84" i="7"/>
  <c r="G198" i="2"/>
  <c r="G75" i="7" s="1"/>
  <c r="G198" i="7" s="1"/>
  <c r="G188" i="2"/>
  <c r="G180" i="2"/>
  <c r="G57" i="7" s="1"/>
  <c r="G180" i="7" s="1"/>
  <c r="G71" i="7"/>
  <c r="G144" i="7"/>
  <c r="G267" i="7" s="1"/>
  <c r="G123" i="7"/>
  <c r="G246" i="7" s="1"/>
  <c r="G139" i="7"/>
  <c r="G262" i="7" s="1"/>
  <c r="G141" i="7"/>
  <c r="G264" i="7" s="1"/>
  <c r="G114" i="7"/>
  <c r="G237" i="7" s="1"/>
  <c r="G116" i="7"/>
  <c r="G239" i="7" s="1"/>
  <c r="G118" i="7"/>
  <c r="G241" i="7" s="1"/>
  <c r="G120" i="7"/>
  <c r="G243" i="7" s="1"/>
  <c r="G122" i="7"/>
  <c r="G245" i="7" s="1"/>
  <c r="G124" i="7"/>
  <c r="G247" i="7" s="1"/>
  <c r="G126" i="7"/>
  <c r="G249" i="7" s="1"/>
  <c r="G173" i="2"/>
  <c r="G175" i="2"/>
  <c r="G177" i="2"/>
  <c r="G179" i="2"/>
  <c r="G128" i="7"/>
  <c r="G91" i="7"/>
  <c r="G171" i="2"/>
  <c r="G89" i="7"/>
  <c r="G212" i="7" s="1"/>
  <c r="G178" i="2"/>
  <c r="G159" i="7"/>
  <c r="G87" i="7"/>
  <c r="G210" i="7" s="1"/>
  <c r="G142" i="7"/>
  <c r="G265" i="7" s="1"/>
  <c r="G117" i="7"/>
  <c r="G240" i="7" s="1"/>
  <c r="G174" i="2"/>
  <c r="G140" i="7"/>
  <c r="G263" i="7" s="1"/>
  <c r="G146" i="7"/>
  <c r="G269" i="7" s="1"/>
  <c r="G100" i="7"/>
  <c r="G223" i="7" s="1"/>
  <c r="G176" i="2"/>
  <c r="F180" i="2"/>
  <c r="F57" i="7" s="1"/>
  <c r="F180" i="7" s="1"/>
  <c r="F121" i="7"/>
  <c r="F244" i="7" s="1"/>
  <c r="F102" i="7"/>
  <c r="F225" i="7" s="1"/>
  <c r="F174" i="2"/>
  <c r="F85" i="7"/>
  <c r="F208" i="7" s="1"/>
  <c r="F117" i="7"/>
  <c r="F240" i="7" s="1"/>
  <c r="F176" i="2"/>
  <c r="F159" i="7"/>
  <c r="F91" i="7"/>
  <c r="F67" i="7"/>
  <c r="F190" i="7" s="1"/>
  <c r="F139" i="7"/>
  <c r="F262" i="7" s="1"/>
  <c r="F141" i="7"/>
  <c r="F264" i="7" s="1"/>
  <c r="F143" i="7"/>
  <c r="F266" i="7" s="1"/>
  <c r="F145" i="7"/>
  <c r="F268" i="7" s="1"/>
  <c r="F116" i="7"/>
  <c r="F239" i="7" s="1"/>
  <c r="F120" i="7"/>
  <c r="F243" i="7" s="1"/>
  <c r="F124" i="7"/>
  <c r="F247" i="7" s="1"/>
  <c r="F126" i="7"/>
  <c r="F249" i="7" s="1"/>
  <c r="F99" i="7"/>
  <c r="F222" i="7" s="1"/>
  <c r="F101" i="7"/>
  <c r="F224" i="7" s="1"/>
  <c r="F88" i="7"/>
  <c r="F211" i="7" s="1"/>
  <c r="F173" i="2"/>
  <c r="F175" i="2"/>
  <c r="F177" i="2"/>
  <c r="F179" i="2"/>
  <c r="F136" i="7"/>
  <c r="F259" i="7" s="1"/>
  <c r="F98" i="7"/>
  <c r="F221" i="7" s="1"/>
  <c r="F178" i="2"/>
  <c r="F71" i="7"/>
  <c r="F161" i="7"/>
  <c r="F284" i="7" s="1"/>
  <c r="F153" i="7"/>
  <c r="F86" i="7"/>
  <c r="F209" i="7" s="1"/>
  <c r="F84" i="7"/>
  <c r="F198" i="2"/>
  <c r="F75" i="7" s="1"/>
  <c r="F198" i="7" s="1"/>
  <c r="F69" i="7"/>
  <c r="F192" i="7" s="1"/>
  <c r="F188" i="2"/>
  <c r="F142" i="7"/>
  <c r="F265" i="7" s="1"/>
  <c r="F125" i="7"/>
  <c r="F248" i="7" s="1"/>
  <c r="F61" i="7"/>
  <c r="F171" i="2"/>
  <c r="F146" i="7"/>
  <c r="F269" i="7" s="1"/>
  <c r="F172" i="2"/>
  <c r="F109" i="7"/>
  <c r="F232" i="7" s="1"/>
  <c r="F87" i="7"/>
  <c r="F210" i="7" s="1"/>
  <c r="F127" i="7"/>
  <c r="F250" i="7" s="1"/>
  <c r="F89" i="7"/>
  <c r="F212" i="7" s="1"/>
  <c r="F201" i="2"/>
  <c r="F78" i="7" s="1"/>
  <c r="F201" i="7" s="1"/>
  <c r="I173" i="2" l="1"/>
  <c r="I244" i="2"/>
  <c r="I121" i="7" s="1"/>
  <c r="I244" i="7" s="1"/>
  <c r="I226" i="2"/>
  <c r="I264" i="2"/>
  <c r="I141" i="7" s="1"/>
  <c r="I264" i="7" s="1"/>
  <c r="O194" i="2"/>
  <c r="O184" i="2"/>
  <c r="O61" i="7" s="1"/>
  <c r="O184" i="7" s="1"/>
  <c r="O171" i="2"/>
  <c r="O242" i="2"/>
  <c r="O119" i="7" s="1"/>
  <c r="O242" i="7" s="1"/>
  <c r="I175" i="2"/>
  <c r="I250" i="2"/>
  <c r="I127" i="7" s="1"/>
  <c r="I250" i="7" s="1"/>
  <c r="I267" i="2"/>
  <c r="I144" i="7" s="1"/>
  <c r="I267" i="7" s="1"/>
  <c r="I270" i="2"/>
  <c r="I147" i="7" s="1"/>
  <c r="O174" i="2"/>
  <c r="O246" i="2"/>
  <c r="O123" i="7" s="1"/>
  <c r="O246" i="7" s="1"/>
  <c r="O224" i="2"/>
  <c r="O101" i="7" s="1"/>
  <c r="O224" i="7" s="1"/>
  <c r="O262" i="2"/>
  <c r="O139" i="7" s="1"/>
  <c r="O262" i="7" s="1"/>
  <c r="I243" i="2"/>
  <c r="I120" i="7" s="1"/>
  <c r="I243" i="7" s="1"/>
  <c r="I180" i="2"/>
  <c r="I57" i="7" s="1"/>
  <c r="I180" i="7" s="1"/>
  <c r="I251" i="2"/>
  <c r="I282" i="2"/>
  <c r="I286" i="2" s="1"/>
  <c r="O243" i="2"/>
  <c r="O120" i="7" s="1"/>
  <c r="O243" i="7" s="1"/>
  <c r="O250" i="2"/>
  <c r="O127" i="7" s="1"/>
  <c r="O250" i="7" s="1"/>
  <c r="O265" i="2"/>
  <c r="O142" i="7" s="1"/>
  <c r="O265" i="7" s="1"/>
  <c r="O236" i="2"/>
  <c r="O113" i="7" s="1"/>
  <c r="O236" i="7" s="1"/>
  <c r="I209" i="2"/>
  <c r="I86" i="7" s="1"/>
  <c r="I209" i="7" s="1"/>
  <c r="I192" i="2"/>
  <c r="I69" i="7" s="1"/>
  <c r="I192" i="7" s="1"/>
  <c r="I212" i="2"/>
  <c r="I89" i="7" s="1"/>
  <c r="I212" i="7" s="1"/>
  <c r="I242" i="2"/>
  <c r="I119" i="7" s="1"/>
  <c r="I242" i="7" s="1"/>
  <c r="I190" i="2"/>
  <c r="I67" i="7" s="1"/>
  <c r="I190" i="7" s="1"/>
  <c r="I265" i="2"/>
  <c r="I142" i="7" s="1"/>
  <c r="I265" i="7" s="1"/>
  <c r="I248" i="2"/>
  <c r="I125" i="7" s="1"/>
  <c r="I248" i="7" s="1"/>
  <c r="I178" i="2"/>
  <c r="I184" i="2"/>
  <c r="I61" i="7" s="1"/>
  <c r="I184" i="7" s="1"/>
  <c r="I222" i="2"/>
  <c r="I99" i="7" s="1"/>
  <c r="I222" i="7" s="1"/>
  <c r="I263" i="2"/>
  <c r="I140" i="7" s="1"/>
  <c r="I263" i="7" s="1"/>
  <c r="I247" i="2"/>
  <c r="I124" i="7" s="1"/>
  <c r="I247" i="7" s="1"/>
  <c r="I240" i="2"/>
  <c r="I117" i="7" s="1"/>
  <c r="I240" i="7" s="1"/>
  <c r="I260" i="2"/>
  <c r="I137" i="7" s="1"/>
  <c r="I260" i="7" s="1"/>
  <c r="I266" i="2"/>
  <c r="I143" i="7" s="1"/>
  <c r="I266" i="7" s="1"/>
  <c r="O180" i="2"/>
  <c r="O57" i="7" s="1"/>
  <c r="O180" i="7" s="1"/>
  <c r="O192" i="2"/>
  <c r="O69" i="7" s="1"/>
  <c r="O192" i="7" s="1"/>
  <c r="O267" i="2"/>
  <c r="O144" i="7" s="1"/>
  <c r="O267" i="7" s="1"/>
  <c r="O251" i="2"/>
  <c r="O211" i="2"/>
  <c r="O88" i="7" s="1"/>
  <c r="O211" i="7" s="1"/>
  <c r="O209" i="2"/>
  <c r="O86" i="7" s="1"/>
  <c r="O209" i="7" s="1"/>
  <c r="O239" i="2"/>
  <c r="O116" i="7" s="1"/>
  <c r="O239" i="7" s="1"/>
  <c r="O177" i="2"/>
  <c r="O190" i="2"/>
  <c r="O67" i="7" s="1"/>
  <c r="O190" i="7" s="1"/>
  <c r="O222" i="2"/>
  <c r="O99" i="7" s="1"/>
  <c r="O222" i="7" s="1"/>
  <c r="O221" i="2"/>
  <c r="O232" i="2"/>
  <c r="O109" i="7" s="1"/>
  <c r="O232" i="7" s="1"/>
  <c r="O238" i="2"/>
  <c r="O115" i="7" s="1"/>
  <c r="O238" i="7" s="1"/>
  <c r="O258" i="2"/>
  <c r="O135" i="7" s="1"/>
  <c r="O258" i="7" s="1"/>
  <c r="O268" i="2"/>
  <c r="O145" i="7" s="1"/>
  <c r="O268" i="7" s="1"/>
  <c r="I179" i="2"/>
  <c r="I224" i="2"/>
  <c r="I101" i="7" s="1"/>
  <c r="I224" i="7" s="1"/>
  <c r="I194" i="2"/>
  <c r="I225" i="2"/>
  <c r="I102" i="7" s="1"/>
  <c r="I225" i="7" s="1"/>
  <c r="I239" i="2"/>
  <c r="I116" i="7" s="1"/>
  <c r="I239" i="7" s="1"/>
  <c r="I208" i="2"/>
  <c r="I85" i="7" s="1"/>
  <c r="I208" i="7" s="1"/>
  <c r="I211" i="2"/>
  <c r="I88" i="7" s="1"/>
  <c r="I211" i="7" s="1"/>
  <c r="I237" i="2"/>
  <c r="I114" i="7" s="1"/>
  <c r="I176" i="2"/>
  <c r="I214" i="2"/>
  <c r="I220" i="2"/>
  <c r="I97" i="7" s="1"/>
  <c r="I220" i="7" s="1"/>
  <c r="I284" i="2"/>
  <c r="I161" i="7" s="1"/>
  <c r="I284" i="7" s="1"/>
  <c r="I241" i="2"/>
  <c r="I118" i="7" s="1"/>
  <c r="I241" i="7" s="1"/>
  <c r="I236" i="2"/>
  <c r="I113" i="7" s="1"/>
  <c r="I236" i="7" s="1"/>
  <c r="I276" i="2"/>
  <c r="I153" i="7" s="1"/>
  <c r="I262" i="2"/>
  <c r="I139" i="7" s="1"/>
  <c r="I262" i="7" s="1"/>
  <c r="O172" i="2"/>
  <c r="O259" i="2"/>
  <c r="O136" i="7" s="1"/>
  <c r="O259" i="7" s="1"/>
  <c r="O226" i="2"/>
  <c r="O103" i="7" s="1"/>
  <c r="O176" i="2"/>
  <c r="O237" i="2"/>
  <c r="O114" i="7" s="1"/>
  <c r="O237" i="7" s="1"/>
  <c r="O210" i="2"/>
  <c r="O87" i="7" s="1"/>
  <c r="O210" i="7" s="1"/>
  <c r="O225" i="2"/>
  <c r="O102" i="7" s="1"/>
  <c r="O225" i="7" s="1"/>
  <c r="O261" i="2"/>
  <c r="O138" i="7" s="1"/>
  <c r="O261" i="7" s="1"/>
  <c r="O175" i="2"/>
  <c r="O212" i="2"/>
  <c r="O89" i="7" s="1"/>
  <c r="O212" i="7" s="1"/>
  <c r="O247" i="2"/>
  <c r="O124" i="7" s="1"/>
  <c r="O247" i="7" s="1"/>
  <c r="O249" i="2"/>
  <c r="O126" i="7" s="1"/>
  <c r="O249" i="7" s="1"/>
  <c r="O263" i="2"/>
  <c r="O140" i="7" s="1"/>
  <c r="O263" i="7" s="1"/>
  <c r="O270" i="2"/>
  <c r="O278" i="2" s="1"/>
  <c r="O282" i="2"/>
  <c r="O264" i="2"/>
  <c r="O141" i="7" s="1"/>
  <c r="O264" i="7" s="1"/>
  <c r="I171" i="2"/>
  <c r="I232" i="2"/>
  <c r="I109" i="7" s="1"/>
  <c r="I232" i="7" s="1"/>
  <c r="I246" i="2"/>
  <c r="I123" i="7" s="1"/>
  <c r="I246" i="7" s="1"/>
  <c r="I249" i="2"/>
  <c r="I126" i="7" s="1"/>
  <c r="I249" i="7" s="1"/>
  <c r="I257" i="2"/>
  <c r="I134" i="7" s="1"/>
  <c r="I257" i="7" s="1"/>
  <c r="I221" i="2"/>
  <c r="I98" i="7" s="1"/>
  <c r="I221" i="7" s="1"/>
  <c r="I207" i="2"/>
  <c r="I84" i="7" s="1"/>
  <c r="I207" i="7" s="1"/>
  <c r="I259" i="2"/>
  <c r="I136" i="7" s="1"/>
  <c r="I259" i="7" s="1"/>
  <c r="I174" i="2"/>
  <c r="I210" i="2"/>
  <c r="I87" i="7" s="1"/>
  <c r="I210" i="7" s="1"/>
  <c r="I245" i="2"/>
  <c r="I122" i="7" s="1"/>
  <c r="I245" i="7" s="1"/>
  <c r="I223" i="2"/>
  <c r="I100" i="7" s="1"/>
  <c r="I223" i="7" s="1"/>
  <c r="I269" i="2"/>
  <c r="I146" i="7" s="1"/>
  <c r="I269" i="7" s="1"/>
  <c r="I268" i="2"/>
  <c r="I145" i="7" s="1"/>
  <c r="I268" i="7" s="1"/>
  <c r="I238" i="2"/>
  <c r="I115" i="7" s="1"/>
  <c r="I238" i="7" s="1"/>
  <c r="O213" i="2"/>
  <c r="O90" i="7" s="1"/>
  <c r="O213" i="7" s="1"/>
  <c r="O244" i="2"/>
  <c r="O121" i="7" s="1"/>
  <c r="O244" i="7" s="1"/>
  <c r="O248" i="2"/>
  <c r="O125" i="7" s="1"/>
  <c r="O248" i="7" s="1"/>
  <c r="O214" i="2"/>
  <c r="O178" i="2"/>
  <c r="O223" i="2"/>
  <c r="O100" i="7" s="1"/>
  <c r="O223" i="7" s="1"/>
  <c r="O220" i="2"/>
  <c r="O97" i="7" s="1"/>
  <c r="O220" i="7" s="1"/>
  <c r="O257" i="2"/>
  <c r="O134" i="7" s="1"/>
  <c r="O257" i="7" s="1"/>
  <c r="O173" i="2"/>
  <c r="O208" i="2"/>
  <c r="O85" i="7" s="1"/>
  <c r="O208" i="7" s="1"/>
  <c r="O269" i="2"/>
  <c r="O146" i="7" s="1"/>
  <c r="O269" i="7" s="1"/>
  <c r="O245" i="2"/>
  <c r="O122" i="7" s="1"/>
  <c r="O245" i="7" s="1"/>
  <c r="O284" i="2"/>
  <c r="O161" i="7" s="1"/>
  <c r="O284" i="7" s="1"/>
  <c r="O266" i="2"/>
  <c r="O143" i="7" s="1"/>
  <c r="O266" i="7" s="1"/>
  <c r="O240" i="2"/>
  <c r="O117" i="7" s="1"/>
  <c r="O240" i="7" s="1"/>
  <c r="Q182" i="2"/>
  <c r="H263" i="2"/>
  <c r="H140" i="7" s="1"/>
  <c r="H263" i="7" s="1"/>
  <c r="H257" i="2"/>
  <c r="H134" i="7" s="1"/>
  <c r="H257" i="7" s="1"/>
  <c r="H237" i="2"/>
  <c r="H114" i="7" s="1"/>
  <c r="H237" i="7" s="1"/>
  <c r="H238" i="2"/>
  <c r="H115" i="7" s="1"/>
  <c r="H238" i="7" s="1"/>
  <c r="H220" i="2"/>
  <c r="H97" i="7" s="1"/>
  <c r="H220" i="7" s="1"/>
  <c r="H250" i="2"/>
  <c r="H127" i="7" s="1"/>
  <c r="H250" i="7" s="1"/>
  <c r="H260" i="2"/>
  <c r="H137" i="7" s="1"/>
  <c r="H260" i="7" s="1"/>
  <c r="H223" i="2"/>
  <c r="H100" i="7" s="1"/>
  <c r="H223" i="7" s="1"/>
  <c r="H249" i="2"/>
  <c r="H126" i="7" s="1"/>
  <c r="H249" i="7" s="1"/>
  <c r="H262" i="2"/>
  <c r="H139" i="7" s="1"/>
  <c r="H262" i="7" s="1"/>
  <c r="H192" i="2"/>
  <c r="H69" i="7" s="1"/>
  <c r="H192" i="7" s="1"/>
  <c r="H213" i="2"/>
  <c r="H90" i="7" s="1"/>
  <c r="H213" i="7" s="1"/>
  <c r="H247" i="2"/>
  <c r="H124" i="7" s="1"/>
  <c r="H247" i="7" s="1"/>
  <c r="H176" i="2"/>
  <c r="H188" i="2"/>
  <c r="H65" i="7" s="1"/>
  <c r="H188" i="7" s="1"/>
  <c r="H175" i="2"/>
  <c r="H284" i="2"/>
  <c r="H161" i="7" s="1"/>
  <c r="H284" i="7" s="1"/>
  <c r="H244" i="2"/>
  <c r="H121" i="7" s="1"/>
  <c r="H244" i="7" s="1"/>
  <c r="H246" i="2"/>
  <c r="H123" i="7" s="1"/>
  <c r="H246" i="7" s="1"/>
  <c r="H212" i="2"/>
  <c r="H89" i="7" s="1"/>
  <c r="H212" i="7" s="1"/>
  <c r="H222" i="2"/>
  <c r="H99" i="7" s="1"/>
  <c r="H222" i="7" s="1"/>
  <c r="H190" i="2"/>
  <c r="H67" i="7" s="1"/>
  <c r="H190" i="7" s="1"/>
  <c r="H172" i="2"/>
  <c r="H282" i="2"/>
  <c r="H267" i="2"/>
  <c r="H144" i="7" s="1"/>
  <c r="H267" i="7" s="1"/>
  <c r="H261" i="2"/>
  <c r="H138" i="7" s="1"/>
  <c r="H261" i="7" s="1"/>
  <c r="H241" i="2"/>
  <c r="H118" i="7" s="1"/>
  <c r="H241" i="7" s="1"/>
  <c r="H242" i="2"/>
  <c r="H119" i="7" s="1"/>
  <c r="H242" i="7" s="1"/>
  <c r="H224" i="2"/>
  <c r="H101" i="7" s="1"/>
  <c r="H224" i="7" s="1"/>
  <c r="H207" i="2"/>
  <c r="H84" i="7" s="1"/>
  <c r="H207" i="7" s="1"/>
  <c r="H264" i="2"/>
  <c r="H141" i="7" s="1"/>
  <c r="H264" i="7" s="1"/>
  <c r="H208" i="2"/>
  <c r="H85" i="7" s="1"/>
  <c r="H208" i="7" s="1"/>
  <c r="H225" i="2"/>
  <c r="H102" i="7" s="1"/>
  <c r="H225" i="7" s="1"/>
  <c r="H245" i="2"/>
  <c r="H122" i="7" s="1"/>
  <c r="H245" i="7" s="1"/>
  <c r="H276" i="2"/>
  <c r="H226" i="2"/>
  <c r="H240" i="2"/>
  <c r="H117" i="7" s="1"/>
  <c r="H240" i="7" s="1"/>
  <c r="H178" i="2"/>
  <c r="H171" i="2"/>
  <c r="H177" i="2"/>
  <c r="H232" i="2"/>
  <c r="H109" i="7" s="1"/>
  <c r="H232" i="7" s="1"/>
  <c r="H258" i="2"/>
  <c r="H135" i="7" s="1"/>
  <c r="H258" i="7" s="1"/>
  <c r="H268" i="2"/>
  <c r="H145" i="7" s="1"/>
  <c r="H268" i="7" s="1"/>
  <c r="H211" i="2"/>
  <c r="H88" i="7" s="1"/>
  <c r="H211" i="7" s="1"/>
  <c r="H270" i="2"/>
  <c r="H251" i="2"/>
  <c r="H180" i="2"/>
  <c r="H179" i="2"/>
  <c r="H259" i="2"/>
  <c r="H136" i="7" s="1"/>
  <c r="H259" i="7" s="1"/>
  <c r="H239" i="2"/>
  <c r="H116" i="7" s="1"/>
  <c r="H239" i="7" s="1"/>
  <c r="H269" i="2"/>
  <c r="H146" i="7" s="1"/>
  <c r="H269" i="7" s="1"/>
  <c r="H266" i="2"/>
  <c r="H143" i="7" s="1"/>
  <c r="H266" i="7" s="1"/>
  <c r="H248" i="2"/>
  <c r="H125" i="7" s="1"/>
  <c r="H248" i="7" s="1"/>
  <c r="H236" i="2"/>
  <c r="H113" i="7" s="1"/>
  <c r="H236" i="7" s="1"/>
  <c r="H194" i="2"/>
  <c r="H221" i="2"/>
  <c r="H98" i="7" s="1"/>
  <c r="H221" i="7" s="1"/>
  <c r="H243" i="2"/>
  <c r="H120" i="7" s="1"/>
  <c r="H243" i="7" s="1"/>
  <c r="H214" i="2"/>
  <c r="H210" i="2"/>
  <c r="H87" i="7" s="1"/>
  <c r="H210" i="7" s="1"/>
  <c r="H209" i="2"/>
  <c r="H86" i="7" s="1"/>
  <c r="H209" i="7" s="1"/>
  <c r="H184" i="2"/>
  <c r="H61" i="7" s="1"/>
  <c r="H184" i="7" s="1"/>
  <c r="H174" i="2"/>
  <c r="H198" i="2"/>
  <c r="H75" i="7" s="1"/>
  <c r="H198" i="7" s="1"/>
  <c r="H173" i="2"/>
  <c r="H265" i="2"/>
  <c r="H142" i="7" s="1"/>
  <c r="H265" i="7" s="1"/>
  <c r="H201" i="2"/>
  <c r="H78" i="7" s="1"/>
  <c r="H201" i="7" s="1"/>
  <c r="N159" i="7"/>
  <c r="N286" i="2"/>
  <c r="J251" i="7"/>
  <c r="J153" i="7"/>
  <c r="J278" i="2"/>
  <c r="R270" i="7"/>
  <c r="R71" i="7"/>
  <c r="R196" i="2"/>
  <c r="R278" i="2"/>
  <c r="R153" i="7"/>
  <c r="P196" i="2"/>
  <c r="P71" i="7"/>
  <c r="I103" i="7"/>
  <c r="I159" i="7"/>
  <c r="O71" i="7"/>
  <c r="O153" i="7"/>
  <c r="K216" i="2"/>
  <c r="K91" i="7"/>
  <c r="N182" i="2"/>
  <c r="N57" i="7"/>
  <c r="N180" i="7" s="1"/>
  <c r="N216" i="2"/>
  <c r="N91" i="7"/>
  <c r="J196" i="2"/>
  <c r="J71" i="7"/>
  <c r="J57" i="7"/>
  <c r="J180" i="7" s="1"/>
  <c r="J182" i="2"/>
  <c r="J253" i="2"/>
  <c r="J114" i="7"/>
  <c r="J237" i="7" s="1"/>
  <c r="R182" i="2"/>
  <c r="R57" i="7"/>
  <c r="R180" i="7" s="1"/>
  <c r="R251" i="7"/>
  <c r="M286" i="2"/>
  <c r="M196" i="2"/>
  <c r="M71" i="7"/>
  <c r="M276" i="7"/>
  <c r="Q71" i="7"/>
  <c r="Q196" i="2"/>
  <c r="Q226" i="7"/>
  <c r="Q272" i="2"/>
  <c r="Q146" i="7"/>
  <c r="Q269" i="7" s="1"/>
  <c r="P214" i="7"/>
  <c r="P57" i="7"/>
  <c r="P180" i="7" s="1"/>
  <c r="P182" i="2"/>
  <c r="P216" i="2"/>
  <c r="P88" i="7"/>
  <c r="P211" i="7" s="1"/>
  <c r="P216" i="7" s="1"/>
  <c r="P272" i="2"/>
  <c r="P143" i="7"/>
  <c r="P266" i="7" s="1"/>
  <c r="L253" i="2"/>
  <c r="L128" i="7"/>
  <c r="L216" i="2"/>
  <c r="L84" i="7"/>
  <c r="L207" i="7" s="1"/>
  <c r="L159" i="7"/>
  <c r="L286" i="2"/>
  <c r="O128" i="7"/>
  <c r="O253" i="2"/>
  <c r="O98" i="7"/>
  <c r="O221" i="7" s="1"/>
  <c r="K226" i="7"/>
  <c r="K147" i="7"/>
  <c r="K272" i="2"/>
  <c r="K159" i="7"/>
  <c r="K286" i="2"/>
  <c r="R253" i="2"/>
  <c r="R114" i="7"/>
  <c r="R237" i="7" s="1"/>
  <c r="P220" i="7"/>
  <c r="L153" i="7"/>
  <c r="L278" i="2"/>
  <c r="I128" i="7"/>
  <c r="I251" i="7" s="1"/>
  <c r="N103" i="7"/>
  <c r="N228" i="2"/>
  <c r="N147" i="7"/>
  <c r="N272" i="2"/>
  <c r="J159" i="7"/>
  <c r="J286" i="2"/>
  <c r="R91" i="7"/>
  <c r="R214" i="7" s="1"/>
  <c r="R216" i="2"/>
  <c r="R207" i="7"/>
  <c r="R159" i="7"/>
  <c r="R286" i="2"/>
  <c r="R228" i="2"/>
  <c r="R99" i="7"/>
  <c r="R222" i="7" s="1"/>
  <c r="M216" i="2"/>
  <c r="M91" i="7"/>
  <c r="M251" i="7"/>
  <c r="M253" i="2"/>
  <c r="M115" i="7"/>
  <c r="M238" i="7" s="1"/>
  <c r="Q270" i="7"/>
  <c r="Q286" i="2"/>
  <c r="Q159" i="7"/>
  <c r="P228" i="2"/>
  <c r="P101" i="7"/>
  <c r="P224" i="7" s="1"/>
  <c r="P270" i="7"/>
  <c r="L214" i="7"/>
  <c r="I71" i="7"/>
  <c r="I196" i="2"/>
  <c r="I237" i="7"/>
  <c r="I276" i="7"/>
  <c r="O226" i="7"/>
  <c r="O159" i="7"/>
  <c r="O282" i="7" s="1"/>
  <c r="O286" i="2"/>
  <c r="K228" i="2"/>
  <c r="K102" i="7"/>
  <c r="K225" i="7" s="1"/>
  <c r="K253" i="2"/>
  <c r="K117" i="7"/>
  <c r="K240" i="7" s="1"/>
  <c r="N196" i="2"/>
  <c r="N71" i="7"/>
  <c r="J103" i="7"/>
  <c r="J228" i="2"/>
  <c r="M57" i="7"/>
  <c r="M180" i="7" s="1"/>
  <c r="M182" i="2"/>
  <c r="M278" i="2"/>
  <c r="M228" i="2"/>
  <c r="M103" i="7"/>
  <c r="Q153" i="7"/>
  <c r="Q278" i="2"/>
  <c r="L103" i="7"/>
  <c r="L228" i="2"/>
  <c r="N128" i="7"/>
  <c r="N253" i="2"/>
  <c r="N153" i="7"/>
  <c r="N278" i="2"/>
  <c r="J91" i="7"/>
  <c r="J216" i="2"/>
  <c r="J270" i="7"/>
  <c r="J272" i="2"/>
  <c r="J141" i="7"/>
  <c r="J264" i="7" s="1"/>
  <c r="R226" i="7"/>
  <c r="R272" i="2"/>
  <c r="R141" i="7"/>
  <c r="R264" i="7" s="1"/>
  <c r="M147" i="7"/>
  <c r="M272" i="2"/>
  <c r="M282" i="7"/>
  <c r="M163" i="7"/>
  <c r="Q228" i="2"/>
  <c r="Q99" i="7"/>
  <c r="Q222" i="7" s="1"/>
  <c r="Q216" i="2"/>
  <c r="Q91" i="7"/>
  <c r="Q128" i="7"/>
  <c r="Q253" i="2"/>
  <c r="P153" i="7"/>
  <c r="P278" i="2"/>
  <c r="P128" i="7"/>
  <c r="P253" i="2"/>
  <c r="P159" i="7"/>
  <c r="P286" i="2"/>
  <c r="L57" i="7"/>
  <c r="L180" i="7" s="1"/>
  <c r="L182" i="2"/>
  <c r="L71" i="7"/>
  <c r="L196" i="2"/>
  <c r="L147" i="7"/>
  <c r="L272" i="2"/>
  <c r="O91" i="7"/>
  <c r="O216" i="2"/>
  <c r="K196" i="2"/>
  <c r="K71" i="7"/>
  <c r="K182" i="2"/>
  <c r="K236" i="7"/>
  <c r="K153" i="7"/>
  <c r="K278" i="2"/>
  <c r="G65" i="7"/>
  <c r="G188" i="7" s="1"/>
  <c r="F65" i="7"/>
  <c r="F73" i="7" s="1"/>
  <c r="F163" i="7"/>
  <c r="F149" i="7"/>
  <c r="G149" i="7"/>
  <c r="F130" i="7"/>
  <c r="G130" i="7"/>
  <c r="G155" i="7"/>
  <c r="F155" i="7"/>
  <c r="F220" i="7"/>
  <c r="F105" i="7"/>
  <c r="G220" i="7"/>
  <c r="G105" i="7"/>
  <c r="F207" i="7"/>
  <c r="F93" i="7"/>
  <c r="G207" i="7"/>
  <c r="G93" i="7"/>
  <c r="G163" i="7"/>
  <c r="F184" i="7"/>
  <c r="G184" i="7"/>
  <c r="F282" i="7"/>
  <c r="G276" i="7"/>
  <c r="F194" i="7"/>
  <c r="F270" i="7"/>
  <c r="F272" i="7" s="1"/>
  <c r="G270" i="7"/>
  <c r="G272" i="7" s="1"/>
  <c r="F276" i="7"/>
  <c r="G282" i="7"/>
  <c r="G214" i="7"/>
  <c r="F226" i="7"/>
  <c r="G251" i="7"/>
  <c r="G253" i="7" s="1"/>
  <c r="F214" i="7"/>
  <c r="G194" i="7"/>
  <c r="G226" i="7"/>
  <c r="F251" i="7"/>
  <c r="F253" i="7" s="1"/>
  <c r="F278" i="2"/>
  <c r="G253" i="2"/>
  <c r="G278" i="2"/>
  <c r="F182" i="2"/>
  <c r="F196" i="2"/>
  <c r="F272" i="2"/>
  <c r="G272" i="2"/>
  <c r="F228" i="2"/>
  <c r="G286" i="2"/>
  <c r="G228" i="2"/>
  <c r="F286" i="2"/>
  <c r="F216" i="2"/>
  <c r="G216" i="2"/>
  <c r="G196" i="2"/>
  <c r="F253" i="2"/>
  <c r="G182" i="2"/>
  <c r="J130" i="7" l="1"/>
  <c r="K130" i="7"/>
  <c r="Q272" i="7"/>
  <c r="I216" i="2"/>
  <c r="I228" i="2"/>
  <c r="I182" i="2"/>
  <c r="R228" i="7"/>
  <c r="L93" i="7"/>
  <c r="I272" i="2"/>
  <c r="R216" i="7"/>
  <c r="P105" i="7"/>
  <c r="K105" i="7"/>
  <c r="R130" i="7"/>
  <c r="I278" i="2"/>
  <c r="Q149" i="7"/>
  <c r="I253" i="2"/>
  <c r="K253" i="7"/>
  <c r="R105" i="7"/>
  <c r="O228" i="7"/>
  <c r="P149" i="7"/>
  <c r="P93" i="7"/>
  <c r="O272" i="2"/>
  <c r="O147" i="7"/>
  <c r="O270" i="7" s="1"/>
  <c r="O272" i="7" s="1"/>
  <c r="I91" i="7"/>
  <c r="I214" i="7" s="1"/>
  <c r="I216" i="7" s="1"/>
  <c r="O182" i="2"/>
  <c r="O196" i="2"/>
  <c r="I253" i="7"/>
  <c r="O105" i="7"/>
  <c r="O228" i="2"/>
  <c r="F286" i="7"/>
  <c r="G73" i="7"/>
  <c r="J149" i="7"/>
  <c r="M253" i="7"/>
  <c r="R272" i="7"/>
  <c r="H272" i="2"/>
  <c r="A272" i="2" s="1"/>
  <c r="H147" i="7"/>
  <c r="J272" i="7"/>
  <c r="M130" i="7"/>
  <c r="P228" i="7"/>
  <c r="K228" i="7"/>
  <c r="Q105" i="7"/>
  <c r="R253" i="7"/>
  <c r="H103" i="7"/>
  <c r="H228" i="2"/>
  <c r="H159" i="7"/>
  <c r="H286" i="2"/>
  <c r="H71" i="7"/>
  <c r="H196" i="2"/>
  <c r="A196" i="2" s="1"/>
  <c r="H57" i="7"/>
  <c r="H180" i="7" s="1"/>
  <c r="H182" i="2"/>
  <c r="H153" i="7"/>
  <c r="H278" i="2"/>
  <c r="A278" i="2" s="1"/>
  <c r="Q228" i="7"/>
  <c r="L216" i="7"/>
  <c r="P272" i="7"/>
  <c r="R149" i="7"/>
  <c r="H91" i="7"/>
  <c r="H216" i="2"/>
  <c r="A216" i="2" s="1"/>
  <c r="H128" i="7"/>
  <c r="H253" i="2"/>
  <c r="L270" i="7"/>
  <c r="L272" i="7" s="1"/>
  <c r="L149" i="7"/>
  <c r="R276" i="7"/>
  <c r="R278" i="7" s="1"/>
  <c r="R155" i="7"/>
  <c r="K194" i="7"/>
  <c r="K73" i="7"/>
  <c r="O214" i="7"/>
  <c r="O216" i="7" s="1"/>
  <c r="O93" i="7"/>
  <c r="Q251" i="7"/>
  <c r="Q253" i="7" s="1"/>
  <c r="Q130" i="7"/>
  <c r="M270" i="7"/>
  <c r="M272" i="7" s="1"/>
  <c r="M149" i="7"/>
  <c r="J214" i="7"/>
  <c r="J216" i="7" s="1"/>
  <c r="J93" i="7"/>
  <c r="N251" i="7"/>
  <c r="N253" i="7" s="1"/>
  <c r="N130" i="7"/>
  <c r="L226" i="7"/>
  <c r="L228" i="7" s="1"/>
  <c r="L105" i="7"/>
  <c r="I130" i="7"/>
  <c r="K163" i="7"/>
  <c r="K282" i="7"/>
  <c r="Q194" i="7"/>
  <c r="Q73" i="7"/>
  <c r="N214" i="7"/>
  <c r="N216" i="7" s="1"/>
  <c r="N93" i="7"/>
  <c r="O276" i="7"/>
  <c r="P194" i="7"/>
  <c r="P73" i="7"/>
  <c r="M226" i="7"/>
  <c r="M228" i="7" s="1"/>
  <c r="M105" i="7"/>
  <c r="R282" i="7"/>
  <c r="R163" i="7"/>
  <c r="N270" i="7"/>
  <c r="N272" i="7" s="1"/>
  <c r="N149" i="7"/>
  <c r="I226" i="7"/>
  <c r="I228" i="7" s="1"/>
  <c r="I105" i="7"/>
  <c r="K276" i="7"/>
  <c r="K155" i="7"/>
  <c r="L194" i="7"/>
  <c r="L73" i="7"/>
  <c r="P282" i="7"/>
  <c r="P163" i="7"/>
  <c r="P276" i="7"/>
  <c r="P155" i="7"/>
  <c r="Q93" i="7"/>
  <c r="Q214" i="7"/>
  <c r="Q216" i="7" s="1"/>
  <c r="J226" i="7"/>
  <c r="J228" i="7" s="1"/>
  <c r="J105" i="7"/>
  <c r="R93" i="7"/>
  <c r="J282" i="7"/>
  <c r="J163" i="7"/>
  <c r="N226" i="7"/>
  <c r="N228" i="7" s="1"/>
  <c r="N105" i="7"/>
  <c r="O251" i="7"/>
  <c r="O253" i="7" s="1"/>
  <c r="O130" i="7"/>
  <c r="L251" i="7"/>
  <c r="L253" i="7" s="1"/>
  <c r="L130" i="7"/>
  <c r="M155" i="7"/>
  <c r="K214" i="7"/>
  <c r="K216" i="7" s="1"/>
  <c r="K93" i="7"/>
  <c r="I282" i="7"/>
  <c r="I163" i="7"/>
  <c r="P251" i="7"/>
  <c r="P253" i="7" s="1"/>
  <c r="P130" i="7"/>
  <c r="M73" i="7"/>
  <c r="M194" i="7"/>
  <c r="M286" i="7" s="1"/>
  <c r="N276" i="7"/>
  <c r="N155" i="7"/>
  <c r="I270" i="7"/>
  <c r="I272" i="7" s="1"/>
  <c r="I149" i="7"/>
  <c r="Q276" i="7"/>
  <c r="Q155" i="7"/>
  <c r="N194" i="7"/>
  <c r="N73" i="7"/>
  <c r="I194" i="7"/>
  <c r="I73" i="7"/>
  <c r="Q282" i="7"/>
  <c r="Q163" i="7"/>
  <c r="M214" i="7"/>
  <c r="M216" i="7" s="1"/>
  <c r="M93" i="7"/>
  <c r="L276" i="7"/>
  <c r="L155" i="7"/>
  <c r="K270" i="7"/>
  <c r="K272" i="7" s="1"/>
  <c r="K149" i="7"/>
  <c r="L282" i="7"/>
  <c r="L163" i="7"/>
  <c r="J253" i="7"/>
  <c r="J194" i="7"/>
  <c r="J73" i="7"/>
  <c r="O163" i="7"/>
  <c r="O194" i="7"/>
  <c r="O73" i="7"/>
  <c r="R194" i="7"/>
  <c r="R73" i="7"/>
  <c r="J276" i="7"/>
  <c r="J155" i="7"/>
  <c r="N282" i="7"/>
  <c r="N163" i="7"/>
  <c r="F278" i="7"/>
  <c r="F188" i="7"/>
  <c r="G286" i="7"/>
  <c r="G228" i="7"/>
  <c r="F228" i="7"/>
  <c r="G278" i="7"/>
  <c r="G216" i="7"/>
  <c r="F216" i="7"/>
  <c r="A286" i="2"/>
  <c r="A228" i="2"/>
  <c r="A182" i="2"/>
  <c r="A253" i="2"/>
  <c r="I155" i="7" l="1"/>
  <c r="M278" i="7"/>
  <c r="O155" i="7"/>
  <c r="O149" i="7"/>
  <c r="N286" i="7"/>
  <c r="L286" i="7"/>
  <c r="I93" i="7"/>
  <c r="Q286" i="7"/>
  <c r="H282" i="7"/>
  <c r="H163" i="7"/>
  <c r="Q278" i="7"/>
  <c r="N278" i="7"/>
  <c r="I286" i="7"/>
  <c r="O278" i="7"/>
  <c r="A163" i="7"/>
  <c r="H149" i="7"/>
  <c r="H270" i="7"/>
  <c r="H272" i="7" s="1"/>
  <c r="A272" i="7" s="1"/>
  <c r="J286" i="7"/>
  <c r="K286" i="7"/>
  <c r="H93" i="7"/>
  <c r="A93" i="7" s="1"/>
  <c r="H214" i="7"/>
  <c r="H216" i="7" s="1"/>
  <c r="H276" i="7"/>
  <c r="H155" i="7"/>
  <c r="H194" i="7"/>
  <c r="H73" i="7"/>
  <c r="A73" i="7" s="1"/>
  <c r="H226" i="7"/>
  <c r="H228" i="7" s="1"/>
  <c r="A228" i="7" s="1"/>
  <c r="H105" i="7"/>
  <c r="H130" i="7"/>
  <c r="H251" i="7"/>
  <c r="H253" i="7" s="1"/>
  <c r="A253" i="7" s="1"/>
  <c r="L278" i="7"/>
  <c r="J278" i="7"/>
  <c r="P278" i="7"/>
  <c r="R286" i="7"/>
  <c r="A149" i="7"/>
  <c r="A155" i="7"/>
  <c r="A216" i="7"/>
  <c r="O286" i="7"/>
  <c r="I278" i="7"/>
  <c r="P286" i="7"/>
  <c r="K278" i="7"/>
  <c r="A8" i="2"/>
  <c r="H278" i="7" l="1"/>
  <c r="A130" i="7"/>
  <c r="A105" i="7"/>
  <c r="A278" i="7"/>
  <c r="H286" i="7"/>
  <c r="A286" i="7" s="1"/>
  <c r="A8" i="7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<sst xmlns="http://schemas.openxmlformats.org/spreadsheetml/2006/main" count="993" uniqueCount="106">
  <si>
    <t>Civil Aviation Authority</t>
  </si>
  <si>
    <t>NR23 price control review: support on cost assessment for NR23 period and reconciliation review (2020-2022)</t>
  </si>
  <si>
    <t>End RP2</t>
  </si>
  <si>
    <t>UNITS</t>
  </si>
  <si>
    <t>Assumptions</t>
  </si>
  <si>
    <t>CPI</t>
  </si>
  <si>
    <t>%</t>
  </si>
  <si>
    <t>Conversion to nominal prices</t>
  </si>
  <si>
    <t>Assumed price base</t>
  </si>
  <si>
    <t>Pay award - pensionable</t>
  </si>
  <si>
    <t>Pay award - non pensionable</t>
  </si>
  <si>
    <t>Staff</t>
  </si>
  <si>
    <t>FTEs</t>
  </si>
  <si>
    <t xml:space="preserve">ATCO </t>
  </si>
  <si>
    <t>TATC</t>
  </si>
  <si>
    <t>ATSA</t>
  </si>
  <si>
    <t>ATCE</t>
  </si>
  <si>
    <t>STAR</t>
  </si>
  <si>
    <t>MSG</t>
  </si>
  <si>
    <t>PCG</t>
  </si>
  <si>
    <t>Graduate</t>
  </si>
  <si>
    <t>Contractors</t>
  </si>
  <si>
    <t>Total FTEs</t>
  </si>
  <si>
    <t>Costs</t>
  </si>
  <si>
    <t>Balance</t>
  </si>
  <si>
    <t>Total pensionable pay</t>
  </si>
  <si>
    <t>Total social security costs/smart pension saving</t>
  </si>
  <si>
    <t>Pension Costs</t>
  </si>
  <si>
    <t>Redundancy costs</t>
  </si>
  <si>
    <t>Other staff costs</t>
  </si>
  <si>
    <t>Total Staff Costs</t>
  </si>
  <si>
    <t>Total Staff costs less pensions &amp; redundancy</t>
  </si>
  <si>
    <t>Capitalised Labour</t>
  </si>
  <si>
    <t>Non-staff</t>
  </si>
  <si>
    <t>Facilities management</t>
  </si>
  <si>
    <t>Rent</t>
  </si>
  <si>
    <t>Rates</t>
  </si>
  <si>
    <t>Utilities</t>
  </si>
  <si>
    <t>Catering</t>
  </si>
  <si>
    <t>Maintenance</t>
  </si>
  <si>
    <t>Other</t>
  </si>
  <si>
    <t>Significant one-offs</t>
  </si>
  <si>
    <t>Sub-total</t>
  </si>
  <si>
    <t>Non-operational IT</t>
  </si>
  <si>
    <t>Support contracts / Hardware</t>
  </si>
  <si>
    <t>SIF</t>
  </si>
  <si>
    <t>Cyber Security</t>
  </si>
  <si>
    <t>Mobiles</t>
  </si>
  <si>
    <t>Printers</t>
  </si>
  <si>
    <t>Asset management</t>
  </si>
  <si>
    <t>Business support</t>
  </si>
  <si>
    <t>Corporate Comms</t>
  </si>
  <si>
    <t>Finance</t>
  </si>
  <si>
    <t>Supply Chain</t>
  </si>
  <si>
    <t>HR</t>
  </si>
  <si>
    <t>College</t>
  </si>
  <si>
    <t>Technical services</t>
  </si>
  <si>
    <t>Legal</t>
  </si>
  <si>
    <t>Directorate of international strategy</t>
  </si>
  <si>
    <t>T&amp;RE</t>
  </si>
  <si>
    <t>NERL Defence (MoD)</t>
  </si>
  <si>
    <t>Safety</t>
  </si>
  <si>
    <t>Centres</t>
  </si>
  <si>
    <t>Future ATM capability</t>
  </si>
  <si>
    <t>CEO &amp; Board</t>
  </si>
  <si>
    <t>LTIP Opex</t>
  </si>
  <si>
    <t>Deployment Manager</t>
  </si>
  <si>
    <t>FAS</t>
  </si>
  <si>
    <t>NATS recharges</t>
  </si>
  <si>
    <t>Derogated services</t>
  </si>
  <si>
    <t>MoD NAV facilities</t>
  </si>
  <si>
    <t>Employee share plan</t>
  </si>
  <si>
    <t>Bonuses &amp; one-off pay award (2016) classified as non staff</t>
  </si>
  <si>
    <t>Drones</t>
  </si>
  <si>
    <t>Opex flexibility fund</t>
  </si>
  <si>
    <t>Business Development</t>
  </si>
  <si>
    <t>Total Non Staff Costs</t>
  </si>
  <si>
    <t>Total Non-staff costs</t>
  </si>
  <si>
    <t>Total operating costs</t>
  </si>
  <si>
    <t>END</t>
  </si>
  <si>
    <t>Comments</t>
  </si>
  <si>
    <t>Total operating costs less pensions &amp; redundancy</t>
  </si>
  <si>
    <t>NERL total</t>
  </si>
  <si>
    <t xml:space="preserve">Defined Contribution </t>
  </si>
  <si>
    <t>Defined Benefit</t>
  </si>
  <si>
    <t>NOMINAL</t>
  </si>
  <si>
    <t>ATS only</t>
  </si>
  <si>
    <t>Oceanic only</t>
  </si>
  <si>
    <t>Nominal £m</t>
  </si>
  <si>
    <t>2020 PRICE BASE</t>
  </si>
  <si>
    <t>2020 £m</t>
  </si>
  <si>
    <t xml:space="preserve">NERL operating costs </t>
  </si>
  <si>
    <t>Key drivers</t>
  </si>
  <si>
    <t>IFR Movements</t>
  </si>
  <si>
    <t>Total Service Units</t>
  </si>
  <si>
    <t>Energy Usage (MWh)</t>
  </si>
  <si>
    <t>Facilities size (m2)</t>
  </si>
  <si>
    <t>Asset value (Gross Book Value)</t>
  </si>
  <si>
    <t>MWh</t>
  </si>
  <si>
    <t>m2</t>
  </si>
  <si>
    <t>Movements</t>
  </si>
  <si>
    <t>SUs</t>
  </si>
  <si>
    <t>NR23</t>
  </si>
  <si>
    <t>RP2</t>
  </si>
  <si>
    <t>CAA CMG Fees</t>
  </si>
  <si>
    <t>CAA SARG Fees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</si>
</sst>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0">
    <numFmt numFmtId="43" formatCode="_-* #,##0.00_-;\-* #,##0.00_-;_-* &quot;-&quot;??_-;_-@_-"/>
    <numFmt numFmtId="164" formatCode="#,##0;[Red]\(#,##0\);\-"/>
    <numFmt numFmtId="165" formatCode="0.0%"/>
    <numFmt numFmtId="166" formatCode="#,##0.00;[Red]\(#,##0.00\);\-"/>
    <numFmt numFmtId="167" formatCode="0;[Red]0"/>
    <numFmt numFmtId="168" formatCode="#,##0.0%;[Red]\(#,##0.0%\);\-"/>
    <numFmt numFmtId="169" formatCode="[Red]&quot;E: &quot;#,##0;[Red]&quot;E: &quot;\-#,##0;[Blue]&quot;OK&quot;"/>
    <numFmt numFmtId="170" formatCode="[$-809]dd\ mmmm\ yyyy;@"/>
    <numFmt numFmtId="171" formatCode="[$-F800]dddd\,\ mmmm\ dd\,\ yyyy"/>
    <numFmt numFmtId="172" formatCode="#,##0;\(#,##0\);\-"/>
  </numFmts>
  <fonts count="2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Calibri"/>
      <family val="2"/>
    </font>
    <font>
      <b/>
      <sz val="13"/>
      <color theme="0"/>
      <name val="Calibri"/>
      <family val="2"/>
    </font>
    <font>
      <b/>
      <sz val="12"/>
      <name val="Calibri"/>
      <family val="2"/>
    </font>
    <font>
      <b/>
      <sz val="11"/>
      <name val="Calibri"/>
      <family val="2"/>
    </font>
    <font>
      <sz val="10"/>
      <name val="Calibri"/>
      <family val="2"/>
    </font>
    <font>
      <i/>
      <sz val="10"/>
      <color theme="8"/>
      <name val="Calibri"/>
      <family val="2"/>
    </font>
    <font>
      <b/>
      <sz val="10"/>
      <name val="Calibri"/>
      <family val="2"/>
    </font>
    <font>
      <i/>
      <sz val="10"/>
      <name val="Calibri"/>
      <family val="2"/>
    </font>
    <font>
      <b/>
      <sz val="10"/>
      <color theme="1"/>
      <name val="Calibri"/>
      <family val="2"/>
    </font>
    <font>
      <sz val="10"/>
      <color theme="1"/>
      <name val="Calibri"/>
      <family val="2"/>
      <scheme val="minor"/>
    </font>
    <font>
      <sz val="11"/>
      <color theme="1"/>
      <name val="Roboto Light"/>
      <family val="2"/>
    </font>
    <font>
      <sz val="10"/>
      <color rgb="FF57626E"/>
      <name val="Calibri"/>
      <family val="2"/>
    </font>
    <font>
      <b/>
      <sz val="10"/>
      <color theme="0"/>
      <name val="Calibri"/>
      <family val="2"/>
    </font>
    <font>
      <b/>
      <sz val="18"/>
      <color rgb="FF57626E"/>
      <name val="Calibri"/>
      <family val="2"/>
    </font>
    <font>
      <b/>
      <sz val="14"/>
      <color rgb="FF57626E"/>
      <name val="Calibri"/>
      <family val="2"/>
    </font>
    <font>
      <sz val="10"/>
      <color theme="9" tint="-0.499984740745262"/>
      <name val="Calibri"/>
      <family val="2"/>
    </font>
    <font>
      <sz val="10"/>
      <color rgb="FF9C0006"/>
      <name val="Calibri"/>
      <family val="2"/>
    </font>
    <font>
      <sz val="10"/>
      <color theme="8" tint="-0.24994659260841701"/>
      <name val="Calibri"/>
      <family val="2"/>
    </font>
    <font>
      <sz val="10"/>
      <color rgb="FF9C6500"/>
      <name val="Calibri"/>
      <family val="2"/>
    </font>
    <font>
      <sz val="10"/>
      <color theme="0"/>
      <name val="Calibri"/>
      <family val="2"/>
    </font>
    <font>
      <i/>
      <sz val="10"/>
      <color rgb="FFAE1231"/>
      <name val="Calibri"/>
      <family val="2"/>
    </font>
    <font>
      <sz val="8"/>
      <name val="Calibri"/>
      <family val="2"/>
      <scheme val="minor"/>
    </font>
  </fonts>
  <fills count="39">
    <fill>
      <patternFill patternType="none"/>
    </fill>
    <fill>
      <patternFill patternType="gray125"/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1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DE3D2"/>
        <bgColor indexed="64"/>
      </patternFill>
    </fill>
    <fill>
      <patternFill patternType="solid">
        <fgColor rgb="FF57626E"/>
        <bgColor indexed="64"/>
      </patternFill>
    </fill>
    <fill>
      <patternFill patternType="solid">
        <fgColor rgb="FFA2A5AD"/>
        <bgColor indexed="64"/>
      </patternFill>
    </fill>
    <fill>
      <patternFill patternType="solid">
        <fgColor rgb="FFD6E7F2"/>
        <bgColor indexed="64"/>
      </patternFill>
    </fill>
    <fill>
      <patternFill patternType="solid">
        <fgColor rgb="FFAE1231"/>
        <bgColor indexed="64"/>
      </patternFill>
    </fill>
    <fill>
      <patternFill patternType="solid">
        <fgColor theme="9" tint="-9.9948118533890809E-2"/>
        <bgColor indexed="64"/>
      </patternFill>
    </fill>
    <fill>
      <patternFill patternType="solid">
        <fgColor rgb="FFFBC080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4"/>
      </left>
      <right style="thin">
        <color theme="4"/>
      </right>
      <top style="thin">
        <color theme="4"/>
      </top>
      <bottom style="thin">
        <color theme="4"/>
      </bottom>
      <diagonal/>
    </border>
    <border>
      <left/>
      <right/>
      <top style="thin">
        <color auto="1"/>
      </top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/>
      <right/>
      <top style="thin">
        <color theme="0" tint="-0.499984740745262"/>
      </top>
      <bottom/>
      <diagonal/>
    </border>
    <border>
      <left/>
      <right/>
      <top/>
      <bottom style="thick">
        <color rgb="FFAE1231"/>
      </bottom>
      <diagonal/>
    </border>
    <border>
      <left/>
      <right/>
      <top/>
      <bottom style="thin">
        <color rgb="FFAE1231"/>
      </bottom>
      <diagonal/>
    </border>
  </borders>
  <cellStyleXfs count="78">
    <xf numFmtId="0" fontId="0" fillId="0" borderId="0"/>
    <xf numFmtId="0" fontId="2" fillId="0" borderId="0"/>
    <xf numFmtId="0" fontId="3" fillId="28" borderId="0" applyProtection="0">
      <alignment vertical="center"/>
    </xf>
    <xf numFmtId="0" fontId="4" fillId="29" borderId="0">
      <alignment vertical="center"/>
    </xf>
    <xf numFmtId="0" fontId="5" fillId="0" borderId="1">
      <alignment vertical="center"/>
    </xf>
    <xf numFmtId="0" fontId="6" fillId="0" borderId="0">
      <alignment vertical="center"/>
    </xf>
    <xf numFmtId="164" fontId="6" fillId="30" borderId="2">
      <alignment vertical="center"/>
    </xf>
    <xf numFmtId="9" fontId="2" fillId="0" borderId="0" applyFont="0" applyFill="0" applyBorder="0" applyAlignment="0" applyProtection="0"/>
    <xf numFmtId="164" fontId="6" fillId="31" borderId="2">
      <alignment vertical="center"/>
    </xf>
    <xf numFmtId="164" fontId="6" fillId="0" borderId="3">
      <alignment vertical="center"/>
    </xf>
    <xf numFmtId="0" fontId="7" fillId="0" borderId="0">
      <alignment vertical="center"/>
    </xf>
    <xf numFmtId="164" fontId="6" fillId="32" borderId="2">
      <alignment vertical="center"/>
    </xf>
    <xf numFmtId="164" fontId="8" fillId="0" borderId="4">
      <alignment vertical="center"/>
    </xf>
    <xf numFmtId="172" fontId="13" fillId="0" borderId="0">
      <alignment horizontal="left" vertical="center"/>
    </xf>
    <xf numFmtId="0" fontId="22" fillId="0" borderId="0">
      <alignment vertical="center"/>
    </xf>
    <xf numFmtId="164" fontId="6" fillId="38" borderId="2">
      <alignment vertical="center"/>
    </xf>
    <xf numFmtId="168" fontId="6" fillId="32" borderId="2">
      <alignment horizontal="right" vertical="center"/>
    </xf>
    <xf numFmtId="164" fontId="8" fillId="0" borderId="7">
      <alignment vertical="center"/>
    </xf>
    <xf numFmtId="169" fontId="6" fillId="0" borderId="0">
      <alignment horizontal="center" vertical="center"/>
    </xf>
    <xf numFmtId="170" fontId="15" fillId="0" borderId="0">
      <alignment horizontal="left"/>
    </xf>
    <xf numFmtId="171" fontId="16" fillId="0" borderId="0"/>
    <xf numFmtId="0" fontId="14" fillId="36" borderId="2">
      <alignment vertical="center"/>
    </xf>
    <xf numFmtId="0" fontId="17" fillId="0" borderId="0">
      <alignment vertical="center"/>
    </xf>
    <xf numFmtId="0" fontId="6" fillId="34" borderId="2">
      <alignment vertical="center"/>
    </xf>
    <xf numFmtId="15" fontId="6" fillId="32" borderId="2">
      <alignment vertical="center"/>
    </xf>
    <xf numFmtId="168" fontId="6" fillId="35" borderId="2">
      <alignment horizontal="right" vertical="center"/>
    </xf>
    <xf numFmtId="15" fontId="6" fillId="35" borderId="2">
      <alignment vertical="center"/>
    </xf>
    <xf numFmtId="164" fontId="6" fillId="0" borderId="6">
      <alignment vertical="center"/>
    </xf>
    <xf numFmtId="168" fontId="6" fillId="0" borderId="6">
      <alignment horizontal="right" vertical="center"/>
    </xf>
    <xf numFmtId="15" fontId="6" fillId="0" borderId="6">
      <alignment vertical="center"/>
    </xf>
    <xf numFmtId="0" fontId="3" fillId="33" borderId="0" applyProtection="0">
      <alignment vertical="center"/>
    </xf>
    <xf numFmtId="0" fontId="4" fillId="34" borderId="0" applyProtection="0">
      <alignment vertical="center"/>
    </xf>
    <xf numFmtId="0" fontId="5" fillId="0" borderId="8" applyProtection="0">
      <alignment vertical="center"/>
    </xf>
    <xf numFmtId="0" fontId="5" fillId="0" borderId="9" applyFill="0" applyProtection="0">
      <alignment vertical="center"/>
    </xf>
    <xf numFmtId="164" fontId="6" fillId="35" borderId="2">
      <alignment vertical="center"/>
    </xf>
    <xf numFmtId="168" fontId="8" fillId="0" borderId="7">
      <alignment horizontal="right" vertical="center"/>
    </xf>
    <xf numFmtId="17" fontId="6" fillId="32" borderId="2">
      <alignment vertical="center"/>
    </xf>
    <xf numFmtId="17" fontId="6" fillId="0" borderId="6">
      <alignment vertical="center"/>
    </xf>
    <xf numFmtId="17" fontId="6" fillId="35" borderId="2">
      <alignment vertical="center"/>
    </xf>
    <xf numFmtId="49" fontId="6" fillId="38" borderId="2">
      <alignment vertical="center"/>
    </xf>
    <xf numFmtId="49" fontId="6" fillId="32" borderId="2">
      <alignment vertical="center"/>
    </xf>
    <xf numFmtId="49" fontId="19" fillId="37" borderId="0">
      <alignment vertical="center"/>
    </xf>
    <xf numFmtId="0" fontId="18" fillId="2" borderId="0" applyNumberFormat="0" applyBorder="0" applyAlignment="0" applyProtection="0"/>
    <xf numFmtId="0" fontId="20" fillId="3" borderId="0" applyNumberFormat="0" applyBorder="0" applyAlignment="0" applyProtection="0"/>
    <xf numFmtId="49" fontId="6" fillId="35" borderId="2">
      <alignment vertical="center"/>
    </xf>
    <xf numFmtId="49" fontId="6" fillId="35" borderId="2">
      <alignment vertical="center"/>
    </xf>
    <xf numFmtId="0" fontId="21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1" fillId="7" borderId="0" applyNumberFormat="0" applyBorder="0" applyAlignment="0" applyProtection="0"/>
    <xf numFmtId="0" fontId="21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1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1" fillId="16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1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15" fontId="6" fillId="38" borderId="2">
      <alignment vertical="center"/>
    </xf>
    <xf numFmtId="17" fontId="6" fillId="38" borderId="2">
      <alignment vertical="center"/>
    </xf>
    <xf numFmtId="168" fontId="6" fillId="38" borderId="2">
      <alignment horizontal="right" vertical="center"/>
    </xf>
    <xf numFmtId="49" fontId="6" fillId="32" borderId="2">
      <alignment vertical="center"/>
    </xf>
    <xf numFmtId="49" fontId="6" fillId="38" borderId="2">
      <alignment vertical="center"/>
    </xf>
    <xf numFmtId="0" fontId="12" fillId="0" borderId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</cellStyleXfs>
  <cellXfs count="43">
    <xf numFmtId="0" fontId="0" fillId="0" borderId="0" xfId="0"/>
    <xf numFmtId="0" fontId="2" fillId="0" borderId="0" xfId="1"/>
    <xf numFmtId="0" fontId="3" fillId="28" borderId="0" xfId="2">
      <alignment vertical="center"/>
    </xf>
    <xf numFmtId="0" fontId="4" fillId="29" borderId="0" xfId="3">
      <alignment vertical="center"/>
    </xf>
    <xf numFmtId="0" fontId="5" fillId="0" borderId="1" xfId="4">
      <alignment vertical="center"/>
    </xf>
    <xf numFmtId="0" fontId="6" fillId="0" borderId="0" xfId="5">
      <alignment vertical="center"/>
    </xf>
    <xf numFmtId="164" fontId="6" fillId="30" borderId="2" xfId="6" applyAlignment="1">
      <alignment horizontal="center" vertical="center"/>
    </xf>
    <xf numFmtId="165" fontId="6" fillId="31" borderId="2" xfId="7" applyNumberFormat="1" applyFont="1" applyFill="1" applyBorder="1" applyAlignment="1">
      <alignment vertical="center"/>
    </xf>
    <xf numFmtId="164" fontId="6" fillId="31" borderId="2" xfId="8">
      <alignment vertical="center"/>
    </xf>
    <xf numFmtId="166" fontId="6" fillId="31" borderId="2" xfId="8" applyNumberFormat="1">
      <alignment vertical="center"/>
    </xf>
    <xf numFmtId="166" fontId="6" fillId="0" borderId="3" xfId="9" applyNumberFormat="1">
      <alignment vertical="center"/>
    </xf>
    <xf numFmtId="167" fontId="6" fillId="31" borderId="2" xfId="8" applyNumberFormat="1">
      <alignment vertical="center"/>
    </xf>
    <xf numFmtId="165" fontId="0" fillId="0" borderId="0" xfId="7" applyNumberFormat="1" applyFont="1"/>
    <xf numFmtId="164" fontId="6" fillId="0" borderId="2" xfId="6" applyFill="1" applyAlignment="1">
      <alignment horizontal="center" vertical="center"/>
    </xf>
    <xf numFmtId="0" fontId="2" fillId="0" borderId="0" xfId="1" applyAlignment="1">
      <alignment horizontal="center"/>
    </xf>
    <xf numFmtId="0" fontId="5" fillId="0" borderId="1" xfId="4" applyAlignment="1">
      <alignment horizontal="center" vertical="center"/>
    </xf>
    <xf numFmtId="0" fontId="7" fillId="0" borderId="0" xfId="10">
      <alignment vertical="center"/>
    </xf>
    <xf numFmtId="0" fontId="2" fillId="0" borderId="0" xfId="1" applyAlignment="1">
      <alignment horizontal="left"/>
    </xf>
    <xf numFmtId="164" fontId="6" fillId="0" borderId="0" xfId="5" applyNumberFormat="1">
      <alignment vertical="center"/>
    </xf>
    <xf numFmtId="0" fontId="6" fillId="0" borderId="2" xfId="5" applyBorder="1" applyAlignment="1">
      <alignment horizontal="left" vertical="center"/>
    </xf>
    <xf numFmtId="164" fontId="6" fillId="0" borderId="2" xfId="11" applyFill="1">
      <alignment vertical="center"/>
    </xf>
    <xf numFmtId="164" fontId="8" fillId="0" borderId="4" xfId="12">
      <alignment vertical="center"/>
    </xf>
    <xf numFmtId="164" fontId="2" fillId="0" borderId="0" xfId="1" applyNumberFormat="1"/>
    <xf numFmtId="164" fontId="5" fillId="0" borderId="1" xfId="4" applyNumberFormat="1">
      <alignment vertical="center"/>
    </xf>
    <xf numFmtId="0" fontId="9" fillId="0" borderId="5" xfId="5" applyFont="1" applyBorder="1" applyAlignment="1">
      <alignment horizontal="left" vertical="center"/>
    </xf>
    <xf numFmtId="164" fontId="6" fillId="30" borderId="2" xfId="6">
      <alignment vertical="center"/>
    </xf>
    <xf numFmtId="168" fontId="2" fillId="0" borderId="0" xfId="1" applyNumberFormat="1"/>
    <xf numFmtId="0" fontId="10" fillId="0" borderId="0" xfId="1" applyFont="1"/>
    <xf numFmtId="164" fontId="8" fillId="30" borderId="2" xfId="6" applyFont="1">
      <alignment vertical="center"/>
    </xf>
    <xf numFmtId="164" fontId="8" fillId="31" borderId="2" xfId="8" applyFont="1">
      <alignment vertical="center"/>
    </xf>
    <xf numFmtId="164" fontId="8" fillId="0" borderId="4" xfId="12" applyFont="1">
      <alignment vertical="center"/>
    </xf>
    <xf numFmtId="169" fontId="11" fillId="0" borderId="0" xfId="0" applyNumberFormat="1" applyFont="1" applyFill="1"/>
    <xf numFmtId="169" fontId="2" fillId="0" borderId="0" xfId="1" applyNumberFormat="1"/>
    <xf numFmtId="0" fontId="6" fillId="0" borderId="0" xfId="5">
      <alignment vertical="center"/>
    </xf>
    <xf numFmtId="169" fontId="6" fillId="0" borderId="0" xfId="18">
      <alignment horizontal="center" vertical="center"/>
    </xf>
    <xf numFmtId="164" fontId="6" fillId="0" borderId="0" xfId="5" applyNumberFormat="1">
      <alignment vertical="center"/>
    </xf>
    <xf numFmtId="164" fontId="8" fillId="0" borderId="4" xfId="12" applyFont="1" applyAlignment="1">
      <alignment horizontal="center" vertical="center"/>
    </xf>
    <xf numFmtId="164" fontId="8" fillId="0" borderId="4" xfId="12" applyAlignment="1">
      <alignment horizontal="center" vertical="center"/>
    </xf>
    <xf numFmtId="164" fontId="8" fillId="30" borderId="2" xfId="6" applyFont="1" applyAlignment="1">
      <alignment horizontal="center" vertical="center"/>
    </xf>
    <xf numFmtId="0" fontId="0" fillId="0" borderId="0" xfId="0" applyAlignment="1">
      <alignment horizontal="center"/>
    </xf>
    <xf numFmtId="168" fontId="2" fillId="0" borderId="0" xfId="1" applyNumberFormat="1" applyAlignment="1">
      <alignment horizontal="center"/>
    </xf>
    <xf numFmtId="0" fontId="4" fillId="29" borderId="0" xfId="3" applyAlignment="1">
      <alignment horizontal="center" vertical="center"/>
    </xf>
    <xf numFmtId="0" fontId="2" fillId="0" borderId="0" xfId="1" applyAlignment="1">
      <alignment horizontal="right"/>
    </xf>
  </cellXfs>
  <cellStyles count="78">
    <cellStyle name="20% - Accent1 2" xfId="47" xr:uid="{E8C4E5EF-18F9-4B3F-A54A-15BEF2BEFBC5}"/>
    <cellStyle name="20% - Accent2 2" xfId="51" xr:uid="{37D288BC-A214-46FC-8F2B-75ED09FC3034}"/>
    <cellStyle name="20% - Accent3 2" xfId="55" xr:uid="{5861A5B1-E78A-41FB-A3FD-A4D4362C1056}"/>
    <cellStyle name="20% - Accent4 2" xfId="59" xr:uid="{1E7C9888-943F-4B11-BED2-B8A2D2240F40}"/>
    <cellStyle name="20% - Accent5 2" xfId="63" xr:uid="{6671B9DE-F9E1-450A-AC85-D07872083826}"/>
    <cellStyle name="20% - Accent6 2" xfId="67" xr:uid="{8553DE0A-BF3B-4A6A-A1ED-C2305478438E}"/>
    <cellStyle name="40% - Accent1 2" xfId="48" xr:uid="{1E7748EC-A8B8-409E-8BA9-AF58EA59923A}"/>
    <cellStyle name="40% - Accent2 2" xfId="52" xr:uid="{C9E1E8C5-8ADF-4624-B0A0-B6E38E58AA54}"/>
    <cellStyle name="40% - Accent3 2" xfId="56" xr:uid="{BDB8F91B-7E28-4018-982C-F1C4F946216E}"/>
    <cellStyle name="40% - Accent4 2" xfId="60" xr:uid="{6CCF0A7D-779C-445C-A5E4-798F1FBDE2A0}"/>
    <cellStyle name="40% - Accent5 2" xfId="64" xr:uid="{9C3E526F-315B-42EB-8FB7-049F8EAFA2C9}"/>
    <cellStyle name="40% - Accent6 2" xfId="68" xr:uid="{0CB2C80A-E28B-48C8-969F-1763DB7E9989}"/>
    <cellStyle name="60% - Accent1 2" xfId="49" xr:uid="{C1D76ABB-D0B1-45C4-BA02-A30E2D9B22DB}"/>
    <cellStyle name="60% - Accent2 2" xfId="53" xr:uid="{BF06FBC0-D898-45E3-AD6F-00C0097AD7E2}"/>
    <cellStyle name="60% - Accent3 2" xfId="57" xr:uid="{3BE4D772-ABC6-4D44-B686-402D127F9576}"/>
    <cellStyle name="60% - Accent4 2" xfId="61" xr:uid="{1617E01A-D10D-452E-BF45-785B629C1379}"/>
    <cellStyle name="60% - Accent5 2" xfId="65" xr:uid="{29D568D4-40D5-4F06-8BE4-1971C041F5C0}"/>
    <cellStyle name="60% - Accent6 2" xfId="69" xr:uid="{01C9AD13-4F3A-4604-A27F-9361951655A1}"/>
    <cellStyle name="A1.Title1" xfId="19" xr:uid="{81DD4822-9412-42F3-84B2-DF02B76F2845}"/>
    <cellStyle name="A1.Title2" xfId="20" xr:uid="{857A5DD2-C4EB-4166-9D66-3EF7115C63FE}"/>
    <cellStyle name="A2.Heading1" xfId="2" xr:uid="{E6FD4364-65B0-41C9-ABA0-2C6328488240}"/>
    <cellStyle name="A2.Heading1 2" xfId="30" xr:uid="{1D1FCA8F-A310-4B9B-B2FB-C029EDAB816B}"/>
    <cellStyle name="A2.Heading2" xfId="3" xr:uid="{CBF87391-F60A-40BB-A594-7620ECAC6E5F}"/>
    <cellStyle name="A2.Heading2 2" xfId="31" xr:uid="{2241E751-9BC5-4066-9F2C-8AB6ED9A60DC}"/>
    <cellStyle name="A2.Heading3" xfId="4" xr:uid="{B6A49C72-611A-4F9C-820A-BF6AF7BFD529}"/>
    <cellStyle name="A2.Heading3 2" xfId="32" xr:uid="{71800AA1-FEA9-4F39-B5E0-FBBA4C12CD26}"/>
    <cellStyle name="A2.Heading4" xfId="33" xr:uid="{AC0B88CB-A7A6-4DA1-8BEE-89112A8B083C}"/>
    <cellStyle name="Accent1 2" xfId="46" xr:uid="{A3167B79-59CA-4560-AB90-8896AC90A1D4}"/>
    <cellStyle name="Accent2 2" xfId="50" xr:uid="{D95A4174-941E-41F6-9DE2-5AB93559EF3A}"/>
    <cellStyle name="Accent3 2" xfId="54" xr:uid="{EB635A6F-43AC-4837-A81F-B10AF05EAACE}"/>
    <cellStyle name="Accent4 2" xfId="58" xr:uid="{A85CF428-F6E0-45C8-BD13-C0756C586980}"/>
    <cellStyle name="Accent5 2" xfId="62" xr:uid="{83BA9BB4-24EA-4B2D-85A4-0B40E4FFBC50}"/>
    <cellStyle name="Accent6 2" xfId="66" xr:uid="{2F6F863A-3074-4F8B-AC39-87D93797C963}"/>
    <cellStyle name="B1.dateDD-MMM-YY" xfId="24" xr:uid="{FB56EAB6-D005-4ECE-A067-1738C8B0E891}"/>
    <cellStyle name="B1.dateMMM-YY" xfId="36" xr:uid="{EA60DC40-E16F-4B0D-92DD-639DC0BF5C78}"/>
    <cellStyle name="B1.general" xfId="8" xr:uid="{493F4DDD-1062-444F-826D-A8ECD0BB881B}"/>
    <cellStyle name="B1.general 2" xfId="11" xr:uid="{0C9AE991-0D94-4BDE-8448-EA02A6BE6782}"/>
    <cellStyle name="B1.percentage" xfId="16" xr:uid="{3E1EBBF2-342F-4DEE-A4F1-37B76F28BF62}"/>
    <cellStyle name="B1.text" xfId="73" xr:uid="{92082A69-7F62-49D1-83A4-24EA26316E2A}"/>
    <cellStyle name="B1.textgrid" xfId="40" xr:uid="{AC51B376-F773-4B08-A969-A7D1486ACC64}"/>
    <cellStyle name="B2.dateDD-MMM-YY" xfId="26" xr:uid="{82D497C4-9725-4B4B-B3F7-E24C066B1475}"/>
    <cellStyle name="B2.dateMMM-YY" xfId="38" xr:uid="{5C7EBF15-4193-45BF-8200-46F8E2E8E3F9}"/>
    <cellStyle name="B2.general" xfId="6" xr:uid="{2014BED4-7435-488A-84D8-6314C61D8C8A}"/>
    <cellStyle name="B2.general 2" xfId="34" xr:uid="{8D3635C8-B133-4C2F-A801-1B57535E38D7}"/>
    <cellStyle name="B2.percentage" xfId="25" xr:uid="{BF470731-7FDF-400E-91A1-754886BB6894}"/>
    <cellStyle name="B2.text" xfId="44" xr:uid="{ECD5FEB0-2B82-4DAE-8CF2-737F2F895261}"/>
    <cellStyle name="B2.textgrid" xfId="45" xr:uid="{45179BD8-F8B1-4004-B6CE-BFEBFF6450E4}"/>
    <cellStyle name="B4.dateDD-MMM-YY" xfId="70" xr:uid="{7B86FA32-DF42-4A89-8CF9-83BBF8CB6543}"/>
    <cellStyle name="B4.dateMMM-YY" xfId="71" xr:uid="{030F2622-CE83-47A4-A448-794567F7C4C6}"/>
    <cellStyle name="B4.general" xfId="15" xr:uid="{42665605-2F7A-4916-A1E2-0732A3A83BAD}"/>
    <cellStyle name="B4.percentage" xfId="72" xr:uid="{BE4C952F-9501-48D6-9B08-692368E2D7E1}"/>
    <cellStyle name="B4.text" xfId="39" xr:uid="{3BC75F31-85B7-4D69-9C3E-87BFACAC3B5C}"/>
    <cellStyle name="B4.textgrid" xfId="74" xr:uid="{46D3376B-B535-475A-8A2C-6221C295C4CC}"/>
    <cellStyle name="Bad 2" xfId="42" xr:uid="{DFFA6570-2E4B-475D-9654-C2C9F0987422}"/>
    <cellStyle name="C1.dateDD-MMM-YY" xfId="29" xr:uid="{CD3423CD-02D1-4906-B7C9-9F713E1D3D8D}"/>
    <cellStyle name="C1.dateMMM-YY" xfId="37" xr:uid="{B5B671F1-F94D-45B8-9B1F-892F69E31CEF}"/>
    <cellStyle name="C1.general" xfId="9" xr:uid="{E939FFEF-5DAD-4363-A440-BBB64602CF61}"/>
    <cellStyle name="C1.general 2" xfId="27" xr:uid="{49D6C080-1B50-4E30-B794-92D379FA4AD8}"/>
    <cellStyle name="C1.percentage" xfId="28" xr:uid="{E681F8A6-705C-463D-90B4-DFEE1EFFB881}"/>
    <cellStyle name="C2.total" xfId="12" xr:uid="{BFB8511B-63CB-4CC9-BD81-88A37244D613}"/>
    <cellStyle name="C2.total 2" xfId="17" xr:uid="{061F5C8B-299D-4F0E-9462-5CB3B7CB9605}"/>
    <cellStyle name="C2.totalpercentage" xfId="35" xr:uid="{E94EC261-BB3D-4554-9326-E8ED0C2D2353}"/>
    <cellStyle name="Comma 2" xfId="77" xr:uid="{783EC8E5-529D-4AB4-BE01-796883A98BE9}"/>
    <cellStyle name="Comma 5" xfId="76" xr:uid="{D6B5DBAE-340D-436D-B8B6-59E03C03E732}"/>
    <cellStyle name="Good 2" xfId="41" xr:uid="{F4E1E131-DBFC-43BC-91E2-45D3C12D5123}"/>
    <cellStyle name="Neutral 2" xfId="43" xr:uid="{A85C352F-D932-41DD-B878-5748245549DD}"/>
    <cellStyle name="Normal" xfId="0" builtinId="0"/>
    <cellStyle name="Normal 2" xfId="1" xr:uid="{B2A111B5-356B-4A26-87B8-B4DEBE91ED90}"/>
    <cellStyle name="Normal 2 2" xfId="75" xr:uid="{C453D853-952D-4340-A4D0-51AB2BA0D1B7}"/>
    <cellStyle name="Normal 3" xfId="5" xr:uid="{96D7F93F-7079-411C-A107-98487CE005BC}"/>
    <cellStyle name="Percent 2" xfId="7" xr:uid="{4DB5E89E-140A-41BF-B20B-3AFF83A25FD4}"/>
    <cellStyle name="X.lookup/units" xfId="13" xr:uid="{7F277F70-DCD9-4571-A25A-0A359E3F297E}"/>
    <cellStyle name="X.rangename" xfId="22" xr:uid="{40022134-5070-4E7E-8185-EC4852920653}"/>
    <cellStyle name="X.usernotes" xfId="10" xr:uid="{922B4722-71B2-4DA3-8526-229E8B00BB74}"/>
    <cellStyle name="X.usernotes 2" xfId="14" xr:uid="{DB598107-6FE7-44FC-B0AA-1DD9AD8B3F53}"/>
    <cellStyle name="Y.check" xfId="18" xr:uid="{6CEA4AB9-91D6-4616-8308-7CAEED6B70A0}"/>
    <cellStyle name="Y.inactive" xfId="23" xr:uid="{5D3A40E7-A5D9-4D43-8E65-E642527DD44F}"/>
    <cellStyle name="Z.devhighlight" xfId="21" xr:uid="{8F9555F7-CA7B-41AC-9EA7-3AB88409A222}"/>
  </cellStyles>
  <dxfs count="4">
    <dxf>
      <fill>
        <patternFill>
          <bgColor rgb="FFEFF6FA"/>
        </patternFill>
      </fill>
    </dxf>
    <dxf>
      <font>
        <b/>
        <i val="0"/>
      </font>
      <border>
        <top style="thin">
          <color rgb="FF57626E"/>
        </top>
        <horizontal/>
      </border>
    </dxf>
    <dxf>
      <font>
        <b/>
        <i val="0"/>
        <color rgb="FFFFFFFF"/>
      </font>
      <fill>
        <patternFill>
          <bgColor rgb="FF57626E"/>
        </patternFill>
      </fill>
    </dxf>
    <dxf>
      <border>
        <bottom style="medium">
          <color rgb="FF57626E"/>
        </bottom>
      </border>
    </dxf>
  </dxfs>
  <tableStyles count="1" defaultTableStyle="TableStyleMedium2" defaultPivotStyle="PivotStyleLight16">
    <tableStyle name="SDG Table 1" pivot="0" count="4" xr9:uid="{2CE356D7-31E0-4F0B-AEFF-902E971ED83D}">
      <tableStyleElement type="wholeTable" dxfId="3"/>
      <tableStyleElement type="headerRow" dxfId="2"/>
      <tableStyleElement type="totalRow" dxfId="1"/>
      <tableStyleElement type="firstRowStripe" dxfId="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eetMetadata" Target="metadata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Office Theme">
  <a:themeElements>
    <a:clrScheme name="Steer">
      <a:dk1>
        <a:srgbClr val="161B21"/>
      </a:dk1>
      <a:lt1>
        <a:sysClr val="window" lastClr="FFFFFF"/>
      </a:lt1>
      <a:dk2>
        <a:srgbClr val="9E9CA1"/>
      </a:dk2>
      <a:lt2>
        <a:srgbClr val="D6E0E7"/>
      </a:lt2>
      <a:accent1>
        <a:srgbClr val="00B0DF"/>
      </a:accent1>
      <a:accent2>
        <a:srgbClr val="161B21"/>
      </a:accent2>
      <a:accent3>
        <a:srgbClr val="F8982D"/>
      </a:accent3>
      <a:accent4>
        <a:srgbClr val="00895E"/>
      </a:accent4>
      <a:accent5>
        <a:srgbClr val="0073E3"/>
      </a:accent5>
      <a:accent6>
        <a:srgbClr val="C03200"/>
      </a:accent6>
      <a:hlink>
        <a:srgbClr val="0073E3"/>
      </a:hlink>
      <a:folHlink>
        <a:srgbClr val="9D9BA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D73D38-03CC-4516-858F-E6B56638E9BA}">
  <sheetPr>
    <tabColor theme="6" tint="0.79998168889431442"/>
    <pageSetUpPr fitToPage="1"/>
  </sheetPr>
  <dimension ref="A2:T289"/>
  <sheetViews>
    <sheetView showGridLines="0" tabSelected="1" zoomScaleNormal="100" workbookViewId="0">
      <pane xSplit="4" ySplit="8" topLeftCell="E72" activePane="bottomRight" state="frozen"/>
      <selection pane="topRight" activeCell="E1" sqref="E1"/>
      <selection pane="bottomLeft" activeCell="A9" sqref="A9"/>
      <selection pane="bottomRight" activeCell="G33" sqref="G33"/>
    </sheetView>
  </sheetViews>
  <sheetFormatPr defaultColWidth="9.140625" defaultRowHeight="12.75" outlineLevelRow="1" x14ac:dyDescent="0.2"/>
  <cols>
    <col min="1" max="1" width="5" style="1" customWidth="1"/>
    <col min="2" max="2" width="9.140625" style="1" customWidth="1"/>
    <col min="3" max="3" width="23.85546875" style="1" bestFit="1" customWidth="1"/>
    <col min="4" max="4" width="41.85546875" style="1" customWidth="1"/>
    <col min="5" max="5" width="15.140625" style="1" customWidth="1"/>
    <col min="6" max="18" width="10.140625" style="1" customWidth="1"/>
    <col min="19" max="19" width="5.85546875" style="1" customWidth="1"/>
    <col min="20" max="20" width="96" style="1" customWidth="1"/>
    <col min="21" max="16384" width="9.140625" style="1"/>
  </cols>
  <sheetData>
    <row r="2" spans="1:20" ht="17.25" x14ac:dyDescent="0.2">
      <c r="B2" s="2" t="s">
        <v>0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</row>
    <row r="3" spans="1:20" ht="17.25" x14ac:dyDescent="0.2">
      <c r="B3" s="2" t="s">
        <v>1</v>
      </c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</row>
    <row r="4" spans="1:20" ht="17.25" x14ac:dyDescent="0.2">
      <c r="B4" s="2" t="s">
        <v>91</v>
      </c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</row>
    <row r="6" spans="1:20" ht="15" x14ac:dyDescent="0.25">
      <c r="E6"/>
      <c r="F6"/>
      <c r="G6"/>
      <c r="H6"/>
      <c r="I6"/>
      <c r="J6"/>
      <c r="K6"/>
      <c r="L6"/>
      <c r="M6"/>
      <c r="N6"/>
      <c r="O6"/>
      <c r="P6"/>
      <c r="Q6"/>
      <c r="R6"/>
      <c r="S6"/>
      <c r="T6"/>
    </row>
    <row r="7" spans="1:20" x14ac:dyDescent="0.2">
      <c r="F7" s="42" t="s">
        <v>103</v>
      </c>
      <c r="J7" s="42" t="s">
        <v>2</v>
      </c>
      <c r="N7" s="42" t="s">
        <v>102</v>
      </c>
    </row>
    <row r="8" spans="1:20" ht="17.25" x14ac:dyDescent="0.2">
      <c r="A8" s="31">
        <f>SUM(A9:A288)</f>
        <v>0</v>
      </c>
      <c r="B8" s="2" t="s">
        <v>82</v>
      </c>
      <c r="C8" s="2"/>
      <c r="D8" s="2"/>
      <c r="E8" s="2" t="s">
        <v>3</v>
      </c>
      <c r="F8" s="2">
        <v>2015</v>
      </c>
      <c r="G8" s="2">
        <v>2016</v>
      </c>
      <c r="H8" s="2">
        <v>2017</v>
      </c>
      <c r="I8" s="2">
        <v>2018</v>
      </c>
      <c r="J8" s="2">
        <v>2019</v>
      </c>
      <c r="K8" s="2">
        <v>2020</v>
      </c>
      <c r="L8" s="2">
        <v>2021</v>
      </c>
      <c r="M8" s="2">
        <v>2022</v>
      </c>
      <c r="N8" s="2">
        <v>2023</v>
      </c>
      <c r="O8" s="2">
        <v>2024</v>
      </c>
      <c r="P8" s="2">
        <v>2025</v>
      </c>
      <c r="Q8" s="2">
        <v>2026</v>
      </c>
      <c r="R8" s="2">
        <v>2027</v>
      </c>
      <c r="S8" s="2"/>
      <c r="T8" s="2" t="s">
        <v>80</v>
      </c>
    </row>
    <row r="9" spans="1:20" ht="15" x14ac:dyDescent="0.25">
      <c r="B9"/>
      <c r="C9"/>
      <c r="D9"/>
      <c r="E9"/>
      <c r="F9"/>
      <c r="G9"/>
      <c r="H9"/>
      <c r="I9"/>
      <c r="J9"/>
      <c r="K9"/>
      <c r="L9"/>
      <c r="M9"/>
      <c r="N9"/>
      <c r="O9"/>
      <c r="P9"/>
      <c r="Q9"/>
      <c r="R9"/>
      <c r="S9"/>
      <c r="T9"/>
    </row>
    <row r="10" spans="1:20" ht="15.75" thickBot="1" x14ac:dyDescent="0.25">
      <c r="B10" s="4" t="s">
        <v>4</v>
      </c>
      <c r="C10" s="4"/>
      <c r="D10" s="4"/>
      <c r="E10" s="4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</row>
    <row r="11" spans="1:20" ht="13.5" thickTop="1" x14ac:dyDescent="0.2"/>
    <row r="12" spans="1:20" x14ac:dyDescent="0.2">
      <c r="C12" s="5" t="s">
        <v>5</v>
      </c>
      <c r="E12" s="6" t="s">
        <v>6</v>
      </c>
      <c r="F12" s="7">
        <v>0</v>
      </c>
      <c r="G12" s="7">
        <v>7.0000000000000001E-3</v>
      </c>
      <c r="H12" s="7">
        <v>2.7E-2</v>
      </c>
      <c r="I12" s="8"/>
      <c r="J12" s="8"/>
      <c r="K12" s="8"/>
      <c r="L12" s="8"/>
      <c r="M12" s="8"/>
      <c r="N12" s="8"/>
      <c r="O12" s="8"/>
      <c r="P12" s="8"/>
      <c r="Q12" s="8"/>
      <c r="R12" s="8"/>
    </row>
    <row r="13" spans="1:20" ht="15" x14ac:dyDescent="0.25">
      <c r="C13" s="5" t="s">
        <v>7</v>
      </c>
      <c r="D13"/>
      <c r="E13" s="9">
        <v>1</v>
      </c>
      <c r="F13" s="10">
        <f>E13*(1+F12)</f>
        <v>1</v>
      </c>
      <c r="G13" s="10">
        <f t="shared" ref="G13:H13" si="0">F13*(1+G12)</f>
        <v>1.0069999999999999</v>
      </c>
      <c r="H13" s="10">
        <f t="shared" si="0"/>
        <v>1.0341889999999998</v>
      </c>
      <c r="I13" s="10">
        <f t="shared" ref="I13" si="1">H13*(1+I12)</f>
        <v>1.0341889999999998</v>
      </c>
      <c r="J13" s="10">
        <f t="shared" ref="J13" si="2">I13*(1+J12)</f>
        <v>1.0341889999999998</v>
      </c>
      <c r="K13" s="10">
        <f t="shared" ref="K13" si="3">J13*(1+K12)</f>
        <v>1.0341889999999998</v>
      </c>
      <c r="L13" s="10">
        <f t="shared" ref="L13" si="4">K13*(1+L12)</f>
        <v>1.0341889999999998</v>
      </c>
      <c r="M13" s="10">
        <f t="shared" ref="M13" si="5">L13*(1+M12)</f>
        <v>1.0341889999999998</v>
      </c>
      <c r="N13" s="10">
        <f t="shared" ref="N13" si="6">M13*(1+N12)</f>
        <v>1.0341889999999998</v>
      </c>
      <c r="O13" s="10">
        <f t="shared" ref="O13" si="7">N13*(1+O12)</f>
        <v>1.0341889999999998</v>
      </c>
      <c r="P13" s="10">
        <f t="shared" ref="P13" si="8">O13*(1+P12)</f>
        <v>1.0341889999999998</v>
      </c>
      <c r="Q13" s="10">
        <f t="shared" ref="Q13" si="9">P13*(1+Q12)</f>
        <v>1.0341889999999998</v>
      </c>
      <c r="R13" s="10">
        <f t="shared" ref="R13" si="10">Q13*(1+R12)</f>
        <v>1.0341889999999998</v>
      </c>
      <c r="S13"/>
      <c r="T13"/>
    </row>
    <row r="14" spans="1:20" ht="15" x14ac:dyDescent="0.25">
      <c r="C14" s="5" t="s">
        <v>8</v>
      </c>
      <c r="D14" s="11">
        <v>2020</v>
      </c>
      <c r="E14" s="10" cm="1">
        <f t="array" ref="E14">INDEX($F$13:$K$13,,MATCH($D$14,$F$8:$K$8,0))</f>
        <v>1.0341889999999998</v>
      </c>
      <c r="F14" s="12">
        <f>F13/$E$14</f>
        <v>0.96694124574908469</v>
      </c>
      <c r="G14" s="12">
        <f>G13/$E$14</f>
        <v>0.97370983446932824</v>
      </c>
      <c r="H14" s="12">
        <f>H13/$E$14</f>
        <v>1</v>
      </c>
      <c r="I14" s="12">
        <f t="shared" ref="I14:R14" si="11">I13/$E$14</f>
        <v>1</v>
      </c>
      <c r="J14" s="12">
        <f t="shared" si="11"/>
        <v>1</v>
      </c>
      <c r="K14" s="12">
        <f t="shared" si="11"/>
        <v>1</v>
      </c>
      <c r="L14" s="12">
        <f t="shared" si="11"/>
        <v>1</v>
      </c>
      <c r="M14" s="12">
        <f t="shared" si="11"/>
        <v>1</v>
      </c>
      <c r="N14" s="12">
        <f t="shared" si="11"/>
        <v>1</v>
      </c>
      <c r="O14" s="12">
        <f t="shared" si="11"/>
        <v>1</v>
      </c>
      <c r="P14" s="12">
        <f t="shared" si="11"/>
        <v>1</v>
      </c>
      <c r="Q14" s="12">
        <f t="shared" si="11"/>
        <v>1</v>
      </c>
      <c r="R14" s="12">
        <f t="shared" si="11"/>
        <v>1</v>
      </c>
      <c r="S14"/>
      <c r="T14"/>
    </row>
    <row r="15" spans="1:20" ht="15" x14ac:dyDescent="0.25">
      <c r="C15" s="5"/>
      <c r="E15" s="13"/>
      <c r="F15" s="12"/>
      <c r="G15" s="12"/>
      <c r="H15" s="12"/>
      <c r="I15"/>
      <c r="J15"/>
      <c r="K15"/>
      <c r="L15"/>
      <c r="M15"/>
      <c r="N15"/>
      <c r="O15"/>
      <c r="P15"/>
      <c r="Q15"/>
      <c r="R15"/>
      <c r="S15"/>
      <c r="T15"/>
    </row>
    <row r="16" spans="1:20" ht="15" x14ac:dyDescent="0.25">
      <c r="C16" s="5"/>
      <c r="E16" s="13"/>
      <c r="F16" s="12"/>
      <c r="G16" s="12"/>
      <c r="H16" s="12"/>
    </row>
    <row r="17" spans="2:20" x14ac:dyDescent="0.2">
      <c r="C17" s="5" t="s">
        <v>9</v>
      </c>
      <c r="E17" s="6" t="s">
        <v>6</v>
      </c>
      <c r="F17" s="7">
        <v>1.4999999999999999E-2</v>
      </c>
      <c r="G17" s="7">
        <v>5.0000000000000001E-3</v>
      </c>
      <c r="H17" s="7">
        <v>2E-3</v>
      </c>
      <c r="I17" s="8"/>
      <c r="J17" s="8"/>
      <c r="K17" s="8"/>
      <c r="L17" s="8"/>
      <c r="M17" s="8"/>
      <c r="N17" s="8"/>
      <c r="O17" s="8"/>
      <c r="P17" s="8"/>
      <c r="Q17" s="8"/>
      <c r="R17" s="8"/>
    </row>
    <row r="18" spans="2:20" x14ac:dyDescent="0.2">
      <c r="C18" s="5" t="s">
        <v>10</v>
      </c>
      <c r="E18" s="6" t="s">
        <v>6</v>
      </c>
      <c r="F18" s="7">
        <v>0</v>
      </c>
      <c r="G18" s="7">
        <v>5.0000000000000001E-3</v>
      </c>
      <c r="H18" s="7">
        <v>0.01</v>
      </c>
      <c r="I18" s="8"/>
      <c r="J18" s="8"/>
      <c r="K18" s="8"/>
      <c r="L18" s="8"/>
      <c r="M18" s="8"/>
      <c r="N18" s="8"/>
      <c r="O18" s="8"/>
      <c r="P18" s="8"/>
      <c r="Q18" s="8"/>
      <c r="R18" s="8"/>
    </row>
    <row r="19" spans="2:20" x14ac:dyDescent="0.2">
      <c r="E19" s="14"/>
    </row>
    <row r="20" spans="2:20" ht="15.75" thickBot="1" x14ac:dyDescent="0.25">
      <c r="B20" s="4" t="s">
        <v>12</v>
      </c>
      <c r="C20" s="4"/>
      <c r="D20" s="15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</row>
    <row r="21" spans="2:20" ht="13.5" thickTop="1" x14ac:dyDescent="0.2">
      <c r="E21" s="14"/>
    </row>
    <row r="22" spans="2:20" x14ac:dyDescent="0.2">
      <c r="C22" s="5"/>
      <c r="D22" s="17" t="s">
        <v>13</v>
      </c>
      <c r="E22" s="6"/>
      <c r="F22" s="8"/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</row>
    <row r="23" spans="2:20" x14ac:dyDescent="0.2">
      <c r="C23" s="5"/>
      <c r="D23" s="19" t="s">
        <v>14</v>
      </c>
      <c r="E23" s="6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</row>
    <row r="24" spans="2:20" x14ac:dyDescent="0.2">
      <c r="C24" s="5"/>
      <c r="D24" s="19" t="s">
        <v>15</v>
      </c>
      <c r="E24" s="6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</row>
    <row r="25" spans="2:20" x14ac:dyDescent="0.2">
      <c r="C25" s="5"/>
      <c r="D25" s="19" t="s">
        <v>16</v>
      </c>
      <c r="E25" s="6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</row>
    <row r="26" spans="2:20" x14ac:dyDescent="0.2">
      <c r="C26" s="5"/>
      <c r="D26" s="19" t="s">
        <v>17</v>
      </c>
      <c r="E26" s="6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</row>
    <row r="27" spans="2:20" x14ac:dyDescent="0.2">
      <c r="C27" s="5"/>
      <c r="D27" s="19" t="s">
        <v>18</v>
      </c>
      <c r="E27" s="6"/>
      <c r="F27" s="8"/>
      <c r="G27" s="8"/>
      <c r="H27" s="8"/>
      <c r="I27" s="8"/>
      <c r="J27" s="8"/>
      <c r="K27" s="8"/>
      <c r="L27" s="8"/>
      <c r="M27" s="8"/>
      <c r="N27" s="8"/>
      <c r="O27" s="8"/>
      <c r="P27" s="8"/>
      <c r="Q27" s="8"/>
      <c r="R27" s="8"/>
    </row>
    <row r="28" spans="2:20" x14ac:dyDescent="0.2">
      <c r="C28" s="5"/>
      <c r="D28" s="19" t="s">
        <v>19</v>
      </c>
      <c r="E28" s="6"/>
      <c r="F28" s="8"/>
      <c r="G28" s="8"/>
      <c r="H28" s="8"/>
      <c r="I28" s="8"/>
      <c r="J28" s="8"/>
      <c r="K28" s="8"/>
      <c r="L28" s="8"/>
      <c r="M28" s="8"/>
      <c r="N28" s="8"/>
      <c r="O28" s="8"/>
      <c r="P28" s="8"/>
      <c r="Q28" s="8"/>
      <c r="R28" s="8"/>
    </row>
    <row r="29" spans="2:20" x14ac:dyDescent="0.2">
      <c r="C29" s="5"/>
      <c r="D29" s="19" t="s">
        <v>20</v>
      </c>
      <c r="E29" s="6"/>
      <c r="F29" s="8"/>
      <c r="G29" s="8"/>
      <c r="H29" s="8"/>
      <c r="I29" s="8"/>
      <c r="J29" s="8"/>
      <c r="K29" s="8"/>
      <c r="L29" s="8"/>
      <c r="M29" s="8"/>
      <c r="N29" s="8"/>
      <c r="O29" s="8"/>
      <c r="P29" s="8"/>
      <c r="Q29" s="8"/>
      <c r="R29" s="8"/>
    </row>
    <row r="30" spans="2:20" x14ac:dyDescent="0.2">
      <c r="C30" s="5"/>
      <c r="D30" s="19" t="s">
        <v>21</v>
      </c>
      <c r="E30" s="6"/>
      <c r="F30" s="8"/>
      <c r="G30" s="8"/>
      <c r="H30" s="8"/>
      <c r="I30" s="8"/>
      <c r="J30" s="8"/>
      <c r="K30" s="8"/>
      <c r="L30" s="8"/>
      <c r="M30" s="8"/>
      <c r="N30" s="8"/>
      <c r="O30" s="8"/>
      <c r="P30" s="8"/>
      <c r="Q30" s="8"/>
      <c r="R30" s="8"/>
    </row>
    <row r="31" spans="2:20" ht="15" x14ac:dyDescent="0.25">
      <c r="B31"/>
      <c r="C31" s="5"/>
      <c r="D31" s="21" t="s">
        <v>22</v>
      </c>
      <c r="E31" s="21"/>
      <c r="F31" s="21"/>
      <c r="G31" s="21"/>
      <c r="H31" s="21"/>
      <c r="I31" s="21"/>
      <c r="J31" s="21"/>
      <c r="K31" s="21"/>
      <c r="L31" s="21"/>
      <c r="M31" s="21"/>
      <c r="N31" s="21"/>
      <c r="O31" s="21"/>
      <c r="P31" s="21"/>
      <c r="Q31" s="21"/>
      <c r="R31" s="21"/>
    </row>
    <row r="32" spans="2:20" x14ac:dyDescent="0.2">
      <c r="C32" s="5"/>
      <c r="D32" s="33"/>
      <c r="E32" s="33"/>
      <c r="F32" s="33"/>
      <c r="G32" s="33"/>
      <c r="H32" s="33"/>
      <c r="I32" s="33"/>
      <c r="J32" s="33"/>
      <c r="K32" s="33"/>
      <c r="L32" s="33"/>
      <c r="M32" s="33"/>
      <c r="N32" s="33"/>
      <c r="O32" s="33"/>
      <c r="P32" s="33"/>
      <c r="Q32" s="33"/>
      <c r="R32" s="33"/>
      <c r="S32" s="33"/>
      <c r="T32" s="33"/>
    </row>
    <row r="33" spans="2:20" ht="15.75" thickBot="1" x14ac:dyDescent="0.25">
      <c r="B33" s="4" t="s">
        <v>92</v>
      </c>
      <c r="C33" s="4"/>
      <c r="D33" s="15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</row>
    <row r="34" spans="2:20" ht="13.5" thickTop="1" x14ac:dyDescent="0.2">
      <c r="E34" s="14"/>
    </row>
    <row r="35" spans="2:20" x14ac:dyDescent="0.2">
      <c r="C35" s="33"/>
      <c r="D35" s="17" t="s">
        <v>93</v>
      </c>
      <c r="E35" s="6" t="s">
        <v>100</v>
      </c>
      <c r="F35" s="8"/>
      <c r="G35" s="8"/>
      <c r="H35" s="8"/>
      <c r="I35" s="8"/>
      <c r="J35" s="8"/>
      <c r="K35" s="8"/>
      <c r="L35" s="8"/>
      <c r="M35" s="8"/>
      <c r="N35" s="8"/>
      <c r="O35" s="8"/>
      <c r="P35" s="8"/>
      <c r="Q35" s="8"/>
      <c r="R35" s="8"/>
    </row>
    <row r="36" spans="2:20" x14ac:dyDescent="0.2">
      <c r="C36" s="33"/>
      <c r="D36" s="19" t="s">
        <v>94</v>
      </c>
      <c r="E36" s="6" t="s">
        <v>101</v>
      </c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  <c r="Q36" s="8"/>
      <c r="R36" s="8"/>
    </row>
    <row r="37" spans="2:20" x14ac:dyDescent="0.2">
      <c r="C37" s="33"/>
      <c r="D37" s="19" t="s">
        <v>95</v>
      </c>
      <c r="E37" s="6" t="s">
        <v>98</v>
      </c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  <c r="Q37" s="8"/>
      <c r="R37" s="8"/>
    </row>
    <row r="38" spans="2:20" x14ac:dyDescent="0.2">
      <c r="C38" s="33"/>
      <c r="D38" s="19" t="s">
        <v>96</v>
      </c>
      <c r="E38" s="6" t="s">
        <v>99</v>
      </c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</row>
    <row r="39" spans="2:20" x14ac:dyDescent="0.2">
      <c r="C39" s="33"/>
      <c r="D39" s="19" t="s">
        <v>97</v>
      </c>
      <c r="E39" s="6" t="s">
        <v>90</v>
      </c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  <c r="Q39" s="8"/>
      <c r="R39" s="8"/>
    </row>
    <row r="42" spans="2:20" ht="15.75" x14ac:dyDescent="0.2">
      <c r="B42" s="3" t="s">
        <v>89</v>
      </c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</row>
    <row r="43" spans="2:20" ht="15" outlineLevel="1" x14ac:dyDescent="0.25">
      <c r="B43"/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</row>
    <row r="44" spans="2:20" ht="15.75" outlineLevel="1" thickBot="1" x14ac:dyDescent="0.3">
      <c r="B44" s="4" t="s">
        <v>11</v>
      </c>
      <c r="C44" s="4"/>
      <c r="D44" s="4"/>
      <c r="E44" s="15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/>
      <c r="T44"/>
    </row>
    <row r="45" spans="2:20" ht="15.75" outlineLevel="1" thickTop="1" x14ac:dyDescent="0.25">
      <c r="C45"/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</row>
    <row r="46" spans="2:20" ht="15.75" outlineLevel="1" thickBot="1" x14ac:dyDescent="0.25">
      <c r="C46" s="4" t="s">
        <v>23</v>
      </c>
      <c r="D46" s="4"/>
      <c r="E46" s="4"/>
      <c r="F46" s="23"/>
      <c r="G46" s="23"/>
      <c r="H46" s="23"/>
      <c r="I46" s="23"/>
      <c r="J46" s="23"/>
      <c r="K46" s="23"/>
      <c r="L46" s="23"/>
      <c r="M46" s="23"/>
      <c r="N46" s="23"/>
      <c r="O46" s="23"/>
      <c r="P46" s="23"/>
      <c r="Q46" s="23"/>
      <c r="R46" s="23"/>
    </row>
    <row r="47" spans="2:20" ht="13.5" outlineLevel="1" thickTop="1" x14ac:dyDescent="0.2">
      <c r="F47" s="22"/>
      <c r="G47" s="22"/>
      <c r="H47" s="22"/>
      <c r="I47" s="22"/>
      <c r="J47" s="22"/>
      <c r="K47" s="22"/>
      <c r="L47" s="22"/>
      <c r="M47" s="22"/>
      <c r="N47" s="22"/>
      <c r="O47" s="22"/>
      <c r="P47" s="22"/>
      <c r="Q47" s="22"/>
      <c r="R47" s="22"/>
    </row>
    <row r="48" spans="2:20" outlineLevel="1" x14ac:dyDescent="0.2">
      <c r="D48" s="17" t="s">
        <v>13</v>
      </c>
      <c r="E48" s="6" t="s">
        <v>90</v>
      </c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</row>
    <row r="49" spans="1:18" outlineLevel="1" x14ac:dyDescent="0.2">
      <c r="D49" s="19" t="s">
        <v>14</v>
      </c>
      <c r="E49" s="6" t="s">
        <v>90</v>
      </c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</row>
    <row r="50" spans="1:18" outlineLevel="1" x14ac:dyDescent="0.2">
      <c r="D50" s="19" t="s">
        <v>15</v>
      </c>
      <c r="E50" s="6" t="s">
        <v>90</v>
      </c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</row>
    <row r="51" spans="1:18" outlineLevel="1" x14ac:dyDescent="0.2">
      <c r="D51" s="19" t="s">
        <v>16</v>
      </c>
      <c r="E51" s="6" t="s">
        <v>90</v>
      </c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</row>
    <row r="52" spans="1:18" outlineLevel="1" x14ac:dyDescent="0.2">
      <c r="D52" s="19" t="s">
        <v>17</v>
      </c>
      <c r="E52" s="6" t="s">
        <v>90</v>
      </c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</row>
    <row r="53" spans="1:18" outlineLevel="1" x14ac:dyDescent="0.2">
      <c r="D53" s="19" t="s">
        <v>18</v>
      </c>
      <c r="E53" s="6" t="s">
        <v>90</v>
      </c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</row>
    <row r="54" spans="1:18" outlineLevel="1" x14ac:dyDescent="0.2">
      <c r="D54" s="19" t="s">
        <v>19</v>
      </c>
      <c r="E54" s="6" t="s">
        <v>90</v>
      </c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</row>
    <row r="55" spans="1:18" outlineLevel="1" x14ac:dyDescent="0.2">
      <c r="D55" s="19" t="s">
        <v>20</v>
      </c>
      <c r="E55" s="6" t="s">
        <v>90</v>
      </c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</row>
    <row r="56" spans="1:18" outlineLevel="1" x14ac:dyDescent="0.2">
      <c r="D56" s="24" t="s">
        <v>24</v>
      </c>
      <c r="E56" s="6" t="s">
        <v>90</v>
      </c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</row>
    <row r="57" spans="1:18" outlineLevel="1" x14ac:dyDescent="0.2">
      <c r="D57" s="21" t="s">
        <v>25</v>
      </c>
      <c r="E57" s="21" t="s">
        <v>90</v>
      </c>
      <c r="F57" s="21"/>
      <c r="G57" s="21"/>
      <c r="H57" s="21"/>
      <c r="I57" s="21"/>
      <c r="J57" s="21"/>
      <c r="K57" s="21"/>
      <c r="L57" s="21"/>
      <c r="M57" s="21"/>
      <c r="N57" s="21"/>
      <c r="O57" s="21"/>
      <c r="P57" s="21"/>
      <c r="Q57" s="21"/>
      <c r="R57" s="21"/>
    </row>
    <row r="58" spans="1:18" ht="15" outlineLevel="1" x14ac:dyDescent="0.25"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</row>
    <row r="59" spans="1:18" ht="15" outlineLevel="1" x14ac:dyDescent="0.25">
      <c r="A59" s="32">
        <f>SUM(F59:K59)</f>
        <v>0</v>
      </c>
      <c r="D59"/>
      <c r="E59"/>
      <c r="F59" s="31">
        <f t="shared" ref="F59:K59" si="12">F57-SUM(F48:F56)</f>
        <v>0</v>
      </c>
      <c r="G59" s="31">
        <f t="shared" si="12"/>
        <v>0</v>
      </c>
      <c r="H59" s="31">
        <f t="shared" si="12"/>
        <v>0</v>
      </c>
      <c r="I59" s="31">
        <f t="shared" si="12"/>
        <v>0</v>
      </c>
      <c r="J59" s="31">
        <f t="shared" si="12"/>
        <v>0</v>
      </c>
      <c r="K59" s="31">
        <f t="shared" si="12"/>
        <v>0</v>
      </c>
      <c r="L59" s="31">
        <f t="shared" ref="L59:R59" si="13">L57-SUM(L48:L56)</f>
        <v>0</v>
      </c>
      <c r="M59" s="31">
        <f t="shared" si="13"/>
        <v>0</v>
      </c>
      <c r="N59" s="31">
        <f t="shared" si="13"/>
        <v>0</v>
      </c>
      <c r="O59" s="31">
        <f t="shared" si="13"/>
        <v>0</v>
      </c>
      <c r="P59" s="31">
        <f t="shared" si="13"/>
        <v>0</v>
      </c>
      <c r="Q59" s="31">
        <f t="shared" si="13"/>
        <v>0</v>
      </c>
      <c r="R59" s="31">
        <f t="shared" si="13"/>
        <v>0</v>
      </c>
    </row>
    <row r="60" spans="1:18" outlineLevel="1" x14ac:dyDescent="0.2">
      <c r="F60" s="22"/>
      <c r="G60" s="22"/>
      <c r="H60" s="22"/>
      <c r="I60" s="22"/>
      <c r="J60" s="22"/>
      <c r="K60" s="22"/>
      <c r="L60" s="22"/>
      <c r="M60" s="22"/>
      <c r="N60" s="22"/>
      <c r="O60" s="22"/>
      <c r="P60" s="22"/>
      <c r="Q60" s="22"/>
      <c r="R60" s="22"/>
    </row>
    <row r="61" spans="1:18" outlineLevel="1" x14ac:dyDescent="0.2">
      <c r="D61" s="1" t="s">
        <v>26</v>
      </c>
      <c r="E61" s="6" t="s">
        <v>90</v>
      </c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</row>
    <row r="62" spans="1:18" outlineLevel="1" x14ac:dyDescent="0.2">
      <c r="E62" s="14"/>
      <c r="F62" s="22"/>
      <c r="G62" s="22"/>
      <c r="H62" s="22"/>
      <c r="I62" s="22"/>
      <c r="J62" s="22"/>
      <c r="K62" s="22"/>
      <c r="L62" s="22"/>
      <c r="M62" s="22"/>
      <c r="N62" s="22"/>
      <c r="O62" s="22"/>
      <c r="P62" s="22"/>
      <c r="Q62" s="22"/>
      <c r="R62" s="22"/>
    </row>
    <row r="63" spans="1:18" outlineLevel="1" x14ac:dyDescent="0.2">
      <c r="D63" s="1" t="s">
        <v>83</v>
      </c>
      <c r="E63" s="6" t="s">
        <v>90</v>
      </c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</row>
    <row r="64" spans="1:18" outlineLevel="1" x14ac:dyDescent="0.2">
      <c r="D64" s="1" t="s">
        <v>84</v>
      </c>
      <c r="E64" s="6" t="s">
        <v>90</v>
      </c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</row>
    <row r="65" spans="1:18" outlineLevel="1" x14ac:dyDescent="0.2">
      <c r="D65" s="30" t="s">
        <v>27</v>
      </c>
      <c r="E65" s="36" t="s">
        <v>90</v>
      </c>
      <c r="F65" s="30"/>
      <c r="G65" s="30"/>
      <c r="H65" s="30"/>
      <c r="I65" s="30"/>
      <c r="J65" s="30"/>
      <c r="K65" s="30"/>
      <c r="L65" s="30"/>
      <c r="M65" s="30"/>
      <c r="N65" s="30"/>
      <c r="O65" s="30"/>
      <c r="P65" s="30"/>
      <c r="Q65" s="30"/>
      <c r="R65" s="30"/>
    </row>
    <row r="66" spans="1:18" outlineLevel="1" x14ac:dyDescent="0.2">
      <c r="E66" s="14"/>
      <c r="F66" s="22"/>
      <c r="G66" s="22"/>
      <c r="H66" s="22"/>
      <c r="I66" s="22"/>
      <c r="J66" s="22"/>
      <c r="K66" s="22"/>
      <c r="L66" s="22"/>
      <c r="M66" s="22"/>
      <c r="N66" s="22"/>
      <c r="O66" s="22"/>
      <c r="P66" s="22"/>
      <c r="Q66" s="22"/>
      <c r="R66" s="22"/>
    </row>
    <row r="67" spans="1:18" outlineLevel="1" x14ac:dyDescent="0.2">
      <c r="D67" s="1" t="s">
        <v>28</v>
      </c>
      <c r="E67" s="6" t="s">
        <v>90</v>
      </c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</row>
    <row r="68" spans="1:18" outlineLevel="1" x14ac:dyDescent="0.2">
      <c r="E68" s="14"/>
      <c r="F68" s="22"/>
      <c r="G68" s="22"/>
      <c r="H68" s="22"/>
      <c r="I68" s="22"/>
      <c r="J68" s="22"/>
      <c r="K68" s="22"/>
      <c r="L68" s="22"/>
      <c r="M68" s="22"/>
      <c r="N68" s="22"/>
      <c r="O68" s="22"/>
      <c r="P68" s="22"/>
      <c r="Q68" s="22"/>
      <c r="R68" s="22"/>
    </row>
    <row r="69" spans="1:18" outlineLevel="1" x14ac:dyDescent="0.2">
      <c r="D69" s="1" t="s">
        <v>29</v>
      </c>
      <c r="E69" s="6" t="s">
        <v>90</v>
      </c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</row>
    <row r="70" spans="1:18" outlineLevel="1" x14ac:dyDescent="0.2">
      <c r="E70" s="14"/>
      <c r="F70" s="22"/>
      <c r="G70" s="22"/>
      <c r="H70" s="22"/>
      <c r="I70" s="22"/>
      <c r="J70" s="22"/>
      <c r="K70" s="22"/>
      <c r="L70" s="22"/>
      <c r="M70" s="22"/>
      <c r="N70" s="22"/>
      <c r="O70" s="22"/>
      <c r="P70" s="22"/>
      <c r="Q70" s="22"/>
      <c r="R70" s="22"/>
    </row>
    <row r="71" spans="1:18" outlineLevel="1" x14ac:dyDescent="0.2">
      <c r="D71" s="21" t="s">
        <v>30</v>
      </c>
      <c r="E71" s="37" t="s">
        <v>90</v>
      </c>
      <c r="F71" s="21"/>
      <c r="G71" s="21"/>
      <c r="H71" s="21"/>
      <c r="I71" s="21"/>
      <c r="J71" s="21"/>
      <c r="K71" s="21"/>
      <c r="L71" s="21"/>
      <c r="M71" s="21"/>
      <c r="N71" s="21"/>
      <c r="O71" s="21"/>
      <c r="P71" s="21"/>
      <c r="Q71" s="21"/>
      <c r="R71" s="21"/>
    </row>
    <row r="72" spans="1:18" outlineLevel="1" x14ac:dyDescent="0.2">
      <c r="E72" s="14"/>
      <c r="F72" s="22"/>
      <c r="G72" s="22"/>
      <c r="H72" s="22"/>
      <c r="I72" s="22"/>
      <c r="J72" s="22"/>
      <c r="K72" s="22"/>
      <c r="L72" s="22"/>
      <c r="M72" s="22"/>
      <c r="N72" s="22"/>
      <c r="O72" s="22"/>
      <c r="P72" s="22"/>
      <c r="Q72" s="22"/>
      <c r="R72" s="22"/>
    </row>
    <row r="73" spans="1:18" outlineLevel="1" x14ac:dyDescent="0.2">
      <c r="A73" s="32">
        <f>SUM(F73:K73)</f>
        <v>0</v>
      </c>
      <c r="E73" s="14"/>
      <c r="F73" s="31">
        <f t="shared" ref="F73:K73" si="14">F71-SUM(F57,F61,F65,F67,F69)</f>
        <v>0</v>
      </c>
      <c r="G73" s="31">
        <f t="shared" si="14"/>
        <v>0</v>
      </c>
      <c r="H73" s="31">
        <f t="shared" si="14"/>
        <v>0</v>
      </c>
      <c r="I73" s="31">
        <f>I71-SUM(I57,I61,I65,I67,I69)</f>
        <v>0</v>
      </c>
      <c r="J73" s="31">
        <f t="shared" si="14"/>
        <v>0</v>
      </c>
      <c r="K73" s="31">
        <f t="shared" si="14"/>
        <v>0</v>
      </c>
      <c r="L73" s="31">
        <f t="shared" ref="L73:R73" si="15">L71-SUM(L57,L61,L65,L67,L69)</f>
        <v>0</v>
      </c>
      <c r="M73" s="31">
        <f t="shared" si="15"/>
        <v>0</v>
      </c>
      <c r="N73" s="31">
        <f t="shared" si="15"/>
        <v>0</v>
      </c>
      <c r="O73" s="31">
        <f t="shared" si="15"/>
        <v>0</v>
      </c>
      <c r="P73" s="31">
        <f t="shared" si="15"/>
        <v>0</v>
      </c>
      <c r="Q73" s="31">
        <f t="shared" si="15"/>
        <v>0</v>
      </c>
      <c r="R73" s="31">
        <f t="shared" si="15"/>
        <v>0</v>
      </c>
    </row>
    <row r="74" spans="1:18" outlineLevel="1" x14ac:dyDescent="0.2">
      <c r="E74" s="14"/>
    </row>
    <row r="75" spans="1:18" outlineLevel="1" x14ac:dyDescent="0.2">
      <c r="D75" s="27" t="s">
        <v>31</v>
      </c>
      <c r="E75" s="38" t="s">
        <v>90</v>
      </c>
      <c r="F75" s="29"/>
      <c r="G75" s="29"/>
      <c r="H75" s="29"/>
      <c r="I75" s="29"/>
      <c r="J75" s="29"/>
      <c r="K75" s="29"/>
      <c r="L75" s="29"/>
      <c r="M75" s="29"/>
      <c r="N75" s="29"/>
      <c r="O75" s="29"/>
      <c r="P75" s="29"/>
      <c r="Q75" s="29"/>
      <c r="R75" s="29"/>
    </row>
    <row r="76" spans="1:18" ht="15" outlineLevel="1" x14ac:dyDescent="0.25">
      <c r="D76" s="27"/>
      <c r="E76" s="39"/>
      <c r="F76"/>
      <c r="G76"/>
      <c r="H76"/>
      <c r="I76"/>
      <c r="J76"/>
      <c r="K76"/>
      <c r="L76"/>
      <c r="M76"/>
      <c r="N76"/>
      <c r="O76"/>
      <c r="P76"/>
      <c r="Q76"/>
      <c r="R76"/>
    </row>
    <row r="77" spans="1:18" ht="15.75" outlineLevel="1" thickBot="1" x14ac:dyDescent="0.25">
      <c r="B77" s="4" t="s">
        <v>32</v>
      </c>
      <c r="C77" s="4"/>
      <c r="D77" s="4"/>
      <c r="E77" s="15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</row>
    <row r="78" spans="1:18" ht="13.5" outlineLevel="1" thickTop="1" x14ac:dyDescent="0.2">
      <c r="E78" s="6" t="s">
        <v>90</v>
      </c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</row>
    <row r="79" spans="1:18" ht="15" outlineLevel="1" x14ac:dyDescent="0.25">
      <c r="B79"/>
      <c r="C79"/>
      <c r="D79"/>
      <c r="E79" s="39"/>
      <c r="F79"/>
      <c r="G79"/>
      <c r="H79"/>
      <c r="I79"/>
      <c r="J79"/>
      <c r="K79"/>
      <c r="L79"/>
      <c r="M79"/>
      <c r="N79"/>
      <c r="O79"/>
      <c r="P79"/>
      <c r="Q79"/>
      <c r="R79"/>
    </row>
    <row r="80" spans="1:18" ht="15.75" outlineLevel="1" thickBot="1" x14ac:dyDescent="0.25">
      <c r="B80" s="4" t="s">
        <v>33</v>
      </c>
      <c r="C80" s="4"/>
      <c r="D80" s="4"/>
      <c r="E80" s="15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</row>
    <row r="81" spans="1:18" ht="13.5" outlineLevel="1" thickTop="1" x14ac:dyDescent="0.2">
      <c r="E81" s="40"/>
      <c r="F81" s="26"/>
      <c r="G81" s="26"/>
      <c r="H81" s="26"/>
      <c r="I81" s="26"/>
      <c r="J81" s="26"/>
      <c r="K81" s="26"/>
      <c r="L81" s="26"/>
      <c r="M81" s="26"/>
      <c r="N81" s="26"/>
      <c r="O81" s="26"/>
      <c r="P81" s="26"/>
      <c r="Q81" s="26"/>
      <c r="R81" s="26"/>
    </row>
    <row r="82" spans="1:18" ht="15.75" outlineLevel="1" thickBot="1" x14ac:dyDescent="0.25">
      <c r="C82" s="4" t="s">
        <v>34</v>
      </c>
      <c r="D82" s="4"/>
      <c r="E82" s="15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</row>
    <row r="83" spans="1:18" ht="13.5" outlineLevel="1" thickTop="1" x14ac:dyDescent="0.2">
      <c r="E83" s="40"/>
      <c r="F83" s="26"/>
      <c r="G83" s="26"/>
      <c r="H83" s="26"/>
      <c r="I83" s="26"/>
      <c r="J83" s="26"/>
      <c r="K83" s="26"/>
      <c r="L83" s="26"/>
      <c r="M83" s="26"/>
      <c r="N83" s="26"/>
      <c r="O83" s="26"/>
      <c r="P83" s="26"/>
      <c r="Q83" s="26"/>
      <c r="R83" s="26"/>
    </row>
    <row r="84" spans="1:18" outlineLevel="1" x14ac:dyDescent="0.2">
      <c r="D84" s="1" t="s">
        <v>35</v>
      </c>
      <c r="E84" s="6" t="s">
        <v>90</v>
      </c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</row>
    <row r="85" spans="1:18" outlineLevel="1" x14ac:dyDescent="0.2">
      <c r="D85" s="1" t="s">
        <v>36</v>
      </c>
      <c r="E85" s="6" t="s">
        <v>90</v>
      </c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</row>
    <row r="86" spans="1:18" outlineLevel="1" x14ac:dyDescent="0.2">
      <c r="D86" s="1" t="s">
        <v>37</v>
      </c>
      <c r="E86" s="6" t="s">
        <v>90</v>
      </c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</row>
    <row r="87" spans="1:18" outlineLevel="1" x14ac:dyDescent="0.2">
      <c r="D87" s="1" t="s">
        <v>38</v>
      </c>
      <c r="E87" s="6" t="s">
        <v>90</v>
      </c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</row>
    <row r="88" spans="1:18" outlineLevel="1" x14ac:dyDescent="0.2">
      <c r="D88" s="1" t="s">
        <v>39</v>
      </c>
      <c r="E88" s="6" t="s">
        <v>90</v>
      </c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</row>
    <row r="89" spans="1:18" outlineLevel="1" x14ac:dyDescent="0.2">
      <c r="D89" s="1" t="s">
        <v>40</v>
      </c>
      <c r="E89" s="6" t="s">
        <v>90</v>
      </c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</row>
    <row r="90" spans="1:18" outlineLevel="1" x14ac:dyDescent="0.2">
      <c r="D90" s="1" t="s">
        <v>41</v>
      </c>
      <c r="E90" s="6" t="s">
        <v>90</v>
      </c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</row>
    <row r="91" spans="1:18" outlineLevel="1" x14ac:dyDescent="0.2">
      <c r="D91" s="21" t="s">
        <v>42</v>
      </c>
      <c r="E91" s="37"/>
      <c r="F91" s="21"/>
      <c r="G91" s="21"/>
      <c r="H91" s="21"/>
      <c r="I91" s="21"/>
      <c r="J91" s="21"/>
      <c r="K91" s="21"/>
      <c r="L91" s="21"/>
      <c r="M91" s="21"/>
      <c r="N91" s="21"/>
      <c r="O91" s="21"/>
      <c r="P91" s="21"/>
      <c r="Q91" s="21"/>
      <c r="R91" s="21"/>
    </row>
    <row r="92" spans="1:18" ht="15" outlineLevel="1" x14ac:dyDescent="0.25">
      <c r="D92"/>
      <c r="E92" s="39"/>
      <c r="F92"/>
      <c r="G92"/>
      <c r="H92"/>
      <c r="I92"/>
      <c r="J92"/>
      <c r="K92"/>
      <c r="L92"/>
      <c r="M92"/>
      <c r="N92"/>
      <c r="O92"/>
      <c r="P92"/>
      <c r="Q92"/>
      <c r="R92"/>
    </row>
    <row r="93" spans="1:18" ht="15" outlineLevel="1" x14ac:dyDescent="0.25">
      <c r="A93" s="32">
        <f>SUM(F93:K93)</f>
        <v>0</v>
      </c>
      <c r="D93"/>
      <c r="E93" s="39"/>
      <c r="F93" s="31">
        <f t="shared" ref="F93:K93" si="16">F91-SUM(F84:F90)</f>
        <v>0</v>
      </c>
      <c r="G93" s="31">
        <f t="shared" si="16"/>
        <v>0</v>
      </c>
      <c r="H93" s="31">
        <f t="shared" si="16"/>
        <v>0</v>
      </c>
      <c r="I93" s="31">
        <f t="shared" si="16"/>
        <v>0</v>
      </c>
      <c r="J93" s="31">
        <f t="shared" si="16"/>
        <v>0</v>
      </c>
      <c r="K93" s="31">
        <f t="shared" si="16"/>
        <v>0</v>
      </c>
      <c r="L93" s="31">
        <f t="shared" ref="L93:R93" si="17">L91-SUM(L84:L90)</f>
        <v>0</v>
      </c>
      <c r="M93" s="31">
        <f t="shared" si="17"/>
        <v>0</v>
      </c>
      <c r="N93" s="31">
        <f t="shared" si="17"/>
        <v>0</v>
      </c>
      <c r="O93" s="31">
        <f t="shared" si="17"/>
        <v>0</v>
      </c>
      <c r="P93" s="31">
        <f t="shared" si="17"/>
        <v>0</v>
      </c>
      <c r="Q93" s="31">
        <f t="shared" si="17"/>
        <v>0</v>
      </c>
      <c r="R93" s="31">
        <f t="shared" si="17"/>
        <v>0</v>
      </c>
    </row>
    <row r="94" spans="1:18" outlineLevel="1" x14ac:dyDescent="0.2">
      <c r="E94" s="14"/>
    </row>
    <row r="95" spans="1:18" ht="15.75" outlineLevel="1" thickBot="1" x14ac:dyDescent="0.25">
      <c r="C95" s="4" t="s">
        <v>43</v>
      </c>
      <c r="D95" s="4"/>
      <c r="E95" s="15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</row>
    <row r="96" spans="1:18" ht="13.5" outlineLevel="1" thickTop="1" x14ac:dyDescent="0.2">
      <c r="E96" s="14"/>
    </row>
    <row r="97" spans="1:18" outlineLevel="1" x14ac:dyDescent="0.2">
      <c r="D97" s="1" t="s">
        <v>44</v>
      </c>
      <c r="E97" s="6" t="s">
        <v>90</v>
      </c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</row>
    <row r="98" spans="1:18" outlineLevel="1" x14ac:dyDescent="0.2">
      <c r="D98" s="1" t="s">
        <v>45</v>
      </c>
      <c r="E98" s="6" t="s">
        <v>90</v>
      </c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</row>
    <row r="99" spans="1:18" outlineLevel="1" x14ac:dyDescent="0.2">
      <c r="D99" s="1" t="s">
        <v>46</v>
      </c>
      <c r="E99" s="6" t="s">
        <v>90</v>
      </c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</row>
    <row r="100" spans="1:18" outlineLevel="1" x14ac:dyDescent="0.2">
      <c r="D100" s="1" t="s">
        <v>47</v>
      </c>
      <c r="E100" s="6" t="s">
        <v>90</v>
      </c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</row>
    <row r="101" spans="1:18" outlineLevel="1" x14ac:dyDescent="0.2">
      <c r="D101" s="1" t="s">
        <v>48</v>
      </c>
      <c r="E101" s="6" t="s">
        <v>90</v>
      </c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</row>
    <row r="102" spans="1:18" outlineLevel="1" x14ac:dyDescent="0.2">
      <c r="D102" s="1" t="s">
        <v>40</v>
      </c>
      <c r="E102" s="6" t="s">
        <v>90</v>
      </c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</row>
    <row r="103" spans="1:18" outlineLevel="1" x14ac:dyDescent="0.2">
      <c r="D103" s="21" t="s">
        <v>42</v>
      </c>
      <c r="E103" s="37"/>
      <c r="F103" s="21"/>
      <c r="G103" s="21"/>
      <c r="H103" s="21"/>
      <c r="I103" s="21"/>
      <c r="J103" s="21"/>
      <c r="K103" s="21"/>
      <c r="L103" s="21"/>
      <c r="M103" s="21"/>
      <c r="N103" s="21"/>
      <c r="O103" s="21"/>
      <c r="P103" s="21"/>
      <c r="Q103" s="21"/>
      <c r="R103" s="21"/>
    </row>
    <row r="104" spans="1:18" ht="15" outlineLevel="1" x14ac:dyDescent="0.25">
      <c r="D104"/>
      <c r="E104" s="39"/>
      <c r="F104"/>
      <c r="G104"/>
      <c r="H104"/>
      <c r="I104"/>
      <c r="J104"/>
      <c r="K104"/>
      <c r="L104"/>
      <c r="M104"/>
      <c r="N104"/>
      <c r="O104"/>
      <c r="P104"/>
      <c r="Q104"/>
      <c r="R104"/>
    </row>
    <row r="105" spans="1:18" ht="15" outlineLevel="1" x14ac:dyDescent="0.25">
      <c r="A105" s="32">
        <f>SUM(F105:K105)</f>
        <v>0</v>
      </c>
      <c r="D105"/>
      <c r="E105" s="39"/>
      <c r="F105" s="31">
        <f t="shared" ref="F105:K105" si="18">F103-SUM(F97:F102)</f>
        <v>0</v>
      </c>
      <c r="G105" s="31">
        <f t="shared" si="18"/>
        <v>0</v>
      </c>
      <c r="H105" s="31">
        <f t="shared" si="18"/>
        <v>0</v>
      </c>
      <c r="I105" s="31">
        <f t="shared" si="18"/>
        <v>0</v>
      </c>
      <c r="J105" s="31">
        <f t="shared" si="18"/>
        <v>0</v>
      </c>
      <c r="K105" s="31">
        <f t="shared" si="18"/>
        <v>0</v>
      </c>
      <c r="L105" s="31">
        <f t="shared" ref="L105:R105" si="19">L103-SUM(L97:L102)</f>
        <v>0</v>
      </c>
      <c r="M105" s="31">
        <f t="shared" si="19"/>
        <v>0</v>
      </c>
      <c r="N105" s="31">
        <f t="shared" si="19"/>
        <v>0</v>
      </c>
      <c r="O105" s="31">
        <f t="shared" si="19"/>
        <v>0</v>
      </c>
      <c r="P105" s="31">
        <f t="shared" si="19"/>
        <v>0</v>
      </c>
      <c r="Q105" s="31">
        <f t="shared" si="19"/>
        <v>0</v>
      </c>
      <c r="R105" s="31">
        <f t="shared" si="19"/>
        <v>0</v>
      </c>
    </row>
    <row r="106" spans="1:18" ht="15" outlineLevel="1" x14ac:dyDescent="0.25">
      <c r="D106"/>
      <c r="E106" s="39"/>
      <c r="F106"/>
      <c r="G106"/>
      <c r="H106"/>
      <c r="I106"/>
      <c r="J106"/>
      <c r="K106"/>
      <c r="L106"/>
      <c r="M106"/>
      <c r="N106"/>
      <c r="O106"/>
      <c r="P106"/>
      <c r="Q106"/>
      <c r="R106"/>
    </row>
    <row r="107" spans="1:18" ht="15.75" outlineLevel="1" thickBot="1" x14ac:dyDescent="0.25">
      <c r="C107" s="4" t="s">
        <v>49</v>
      </c>
      <c r="D107" s="4"/>
      <c r="E107" s="15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</row>
    <row r="108" spans="1:18" ht="13.5" outlineLevel="1" thickTop="1" x14ac:dyDescent="0.2">
      <c r="E108" s="14"/>
    </row>
    <row r="109" spans="1:18" outlineLevel="1" x14ac:dyDescent="0.2">
      <c r="D109" s="27" t="s">
        <v>42</v>
      </c>
      <c r="E109" s="6" t="s">
        <v>90</v>
      </c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</row>
    <row r="110" spans="1:18" outlineLevel="1" x14ac:dyDescent="0.2">
      <c r="E110" s="14"/>
    </row>
    <row r="111" spans="1:18" ht="15.75" outlineLevel="1" thickBot="1" x14ac:dyDescent="0.25">
      <c r="C111" s="4" t="s">
        <v>50</v>
      </c>
      <c r="D111" s="4"/>
      <c r="E111" s="15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</row>
    <row r="112" spans="1:18" ht="13.5" outlineLevel="1" thickTop="1" x14ac:dyDescent="0.2">
      <c r="E112" s="14"/>
    </row>
    <row r="113" spans="4:18" outlineLevel="1" x14ac:dyDescent="0.2">
      <c r="D113" s="1" t="s">
        <v>51</v>
      </c>
      <c r="E113" s="6" t="s">
        <v>90</v>
      </c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</row>
    <row r="114" spans="4:18" outlineLevel="1" x14ac:dyDescent="0.2">
      <c r="D114" s="1" t="s">
        <v>52</v>
      </c>
      <c r="E114" s="6" t="s">
        <v>90</v>
      </c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</row>
    <row r="115" spans="4:18" outlineLevel="1" x14ac:dyDescent="0.2">
      <c r="D115" s="1" t="s">
        <v>53</v>
      </c>
      <c r="E115" s="6" t="s">
        <v>90</v>
      </c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</row>
    <row r="116" spans="4:18" outlineLevel="1" x14ac:dyDescent="0.2">
      <c r="D116" s="1" t="s">
        <v>54</v>
      </c>
      <c r="E116" s="6" t="s">
        <v>90</v>
      </c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</row>
    <row r="117" spans="4:18" outlineLevel="1" x14ac:dyDescent="0.2">
      <c r="D117" s="1" t="s">
        <v>55</v>
      </c>
      <c r="E117" s="6" t="s">
        <v>90</v>
      </c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</row>
    <row r="118" spans="4:18" outlineLevel="1" x14ac:dyDescent="0.2">
      <c r="D118" s="1" t="s">
        <v>56</v>
      </c>
      <c r="E118" s="6" t="s">
        <v>90</v>
      </c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</row>
    <row r="119" spans="4:18" outlineLevel="1" x14ac:dyDescent="0.2">
      <c r="D119" s="1" t="s">
        <v>57</v>
      </c>
      <c r="E119" s="6" t="s">
        <v>90</v>
      </c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</row>
    <row r="120" spans="4:18" outlineLevel="1" x14ac:dyDescent="0.2">
      <c r="D120" s="1" t="s">
        <v>58</v>
      </c>
      <c r="E120" s="6" t="s">
        <v>90</v>
      </c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</row>
    <row r="121" spans="4:18" outlineLevel="1" x14ac:dyDescent="0.2">
      <c r="D121" s="1" t="s">
        <v>59</v>
      </c>
      <c r="E121" s="6" t="s">
        <v>90</v>
      </c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</row>
    <row r="122" spans="4:18" outlineLevel="1" x14ac:dyDescent="0.2">
      <c r="D122" s="1" t="s">
        <v>60</v>
      </c>
      <c r="E122" s="6" t="s">
        <v>90</v>
      </c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</row>
    <row r="123" spans="4:18" outlineLevel="1" x14ac:dyDescent="0.2">
      <c r="D123" s="1" t="s">
        <v>61</v>
      </c>
      <c r="E123" s="6" t="s">
        <v>90</v>
      </c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</row>
    <row r="124" spans="4:18" outlineLevel="1" x14ac:dyDescent="0.2">
      <c r="D124" s="1" t="s">
        <v>62</v>
      </c>
      <c r="E124" s="6" t="s">
        <v>90</v>
      </c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</row>
    <row r="125" spans="4:18" outlineLevel="1" x14ac:dyDescent="0.2">
      <c r="D125" s="1" t="s">
        <v>63</v>
      </c>
      <c r="E125" s="6" t="s">
        <v>90</v>
      </c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</row>
    <row r="126" spans="4:18" outlineLevel="1" x14ac:dyDescent="0.2">
      <c r="D126" s="1" t="s">
        <v>64</v>
      </c>
      <c r="E126" s="6" t="s">
        <v>90</v>
      </c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</row>
    <row r="127" spans="4:18" outlineLevel="1" x14ac:dyDescent="0.2">
      <c r="D127" s="1" t="s">
        <v>40</v>
      </c>
      <c r="E127" s="6" t="s">
        <v>90</v>
      </c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</row>
    <row r="128" spans="4:18" outlineLevel="1" x14ac:dyDescent="0.2">
      <c r="D128" s="21" t="s">
        <v>42</v>
      </c>
      <c r="E128" s="37" t="s">
        <v>90</v>
      </c>
      <c r="F128" s="21"/>
      <c r="G128" s="21"/>
      <c r="H128" s="21"/>
      <c r="I128" s="21"/>
      <c r="J128" s="21"/>
      <c r="K128" s="21"/>
      <c r="L128" s="21"/>
      <c r="M128" s="21"/>
      <c r="N128" s="21"/>
      <c r="O128" s="21"/>
      <c r="P128" s="21"/>
      <c r="Q128" s="21"/>
      <c r="R128" s="21"/>
    </row>
    <row r="129" spans="1:18" ht="15" outlineLevel="1" x14ac:dyDescent="0.25">
      <c r="D129"/>
      <c r="E129" s="39"/>
      <c r="F129"/>
      <c r="G129"/>
      <c r="H129"/>
      <c r="I129"/>
      <c r="J129"/>
      <c r="K129"/>
      <c r="L129"/>
      <c r="M129"/>
      <c r="N129"/>
      <c r="O129"/>
      <c r="P129"/>
      <c r="Q129"/>
      <c r="R129"/>
    </row>
    <row r="130" spans="1:18" ht="15" outlineLevel="1" x14ac:dyDescent="0.25">
      <c r="A130" s="32">
        <f>SUM(F130:K130)</f>
        <v>0</v>
      </c>
      <c r="D130"/>
      <c r="E130" s="39"/>
      <c r="F130" s="31">
        <f t="shared" ref="F130:K130" si="20">F128-SUM(F113:F127)</f>
        <v>0</v>
      </c>
      <c r="G130" s="31">
        <f t="shared" si="20"/>
        <v>0</v>
      </c>
      <c r="H130" s="31">
        <f t="shared" si="20"/>
        <v>0</v>
      </c>
      <c r="I130" s="31">
        <f t="shared" si="20"/>
        <v>0</v>
      </c>
      <c r="J130" s="31">
        <f t="shared" si="20"/>
        <v>0</v>
      </c>
      <c r="K130" s="31">
        <f t="shared" si="20"/>
        <v>0</v>
      </c>
      <c r="L130" s="31">
        <f t="shared" ref="L130:R130" si="21">L128-SUM(L113:L127)</f>
        <v>0</v>
      </c>
      <c r="M130" s="31">
        <f t="shared" si="21"/>
        <v>0</v>
      </c>
      <c r="N130" s="31">
        <f t="shared" si="21"/>
        <v>0</v>
      </c>
      <c r="O130" s="31">
        <f t="shared" si="21"/>
        <v>0</v>
      </c>
      <c r="P130" s="31">
        <f t="shared" si="21"/>
        <v>0</v>
      </c>
      <c r="Q130" s="31">
        <f t="shared" si="21"/>
        <v>0</v>
      </c>
      <c r="R130" s="31">
        <f t="shared" si="21"/>
        <v>0</v>
      </c>
    </row>
    <row r="131" spans="1:18" ht="15" outlineLevel="1" x14ac:dyDescent="0.25">
      <c r="D131"/>
      <c r="E131" s="39"/>
      <c r="F131"/>
      <c r="G131"/>
      <c r="H131"/>
      <c r="I131"/>
      <c r="J131"/>
      <c r="K131"/>
      <c r="L131"/>
      <c r="M131"/>
      <c r="N131"/>
      <c r="O131"/>
      <c r="P131"/>
      <c r="Q131"/>
      <c r="R131"/>
    </row>
    <row r="132" spans="1:18" ht="15.75" outlineLevel="1" thickBot="1" x14ac:dyDescent="0.25">
      <c r="C132" s="4" t="s">
        <v>40</v>
      </c>
      <c r="D132" s="4"/>
      <c r="E132" s="15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</row>
    <row r="133" spans="1:18" ht="13.5" outlineLevel="1" thickTop="1" x14ac:dyDescent="0.2">
      <c r="E133" s="14"/>
    </row>
    <row r="134" spans="1:18" outlineLevel="1" x14ac:dyDescent="0.2">
      <c r="D134" s="1" t="s">
        <v>65</v>
      </c>
      <c r="E134" s="6" t="s">
        <v>90</v>
      </c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</row>
    <row r="135" spans="1:18" outlineLevel="1" x14ac:dyDescent="0.2">
      <c r="D135" s="1" t="s">
        <v>66</v>
      </c>
      <c r="E135" s="6" t="s">
        <v>90</v>
      </c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</row>
    <row r="136" spans="1:18" outlineLevel="1" x14ac:dyDescent="0.2">
      <c r="D136" s="1" t="s">
        <v>67</v>
      </c>
      <c r="E136" s="6" t="s">
        <v>90</v>
      </c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</row>
    <row r="137" spans="1:18" outlineLevel="1" x14ac:dyDescent="0.2">
      <c r="D137" s="1" t="s">
        <v>68</v>
      </c>
      <c r="E137" s="6" t="s">
        <v>90</v>
      </c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</row>
    <row r="138" spans="1:18" outlineLevel="1" x14ac:dyDescent="0.2">
      <c r="D138" s="1" t="s">
        <v>69</v>
      </c>
      <c r="E138" s="6" t="s">
        <v>90</v>
      </c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</row>
    <row r="139" spans="1:18" outlineLevel="1" x14ac:dyDescent="0.2">
      <c r="D139" s="1" t="s">
        <v>104</v>
      </c>
      <c r="E139" s="6" t="s">
        <v>90</v>
      </c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</row>
    <row r="140" spans="1:18" outlineLevel="1" x14ac:dyDescent="0.2">
      <c r="D140" s="1" t="s">
        <v>105</v>
      </c>
      <c r="E140" s="6" t="s">
        <v>90</v>
      </c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</row>
    <row r="141" spans="1:18" outlineLevel="1" x14ac:dyDescent="0.2">
      <c r="D141" s="1" t="s">
        <v>70</v>
      </c>
      <c r="E141" s="6" t="s">
        <v>90</v>
      </c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</row>
    <row r="142" spans="1:18" outlineLevel="1" x14ac:dyDescent="0.2">
      <c r="D142" s="1" t="s">
        <v>71</v>
      </c>
      <c r="E142" s="6" t="s">
        <v>90</v>
      </c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</row>
    <row r="143" spans="1:18" outlineLevel="1" x14ac:dyDescent="0.2">
      <c r="D143" s="1" t="s">
        <v>72</v>
      </c>
      <c r="E143" s="6" t="s">
        <v>90</v>
      </c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</row>
    <row r="144" spans="1:18" outlineLevel="1" x14ac:dyDescent="0.2">
      <c r="D144" s="1" t="s">
        <v>73</v>
      </c>
      <c r="E144" s="6" t="s">
        <v>90</v>
      </c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</row>
    <row r="145" spans="1:18" outlineLevel="1" x14ac:dyDescent="0.2">
      <c r="D145" s="1" t="s">
        <v>74</v>
      </c>
      <c r="E145" s="6" t="s">
        <v>90</v>
      </c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</row>
    <row r="146" spans="1:18" outlineLevel="1" x14ac:dyDescent="0.2">
      <c r="D146" s="1" t="s">
        <v>75</v>
      </c>
      <c r="E146" s="6" t="s">
        <v>90</v>
      </c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</row>
    <row r="147" spans="1:18" outlineLevel="1" x14ac:dyDescent="0.2">
      <c r="D147" s="21" t="s">
        <v>42</v>
      </c>
      <c r="E147" s="37" t="s">
        <v>90</v>
      </c>
      <c r="F147" s="21"/>
      <c r="G147" s="21"/>
      <c r="H147" s="21"/>
      <c r="I147" s="21"/>
      <c r="J147" s="21"/>
      <c r="K147" s="21"/>
      <c r="L147" s="21"/>
      <c r="M147" s="21"/>
      <c r="N147" s="21"/>
      <c r="O147" s="21"/>
      <c r="P147" s="21"/>
      <c r="Q147" s="21"/>
      <c r="R147" s="21"/>
    </row>
    <row r="148" spans="1:18" ht="15" outlineLevel="1" x14ac:dyDescent="0.25">
      <c r="D148"/>
      <c r="E148" s="39"/>
      <c r="F148"/>
      <c r="G148"/>
      <c r="H148"/>
      <c r="I148"/>
      <c r="J148"/>
      <c r="K148"/>
      <c r="L148"/>
      <c r="M148"/>
      <c r="N148"/>
      <c r="O148"/>
      <c r="P148"/>
      <c r="Q148"/>
      <c r="R148"/>
    </row>
    <row r="149" spans="1:18" ht="15" outlineLevel="1" x14ac:dyDescent="0.25">
      <c r="A149" s="32">
        <f>SUM(F149:K149)</f>
        <v>0</v>
      </c>
      <c r="D149"/>
      <c r="E149" s="39"/>
      <c r="F149" s="31">
        <f t="shared" ref="F149:K149" si="22">F147-SUM(F134:F146)</f>
        <v>0</v>
      </c>
      <c r="G149" s="31">
        <f t="shared" si="22"/>
        <v>0</v>
      </c>
      <c r="H149" s="31">
        <f t="shared" si="22"/>
        <v>0</v>
      </c>
      <c r="I149" s="31">
        <f t="shared" si="22"/>
        <v>0</v>
      </c>
      <c r="J149" s="31">
        <f t="shared" si="22"/>
        <v>0</v>
      </c>
      <c r="K149" s="31">
        <f t="shared" si="22"/>
        <v>0</v>
      </c>
      <c r="L149" s="31">
        <f t="shared" ref="L149:R149" si="23">L147-SUM(L134:L146)</f>
        <v>0</v>
      </c>
      <c r="M149" s="31">
        <f t="shared" si="23"/>
        <v>0</v>
      </c>
      <c r="N149" s="31">
        <f t="shared" si="23"/>
        <v>0</v>
      </c>
      <c r="O149" s="31">
        <f t="shared" si="23"/>
        <v>0</v>
      </c>
      <c r="P149" s="31">
        <f t="shared" si="23"/>
        <v>0</v>
      </c>
      <c r="Q149" s="31">
        <f t="shared" si="23"/>
        <v>0</v>
      </c>
      <c r="R149" s="31">
        <f t="shared" si="23"/>
        <v>0</v>
      </c>
    </row>
    <row r="150" spans="1:18" outlineLevel="1" x14ac:dyDescent="0.2">
      <c r="E150" s="14"/>
    </row>
    <row r="151" spans="1:18" ht="15.75" outlineLevel="1" thickBot="1" x14ac:dyDescent="0.25">
      <c r="C151" s="4" t="s">
        <v>76</v>
      </c>
      <c r="D151" s="4"/>
      <c r="E151" s="15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</row>
    <row r="152" spans="1:18" ht="13.5" outlineLevel="1" thickTop="1" x14ac:dyDescent="0.2">
      <c r="E152" s="14"/>
    </row>
    <row r="153" spans="1:18" outlineLevel="1" x14ac:dyDescent="0.2">
      <c r="D153" s="27" t="s">
        <v>77</v>
      </c>
      <c r="E153" s="38" t="s">
        <v>90</v>
      </c>
      <c r="F153" s="29"/>
      <c r="G153" s="29"/>
      <c r="H153" s="29"/>
      <c r="I153" s="29"/>
      <c r="J153" s="29"/>
      <c r="K153" s="29"/>
      <c r="L153" s="29"/>
      <c r="M153" s="29"/>
      <c r="N153" s="29"/>
      <c r="O153" s="29"/>
      <c r="P153" s="29"/>
      <c r="Q153" s="29"/>
      <c r="R153" s="29"/>
    </row>
    <row r="154" spans="1:18" ht="15" outlineLevel="1" x14ac:dyDescent="0.25">
      <c r="D154"/>
      <c r="E154" s="39"/>
      <c r="F154"/>
      <c r="G154"/>
      <c r="H154"/>
      <c r="I154"/>
      <c r="J154"/>
      <c r="K154"/>
      <c r="L154"/>
      <c r="M154"/>
      <c r="N154"/>
      <c r="O154"/>
      <c r="P154"/>
      <c r="Q154"/>
      <c r="R154"/>
    </row>
    <row r="155" spans="1:18" ht="15" outlineLevel="1" x14ac:dyDescent="0.25">
      <c r="A155" s="32">
        <f>SUM(F155:K155)</f>
        <v>0</v>
      </c>
      <c r="D155"/>
      <c r="E155" s="39"/>
      <c r="F155" s="31">
        <f t="shared" ref="F155:K155" si="24">F153-SUM(F147,F128,F109,F103,F91)</f>
        <v>0</v>
      </c>
      <c r="G155" s="31">
        <f t="shared" si="24"/>
        <v>0</v>
      </c>
      <c r="H155" s="31">
        <f t="shared" si="24"/>
        <v>0</v>
      </c>
      <c r="I155" s="31">
        <f t="shared" si="24"/>
        <v>0</v>
      </c>
      <c r="J155" s="31">
        <f t="shared" si="24"/>
        <v>0</v>
      </c>
      <c r="K155" s="31">
        <f t="shared" si="24"/>
        <v>0</v>
      </c>
      <c r="L155" s="31">
        <f t="shared" ref="L155:R155" si="25">L153-SUM(L147,L128,L109,L103,L91)</f>
        <v>0</v>
      </c>
      <c r="M155" s="31">
        <f t="shared" si="25"/>
        <v>0</v>
      </c>
      <c r="N155" s="31">
        <f t="shared" si="25"/>
        <v>0</v>
      </c>
      <c r="O155" s="31">
        <f t="shared" si="25"/>
        <v>0</v>
      </c>
      <c r="P155" s="31">
        <f t="shared" si="25"/>
        <v>0</v>
      </c>
      <c r="Q155" s="31">
        <f t="shared" si="25"/>
        <v>0</v>
      </c>
      <c r="R155" s="31">
        <f t="shared" si="25"/>
        <v>0</v>
      </c>
    </row>
    <row r="156" spans="1:18" ht="15" outlineLevel="1" x14ac:dyDescent="0.25">
      <c r="D156"/>
      <c r="E156" s="39"/>
      <c r="F156"/>
      <c r="G156"/>
      <c r="H156"/>
      <c r="I156"/>
      <c r="J156"/>
      <c r="K156"/>
      <c r="L156"/>
      <c r="M156"/>
      <c r="N156"/>
      <c r="O156"/>
      <c r="P156"/>
      <c r="Q156"/>
      <c r="R156"/>
    </row>
    <row r="157" spans="1:18" ht="15.75" outlineLevel="1" thickBot="1" x14ac:dyDescent="0.25">
      <c r="B157" s="4" t="s">
        <v>78</v>
      </c>
      <c r="C157" s="4"/>
      <c r="D157" s="4"/>
      <c r="E157" s="15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</row>
    <row r="158" spans="1:18" ht="13.5" outlineLevel="1" thickTop="1" x14ac:dyDescent="0.2">
      <c r="E158" s="14"/>
    </row>
    <row r="159" spans="1:18" outlineLevel="1" x14ac:dyDescent="0.2">
      <c r="D159" s="27" t="s">
        <v>78</v>
      </c>
      <c r="E159" s="38" t="s">
        <v>90</v>
      </c>
      <c r="F159" s="29"/>
      <c r="G159" s="29"/>
      <c r="H159" s="29"/>
      <c r="I159" s="29"/>
      <c r="J159" s="29"/>
      <c r="K159" s="29"/>
      <c r="L159" s="29"/>
      <c r="M159" s="29"/>
      <c r="N159" s="29"/>
      <c r="O159" s="29"/>
      <c r="P159" s="29"/>
      <c r="Q159" s="29"/>
      <c r="R159" s="29"/>
    </row>
    <row r="160" spans="1:18" outlineLevel="1" x14ac:dyDescent="0.2">
      <c r="E160" s="14"/>
    </row>
    <row r="161" spans="1:20" outlineLevel="1" x14ac:dyDescent="0.2">
      <c r="D161" s="27" t="s">
        <v>81</v>
      </c>
      <c r="E161" s="38" t="s">
        <v>90</v>
      </c>
      <c r="F161" s="29"/>
      <c r="G161" s="29"/>
      <c r="H161" s="29"/>
      <c r="I161" s="29"/>
      <c r="J161" s="29"/>
      <c r="K161" s="29"/>
      <c r="L161" s="29"/>
      <c r="M161" s="29"/>
      <c r="N161" s="29"/>
      <c r="O161" s="29"/>
      <c r="P161" s="29"/>
      <c r="Q161" s="29"/>
      <c r="R161" s="29"/>
    </row>
    <row r="162" spans="1:20" outlineLevel="1" x14ac:dyDescent="0.2"/>
    <row r="163" spans="1:20" outlineLevel="1" x14ac:dyDescent="0.2">
      <c r="A163" s="32">
        <f>SUM(F163:K163)</f>
        <v>0</v>
      </c>
      <c r="F163" s="31">
        <f t="shared" ref="F163:K163" si="26">F159-SUM(F153,F78,F71)</f>
        <v>0</v>
      </c>
      <c r="G163" s="31">
        <f t="shared" si="26"/>
        <v>0</v>
      </c>
      <c r="H163" s="31">
        <f t="shared" si="26"/>
        <v>0</v>
      </c>
      <c r="I163" s="31">
        <f t="shared" si="26"/>
        <v>0</v>
      </c>
      <c r="J163" s="31">
        <f t="shared" si="26"/>
        <v>0</v>
      </c>
      <c r="K163" s="31">
        <f t="shared" si="26"/>
        <v>0</v>
      </c>
      <c r="L163" s="31">
        <f t="shared" ref="L163:R163" si="27">L159-SUM(L153,L78,L71)</f>
        <v>0</v>
      </c>
      <c r="M163" s="31">
        <f t="shared" si="27"/>
        <v>0</v>
      </c>
      <c r="N163" s="31">
        <f t="shared" si="27"/>
        <v>0</v>
      </c>
      <c r="O163" s="31">
        <f t="shared" si="27"/>
        <v>0</v>
      </c>
      <c r="P163" s="31">
        <f t="shared" si="27"/>
        <v>0</v>
      </c>
      <c r="Q163" s="31">
        <f t="shared" si="27"/>
        <v>0</v>
      </c>
      <c r="R163" s="31">
        <f t="shared" si="27"/>
        <v>0</v>
      </c>
    </row>
    <row r="165" spans="1:20" ht="15.75" x14ac:dyDescent="0.2">
      <c r="B165" s="3" t="s">
        <v>85</v>
      </c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</row>
    <row r="167" spans="1:20" ht="15.75" thickBot="1" x14ac:dyDescent="0.3">
      <c r="B167" s="4" t="s">
        <v>11</v>
      </c>
      <c r="C167" s="4"/>
      <c r="D167" s="4"/>
      <c r="E167" s="15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/>
      <c r="T167"/>
    </row>
    <row r="168" spans="1:20" ht="15.75" thickTop="1" x14ac:dyDescent="0.25"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</row>
    <row r="169" spans="1:20" ht="15.75" thickBot="1" x14ac:dyDescent="0.25">
      <c r="C169" s="4" t="s">
        <v>23</v>
      </c>
      <c r="D169" s="4"/>
      <c r="E169" s="4"/>
      <c r="F169" s="23"/>
      <c r="G169" s="23"/>
      <c r="H169" s="23"/>
      <c r="I169" s="23"/>
      <c r="J169" s="23"/>
      <c r="K169" s="23"/>
      <c r="L169" s="23"/>
      <c r="M169" s="23"/>
      <c r="N169" s="23"/>
      <c r="O169" s="23"/>
      <c r="P169" s="23"/>
      <c r="Q169" s="23"/>
      <c r="R169" s="23"/>
    </row>
    <row r="170" spans="1:20" ht="13.5" thickTop="1" x14ac:dyDescent="0.2">
      <c r="F170" s="22"/>
      <c r="G170" s="22"/>
      <c r="H170" s="22"/>
      <c r="I170" s="22"/>
      <c r="J170" s="22"/>
      <c r="K170" s="22"/>
      <c r="L170" s="22"/>
      <c r="M170" s="22"/>
      <c r="N170" s="22"/>
      <c r="O170" s="22"/>
      <c r="P170" s="22"/>
      <c r="Q170" s="22"/>
      <c r="R170" s="22"/>
    </row>
    <row r="171" spans="1:20" x14ac:dyDescent="0.2">
      <c r="D171" s="17" t="s">
        <v>13</v>
      </c>
      <c r="E171" s="6" t="s">
        <v>88</v>
      </c>
      <c r="F171" s="8">
        <f t="shared" ref="F171:I171" si="28">F48*F$14</f>
        <v>0</v>
      </c>
      <c r="G171" s="8">
        <f t="shared" si="28"/>
        <v>0</v>
      </c>
      <c r="H171" s="8">
        <f t="shared" si="28"/>
        <v>0</v>
      </c>
      <c r="I171" s="8">
        <f t="shared" si="28"/>
        <v>0</v>
      </c>
      <c r="J171" s="8">
        <f t="shared" ref="J171:R171" si="29">J48*J$14</f>
        <v>0</v>
      </c>
      <c r="K171" s="8">
        <f t="shared" si="29"/>
        <v>0</v>
      </c>
      <c r="L171" s="8">
        <f t="shared" si="29"/>
        <v>0</v>
      </c>
      <c r="M171" s="8">
        <f t="shared" si="29"/>
        <v>0</v>
      </c>
      <c r="N171" s="8">
        <f t="shared" si="29"/>
        <v>0</v>
      </c>
      <c r="O171" s="8">
        <f t="shared" si="29"/>
        <v>0</v>
      </c>
      <c r="P171" s="8">
        <f t="shared" si="29"/>
        <v>0</v>
      </c>
      <c r="Q171" s="8">
        <f t="shared" si="29"/>
        <v>0</v>
      </c>
      <c r="R171" s="8">
        <f t="shared" si="29"/>
        <v>0</v>
      </c>
    </row>
    <row r="172" spans="1:20" x14ac:dyDescent="0.2">
      <c r="D172" s="19" t="s">
        <v>14</v>
      </c>
      <c r="E172" s="6" t="s">
        <v>88</v>
      </c>
      <c r="F172" s="8">
        <f t="shared" ref="F172:H172" si="30">F49*F$14</f>
        <v>0</v>
      </c>
      <c r="G172" s="8">
        <f t="shared" si="30"/>
        <v>0</v>
      </c>
      <c r="H172" s="8">
        <f t="shared" si="30"/>
        <v>0</v>
      </c>
      <c r="I172" s="8">
        <f t="shared" ref="I172:R172" si="31">I49*I$14</f>
        <v>0</v>
      </c>
      <c r="J172" s="8">
        <f t="shared" si="31"/>
        <v>0</v>
      </c>
      <c r="K172" s="8">
        <f t="shared" si="31"/>
        <v>0</v>
      </c>
      <c r="L172" s="8">
        <f t="shared" si="31"/>
        <v>0</v>
      </c>
      <c r="M172" s="8">
        <f t="shared" si="31"/>
        <v>0</v>
      </c>
      <c r="N172" s="8">
        <f t="shared" si="31"/>
        <v>0</v>
      </c>
      <c r="O172" s="8">
        <f t="shared" si="31"/>
        <v>0</v>
      </c>
      <c r="P172" s="8">
        <f t="shared" si="31"/>
        <v>0</v>
      </c>
      <c r="Q172" s="8">
        <f t="shared" si="31"/>
        <v>0</v>
      </c>
      <c r="R172" s="8">
        <f t="shared" si="31"/>
        <v>0</v>
      </c>
    </row>
    <row r="173" spans="1:20" x14ac:dyDescent="0.2">
      <c r="D173" s="19" t="s">
        <v>15</v>
      </c>
      <c r="E173" s="6" t="s">
        <v>88</v>
      </c>
      <c r="F173" s="8">
        <f t="shared" ref="F173:H173" si="32">F50*F$14</f>
        <v>0</v>
      </c>
      <c r="G173" s="8">
        <f t="shared" si="32"/>
        <v>0</v>
      </c>
      <c r="H173" s="8">
        <f t="shared" si="32"/>
        <v>0</v>
      </c>
      <c r="I173" s="8">
        <f t="shared" ref="I173:R173" si="33">I50*I$14</f>
        <v>0</v>
      </c>
      <c r="J173" s="8">
        <f t="shared" si="33"/>
        <v>0</v>
      </c>
      <c r="K173" s="8">
        <f t="shared" si="33"/>
        <v>0</v>
      </c>
      <c r="L173" s="8">
        <f t="shared" si="33"/>
        <v>0</v>
      </c>
      <c r="M173" s="8">
        <f t="shared" si="33"/>
        <v>0</v>
      </c>
      <c r="N173" s="8">
        <f t="shared" si="33"/>
        <v>0</v>
      </c>
      <c r="O173" s="8">
        <f t="shared" si="33"/>
        <v>0</v>
      </c>
      <c r="P173" s="8">
        <f t="shared" si="33"/>
        <v>0</v>
      </c>
      <c r="Q173" s="8">
        <f t="shared" si="33"/>
        <v>0</v>
      </c>
      <c r="R173" s="8">
        <f t="shared" si="33"/>
        <v>0</v>
      </c>
    </row>
    <row r="174" spans="1:20" x14ac:dyDescent="0.2">
      <c r="D174" s="19" t="s">
        <v>16</v>
      </c>
      <c r="E174" s="6" t="s">
        <v>88</v>
      </c>
      <c r="F174" s="8">
        <f t="shared" ref="F174:H174" si="34">F51*F$14</f>
        <v>0</v>
      </c>
      <c r="G174" s="8">
        <f t="shared" si="34"/>
        <v>0</v>
      </c>
      <c r="H174" s="8">
        <f t="shared" si="34"/>
        <v>0</v>
      </c>
      <c r="I174" s="8">
        <f t="shared" ref="I174:R174" si="35">I51*I$14</f>
        <v>0</v>
      </c>
      <c r="J174" s="8">
        <f t="shared" si="35"/>
        <v>0</v>
      </c>
      <c r="K174" s="8">
        <f t="shared" si="35"/>
        <v>0</v>
      </c>
      <c r="L174" s="8">
        <f t="shared" si="35"/>
        <v>0</v>
      </c>
      <c r="M174" s="8">
        <f t="shared" si="35"/>
        <v>0</v>
      </c>
      <c r="N174" s="8">
        <f t="shared" si="35"/>
        <v>0</v>
      </c>
      <c r="O174" s="8">
        <f t="shared" si="35"/>
        <v>0</v>
      </c>
      <c r="P174" s="8">
        <f t="shared" si="35"/>
        <v>0</v>
      </c>
      <c r="Q174" s="8">
        <f t="shared" si="35"/>
        <v>0</v>
      </c>
      <c r="R174" s="8">
        <f t="shared" si="35"/>
        <v>0</v>
      </c>
    </row>
    <row r="175" spans="1:20" x14ac:dyDescent="0.2">
      <c r="D175" s="19" t="s">
        <v>17</v>
      </c>
      <c r="E175" s="6" t="s">
        <v>88</v>
      </c>
      <c r="F175" s="8">
        <f t="shared" ref="F175:H175" si="36">F52*F$14</f>
        <v>0</v>
      </c>
      <c r="G175" s="8">
        <f t="shared" si="36"/>
        <v>0</v>
      </c>
      <c r="H175" s="8">
        <f t="shared" si="36"/>
        <v>0</v>
      </c>
      <c r="I175" s="8">
        <f t="shared" ref="I175:R175" si="37">I52*I$14</f>
        <v>0</v>
      </c>
      <c r="J175" s="8">
        <f t="shared" si="37"/>
        <v>0</v>
      </c>
      <c r="K175" s="8">
        <f t="shared" si="37"/>
        <v>0</v>
      </c>
      <c r="L175" s="8">
        <f t="shared" si="37"/>
        <v>0</v>
      </c>
      <c r="M175" s="8">
        <f t="shared" si="37"/>
        <v>0</v>
      </c>
      <c r="N175" s="8">
        <f t="shared" si="37"/>
        <v>0</v>
      </c>
      <c r="O175" s="8">
        <f t="shared" si="37"/>
        <v>0</v>
      </c>
      <c r="P175" s="8">
        <f t="shared" si="37"/>
        <v>0</v>
      </c>
      <c r="Q175" s="8">
        <f t="shared" si="37"/>
        <v>0</v>
      </c>
      <c r="R175" s="8">
        <f t="shared" si="37"/>
        <v>0</v>
      </c>
    </row>
    <row r="176" spans="1:20" x14ac:dyDescent="0.2">
      <c r="D176" s="19" t="s">
        <v>18</v>
      </c>
      <c r="E176" s="6" t="s">
        <v>88</v>
      </c>
      <c r="F176" s="8">
        <f t="shared" ref="F176:H176" si="38">F53*F$14</f>
        <v>0</v>
      </c>
      <c r="G176" s="8">
        <f t="shared" si="38"/>
        <v>0</v>
      </c>
      <c r="H176" s="8">
        <f t="shared" si="38"/>
        <v>0</v>
      </c>
      <c r="I176" s="8">
        <f t="shared" ref="I176:R176" si="39">I53*I$14</f>
        <v>0</v>
      </c>
      <c r="J176" s="8">
        <f t="shared" si="39"/>
        <v>0</v>
      </c>
      <c r="K176" s="8">
        <f t="shared" si="39"/>
        <v>0</v>
      </c>
      <c r="L176" s="8">
        <f t="shared" si="39"/>
        <v>0</v>
      </c>
      <c r="M176" s="8">
        <f t="shared" si="39"/>
        <v>0</v>
      </c>
      <c r="N176" s="8">
        <f t="shared" si="39"/>
        <v>0</v>
      </c>
      <c r="O176" s="8">
        <f t="shared" si="39"/>
        <v>0</v>
      </c>
      <c r="P176" s="8">
        <f t="shared" si="39"/>
        <v>0</v>
      </c>
      <c r="Q176" s="8">
        <f t="shared" si="39"/>
        <v>0</v>
      </c>
      <c r="R176" s="8">
        <f t="shared" si="39"/>
        <v>0</v>
      </c>
    </row>
    <row r="177" spans="1:18" x14ac:dyDescent="0.2">
      <c r="D177" s="19" t="s">
        <v>19</v>
      </c>
      <c r="E177" s="6" t="s">
        <v>88</v>
      </c>
      <c r="F177" s="8">
        <f t="shared" ref="F177:H177" si="40">F54*F$14</f>
        <v>0</v>
      </c>
      <c r="G177" s="8">
        <f t="shared" si="40"/>
        <v>0</v>
      </c>
      <c r="H177" s="8">
        <f t="shared" si="40"/>
        <v>0</v>
      </c>
      <c r="I177" s="8">
        <f t="shared" ref="I177:R177" si="41">I54*I$14</f>
        <v>0</v>
      </c>
      <c r="J177" s="8">
        <f t="shared" si="41"/>
        <v>0</v>
      </c>
      <c r="K177" s="8">
        <f t="shared" si="41"/>
        <v>0</v>
      </c>
      <c r="L177" s="8">
        <f t="shared" si="41"/>
        <v>0</v>
      </c>
      <c r="M177" s="8">
        <f t="shared" si="41"/>
        <v>0</v>
      </c>
      <c r="N177" s="8">
        <f t="shared" si="41"/>
        <v>0</v>
      </c>
      <c r="O177" s="8">
        <f t="shared" si="41"/>
        <v>0</v>
      </c>
      <c r="P177" s="8">
        <f t="shared" si="41"/>
        <v>0</v>
      </c>
      <c r="Q177" s="8">
        <f t="shared" si="41"/>
        <v>0</v>
      </c>
      <c r="R177" s="8">
        <f t="shared" si="41"/>
        <v>0</v>
      </c>
    </row>
    <row r="178" spans="1:18" x14ac:dyDescent="0.2">
      <c r="D178" s="19" t="s">
        <v>20</v>
      </c>
      <c r="E178" s="6" t="s">
        <v>88</v>
      </c>
      <c r="F178" s="8">
        <f t="shared" ref="F178:H178" si="42">F55*F$14</f>
        <v>0</v>
      </c>
      <c r="G178" s="8">
        <f t="shared" si="42"/>
        <v>0</v>
      </c>
      <c r="H178" s="8">
        <f t="shared" si="42"/>
        <v>0</v>
      </c>
      <c r="I178" s="8">
        <f t="shared" ref="I178:R178" si="43">I55*I$14</f>
        <v>0</v>
      </c>
      <c r="J178" s="8">
        <f t="shared" si="43"/>
        <v>0</v>
      </c>
      <c r="K178" s="8">
        <f t="shared" si="43"/>
        <v>0</v>
      </c>
      <c r="L178" s="8">
        <f t="shared" si="43"/>
        <v>0</v>
      </c>
      <c r="M178" s="8">
        <f t="shared" si="43"/>
        <v>0</v>
      </c>
      <c r="N178" s="8">
        <f t="shared" si="43"/>
        <v>0</v>
      </c>
      <c r="O178" s="8">
        <f t="shared" si="43"/>
        <v>0</v>
      </c>
      <c r="P178" s="8">
        <f t="shared" si="43"/>
        <v>0</v>
      </c>
      <c r="Q178" s="8">
        <f t="shared" si="43"/>
        <v>0</v>
      </c>
      <c r="R178" s="8">
        <f t="shared" si="43"/>
        <v>0</v>
      </c>
    </row>
    <row r="179" spans="1:18" x14ac:dyDescent="0.2">
      <c r="D179" s="24" t="s">
        <v>24</v>
      </c>
      <c r="E179" s="6" t="s">
        <v>88</v>
      </c>
      <c r="F179" s="8">
        <f t="shared" ref="F179:H179" si="44">F56*F$14</f>
        <v>0</v>
      </c>
      <c r="G179" s="8">
        <f t="shared" si="44"/>
        <v>0</v>
      </c>
      <c r="H179" s="8">
        <f t="shared" si="44"/>
        <v>0</v>
      </c>
      <c r="I179" s="8">
        <f t="shared" ref="I179:R179" si="45">I56*I$14</f>
        <v>0</v>
      </c>
      <c r="J179" s="8">
        <f t="shared" si="45"/>
        <v>0</v>
      </c>
      <c r="K179" s="8">
        <f t="shared" si="45"/>
        <v>0</v>
      </c>
      <c r="L179" s="8">
        <f t="shared" si="45"/>
        <v>0</v>
      </c>
      <c r="M179" s="8">
        <f t="shared" si="45"/>
        <v>0</v>
      </c>
      <c r="N179" s="8">
        <f t="shared" si="45"/>
        <v>0</v>
      </c>
      <c r="O179" s="8">
        <f t="shared" si="45"/>
        <v>0</v>
      </c>
      <c r="P179" s="8">
        <f t="shared" si="45"/>
        <v>0</v>
      </c>
      <c r="Q179" s="8">
        <f t="shared" si="45"/>
        <v>0</v>
      </c>
      <c r="R179" s="8">
        <f t="shared" si="45"/>
        <v>0</v>
      </c>
    </row>
    <row r="180" spans="1:18" x14ac:dyDescent="0.2">
      <c r="D180" s="21" t="s">
        <v>25</v>
      </c>
      <c r="E180" s="21" t="s">
        <v>88</v>
      </c>
      <c r="F180" s="21">
        <f t="shared" ref="F180:I180" si="46">F57*F$14</f>
        <v>0</v>
      </c>
      <c r="G180" s="21">
        <f t="shared" si="46"/>
        <v>0</v>
      </c>
      <c r="H180" s="21">
        <f t="shared" si="46"/>
        <v>0</v>
      </c>
      <c r="I180" s="21">
        <f t="shared" si="46"/>
        <v>0</v>
      </c>
      <c r="J180" s="21">
        <f t="shared" ref="J180:R180" si="47">J57*J$14</f>
        <v>0</v>
      </c>
      <c r="K180" s="21">
        <f t="shared" si="47"/>
        <v>0</v>
      </c>
      <c r="L180" s="21">
        <f t="shared" si="47"/>
        <v>0</v>
      </c>
      <c r="M180" s="21">
        <f t="shared" si="47"/>
        <v>0</v>
      </c>
      <c r="N180" s="21">
        <f t="shared" si="47"/>
        <v>0</v>
      </c>
      <c r="O180" s="21">
        <f t="shared" si="47"/>
        <v>0</v>
      </c>
      <c r="P180" s="21">
        <f t="shared" si="47"/>
        <v>0</v>
      </c>
      <c r="Q180" s="21">
        <f t="shared" si="47"/>
        <v>0</v>
      </c>
      <c r="R180" s="21">
        <f t="shared" si="47"/>
        <v>0</v>
      </c>
    </row>
    <row r="181" spans="1:18" ht="15" x14ac:dyDescent="0.25"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</row>
    <row r="182" spans="1:18" ht="15" x14ac:dyDescent="0.25">
      <c r="A182" s="32">
        <f>SUM(F182:K182)</f>
        <v>0</v>
      </c>
      <c r="D182"/>
      <c r="E182"/>
      <c r="F182" s="31">
        <f t="shared" ref="F182:K182" si="48">F180-SUM(F171:F179)</f>
        <v>0</v>
      </c>
      <c r="G182" s="31">
        <f t="shared" si="48"/>
        <v>0</v>
      </c>
      <c r="H182" s="31">
        <f t="shared" si="48"/>
        <v>0</v>
      </c>
      <c r="I182" s="31">
        <f t="shared" si="48"/>
        <v>0</v>
      </c>
      <c r="J182" s="31">
        <f t="shared" si="48"/>
        <v>0</v>
      </c>
      <c r="K182" s="31">
        <f t="shared" si="48"/>
        <v>0</v>
      </c>
      <c r="L182" s="31">
        <f t="shared" ref="L182:R182" si="49">L180-SUM(L171:L179)</f>
        <v>0</v>
      </c>
      <c r="M182" s="31">
        <f t="shared" si="49"/>
        <v>0</v>
      </c>
      <c r="N182" s="31">
        <f t="shared" si="49"/>
        <v>0</v>
      </c>
      <c r="O182" s="31">
        <f t="shared" si="49"/>
        <v>0</v>
      </c>
      <c r="P182" s="31">
        <f t="shared" si="49"/>
        <v>0</v>
      </c>
      <c r="Q182" s="31">
        <f t="shared" si="49"/>
        <v>0</v>
      </c>
      <c r="R182" s="31">
        <f t="shared" si="49"/>
        <v>0</v>
      </c>
    </row>
    <row r="183" spans="1:18" x14ac:dyDescent="0.2">
      <c r="F183" s="22"/>
      <c r="G183" s="22"/>
      <c r="H183" s="22"/>
      <c r="I183" s="22"/>
      <c r="J183" s="22"/>
      <c r="K183" s="22"/>
      <c r="L183" s="22"/>
      <c r="M183" s="22"/>
      <c r="N183" s="22"/>
      <c r="O183" s="22"/>
      <c r="P183" s="22"/>
      <c r="Q183" s="22"/>
      <c r="R183" s="22"/>
    </row>
    <row r="184" spans="1:18" x14ac:dyDescent="0.2">
      <c r="D184" s="1" t="s">
        <v>26</v>
      </c>
      <c r="E184" s="25" t="s">
        <v>88</v>
      </c>
      <c r="F184" s="8">
        <f t="shared" ref="F184:R184" si="50">F61*F$14</f>
        <v>0</v>
      </c>
      <c r="G184" s="8">
        <f t="shared" si="50"/>
        <v>0</v>
      </c>
      <c r="H184" s="8">
        <f t="shared" si="50"/>
        <v>0</v>
      </c>
      <c r="I184" s="8">
        <f t="shared" si="50"/>
        <v>0</v>
      </c>
      <c r="J184" s="8">
        <f t="shared" si="50"/>
        <v>0</v>
      </c>
      <c r="K184" s="8">
        <f t="shared" si="50"/>
        <v>0</v>
      </c>
      <c r="L184" s="8">
        <f t="shared" si="50"/>
        <v>0</v>
      </c>
      <c r="M184" s="8">
        <f t="shared" si="50"/>
        <v>0</v>
      </c>
      <c r="N184" s="8">
        <f t="shared" si="50"/>
        <v>0</v>
      </c>
      <c r="O184" s="8">
        <f t="shared" si="50"/>
        <v>0</v>
      </c>
      <c r="P184" s="8">
        <f t="shared" si="50"/>
        <v>0</v>
      </c>
      <c r="Q184" s="8">
        <f t="shared" si="50"/>
        <v>0</v>
      </c>
      <c r="R184" s="8">
        <f t="shared" si="50"/>
        <v>0</v>
      </c>
    </row>
    <row r="185" spans="1:18" x14ac:dyDescent="0.2">
      <c r="F185" s="22"/>
      <c r="G185" s="22"/>
      <c r="H185" s="22"/>
      <c r="I185" s="22"/>
      <c r="J185" s="22"/>
      <c r="K185" s="22"/>
      <c r="L185" s="22"/>
      <c r="M185" s="22"/>
      <c r="N185" s="22"/>
      <c r="O185" s="22"/>
      <c r="P185" s="22"/>
      <c r="Q185" s="22"/>
      <c r="R185" s="22"/>
    </row>
    <row r="186" spans="1:18" x14ac:dyDescent="0.2">
      <c r="D186" s="1" t="s">
        <v>83</v>
      </c>
      <c r="E186" s="25" t="s">
        <v>88</v>
      </c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</row>
    <row r="187" spans="1:18" x14ac:dyDescent="0.2">
      <c r="D187" s="1" t="s">
        <v>84</v>
      </c>
      <c r="E187" s="25" t="s">
        <v>88</v>
      </c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</row>
    <row r="188" spans="1:18" x14ac:dyDescent="0.2">
      <c r="D188" s="30" t="s">
        <v>27</v>
      </c>
      <c r="E188" s="30" t="s">
        <v>88</v>
      </c>
      <c r="F188" s="30">
        <f t="shared" ref="F188:H188" si="51">F65*F$14</f>
        <v>0</v>
      </c>
      <c r="G188" s="30">
        <f t="shared" si="51"/>
        <v>0</v>
      </c>
      <c r="H188" s="30">
        <f t="shared" si="51"/>
        <v>0</v>
      </c>
      <c r="I188" s="30"/>
      <c r="J188" s="30"/>
      <c r="K188" s="30"/>
      <c r="L188" s="30"/>
      <c r="M188" s="30"/>
      <c r="N188" s="30"/>
      <c r="O188" s="30"/>
      <c r="P188" s="30"/>
      <c r="Q188" s="30"/>
      <c r="R188" s="30"/>
    </row>
    <row r="189" spans="1:18" x14ac:dyDescent="0.2">
      <c r="F189" s="22"/>
      <c r="G189" s="22"/>
      <c r="H189" s="22"/>
      <c r="I189" s="22"/>
      <c r="J189" s="22"/>
      <c r="K189" s="22"/>
      <c r="L189" s="22"/>
      <c r="M189" s="22"/>
      <c r="N189" s="22"/>
      <c r="O189" s="22"/>
      <c r="P189" s="22"/>
      <c r="Q189" s="22"/>
      <c r="R189" s="22"/>
    </row>
    <row r="190" spans="1:18" x14ac:dyDescent="0.2">
      <c r="D190" s="1" t="s">
        <v>28</v>
      </c>
      <c r="E190" s="25" t="s">
        <v>88</v>
      </c>
      <c r="F190" s="8">
        <f t="shared" ref="F190:R190" si="52">F67*F$14</f>
        <v>0</v>
      </c>
      <c r="G190" s="8">
        <f t="shared" si="52"/>
        <v>0</v>
      </c>
      <c r="H190" s="8">
        <f t="shared" si="52"/>
        <v>0</v>
      </c>
      <c r="I190" s="8">
        <f t="shared" si="52"/>
        <v>0</v>
      </c>
      <c r="J190" s="8">
        <f t="shared" si="52"/>
        <v>0</v>
      </c>
      <c r="K190" s="8">
        <f t="shared" si="52"/>
        <v>0</v>
      </c>
      <c r="L190" s="8">
        <f t="shared" si="52"/>
        <v>0</v>
      </c>
      <c r="M190" s="8">
        <f t="shared" si="52"/>
        <v>0</v>
      </c>
      <c r="N190" s="8">
        <f t="shared" si="52"/>
        <v>0</v>
      </c>
      <c r="O190" s="8">
        <f t="shared" si="52"/>
        <v>0</v>
      </c>
      <c r="P190" s="8">
        <f t="shared" si="52"/>
        <v>0</v>
      </c>
      <c r="Q190" s="8">
        <f t="shared" si="52"/>
        <v>0</v>
      </c>
      <c r="R190" s="8">
        <f t="shared" si="52"/>
        <v>0</v>
      </c>
    </row>
    <row r="191" spans="1:18" x14ac:dyDescent="0.2">
      <c r="F191" s="22"/>
      <c r="G191" s="22"/>
      <c r="H191" s="22"/>
      <c r="I191" s="22"/>
      <c r="J191" s="22"/>
      <c r="K191" s="22"/>
      <c r="L191" s="22"/>
      <c r="M191" s="22"/>
      <c r="N191" s="22"/>
      <c r="O191" s="22"/>
      <c r="P191" s="22"/>
      <c r="Q191" s="22"/>
      <c r="R191" s="22"/>
    </row>
    <row r="192" spans="1:18" x14ac:dyDescent="0.2">
      <c r="D192" s="1" t="s">
        <v>29</v>
      </c>
      <c r="E192" s="25" t="s">
        <v>88</v>
      </c>
      <c r="F192" s="8">
        <f t="shared" ref="F192:R192" si="53">F69*F$14</f>
        <v>0</v>
      </c>
      <c r="G192" s="8">
        <f t="shared" si="53"/>
        <v>0</v>
      </c>
      <c r="H192" s="8">
        <f t="shared" si="53"/>
        <v>0</v>
      </c>
      <c r="I192" s="8">
        <f t="shared" si="53"/>
        <v>0</v>
      </c>
      <c r="J192" s="8">
        <f t="shared" si="53"/>
        <v>0</v>
      </c>
      <c r="K192" s="8">
        <f t="shared" si="53"/>
        <v>0</v>
      </c>
      <c r="L192" s="8">
        <f t="shared" si="53"/>
        <v>0</v>
      </c>
      <c r="M192" s="8">
        <f t="shared" si="53"/>
        <v>0</v>
      </c>
      <c r="N192" s="8">
        <f t="shared" si="53"/>
        <v>0</v>
      </c>
      <c r="O192" s="8">
        <f t="shared" si="53"/>
        <v>0</v>
      </c>
      <c r="P192" s="8">
        <f t="shared" si="53"/>
        <v>0</v>
      </c>
      <c r="Q192" s="8">
        <f t="shared" si="53"/>
        <v>0</v>
      </c>
      <c r="R192" s="8">
        <f t="shared" si="53"/>
        <v>0</v>
      </c>
    </row>
    <row r="193" spans="1:18" x14ac:dyDescent="0.2">
      <c r="F193" s="22"/>
      <c r="G193" s="22"/>
      <c r="H193" s="22"/>
      <c r="I193" s="22"/>
      <c r="J193" s="22"/>
      <c r="K193" s="22"/>
      <c r="L193" s="22"/>
      <c r="M193" s="22"/>
      <c r="N193" s="22"/>
      <c r="O193" s="22"/>
      <c r="P193" s="22"/>
      <c r="Q193" s="22"/>
      <c r="R193" s="22"/>
    </row>
    <row r="194" spans="1:18" x14ac:dyDescent="0.2">
      <c r="D194" s="21" t="s">
        <v>30</v>
      </c>
      <c r="E194" s="21" t="s">
        <v>88</v>
      </c>
      <c r="F194" s="21">
        <f t="shared" ref="F194:R194" si="54">F71*F$14</f>
        <v>0</v>
      </c>
      <c r="G194" s="21">
        <f t="shared" si="54"/>
        <v>0</v>
      </c>
      <c r="H194" s="21">
        <f t="shared" si="54"/>
        <v>0</v>
      </c>
      <c r="I194" s="21">
        <f t="shared" si="54"/>
        <v>0</v>
      </c>
      <c r="J194" s="21">
        <f t="shared" si="54"/>
        <v>0</v>
      </c>
      <c r="K194" s="21">
        <f t="shared" si="54"/>
        <v>0</v>
      </c>
      <c r="L194" s="21">
        <f t="shared" si="54"/>
        <v>0</v>
      </c>
      <c r="M194" s="21">
        <f t="shared" si="54"/>
        <v>0</v>
      </c>
      <c r="N194" s="21">
        <f t="shared" si="54"/>
        <v>0</v>
      </c>
      <c r="O194" s="21">
        <f t="shared" si="54"/>
        <v>0</v>
      </c>
      <c r="P194" s="21">
        <f t="shared" si="54"/>
        <v>0</v>
      </c>
      <c r="Q194" s="21">
        <f t="shared" si="54"/>
        <v>0</v>
      </c>
      <c r="R194" s="21">
        <f t="shared" si="54"/>
        <v>0</v>
      </c>
    </row>
    <row r="195" spans="1:18" x14ac:dyDescent="0.2">
      <c r="F195" s="22"/>
      <c r="G195" s="22"/>
      <c r="H195" s="22"/>
      <c r="I195" s="22"/>
      <c r="J195" s="22"/>
      <c r="K195" s="22"/>
      <c r="L195" s="22"/>
      <c r="M195" s="22"/>
      <c r="N195" s="22"/>
      <c r="O195" s="22"/>
      <c r="P195" s="22"/>
      <c r="Q195" s="22"/>
      <c r="R195" s="22"/>
    </row>
    <row r="196" spans="1:18" x14ac:dyDescent="0.2">
      <c r="A196" s="32">
        <f>SUM(F196:K196)</f>
        <v>0</v>
      </c>
      <c r="F196" s="31">
        <f t="shared" ref="F196:H196" si="55">F194-SUM(F180,F184,F188,F190,F192)</f>
        <v>0</v>
      </c>
      <c r="G196" s="31">
        <f t="shared" si="55"/>
        <v>0</v>
      </c>
      <c r="H196" s="31">
        <f t="shared" si="55"/>
        <v>0</v>
      </c>
      <c r="I196" s="31">
        <f>I194-SUM(I180,I184,I188,I190,I192)</f>
        <v>0</v>
      </c>
      <c r="J196" s="31">
        <f t="shared" ref="J196:K196" si="56">J194-SUM(J180,J184,J188,J190,J192)</f>
        <v>0</v>
      </c>
      <c r="K196" s="31">
        <f t="shared" si="56"/>
        <v>0</v>
      </c>
      <c r="L196" s="31">
        <f t="shared" ref="L196:R196" si="57">L194-SUM(L180,L184,L188,L190,L192)</f>
        <v>0</v>
      </c>
      <c r="M196" s="31">
        <f t="shared" si="57"/>
        <v>0</v>
      </c>
      <c r="N196" s="31">
        <f t="shared" si="57"/>
        <v>0</v>
      </c>
      <c r="O196" s="31">
        <f t="shared" si="57"/>
        <v>0</v>
      </c>
      <c r="P196" s="31">
        <f t="shared" si="57"/>
        <v>0</v>
      </c>
      <c r="Q196" s="31">
        <f t="shared" si="57"/>
        <v>0</v>
      </c>
      <c r="R196" s="31">
        <f t="shared" si="57"/>
        <v>0</v>
      </c>
    </row>
    <row r="198" spans="1:18" x14ac:dyDescent="0.2">
      <c r="D198" s="27" t="s">
        <v>31</v>
      </c>
      <c r="E198" s="28" t="s">
        <v>88</v>
      </c>
      <c r="F198" s="29">
        <f t="shared" ref="F198:H198" si="58">F75*F$14</f>
        <v>0</v>
      </c>
      <c r="G198" s="29">
        <f t="shared" si="58"/>
        <v>0</v>
      </c>
      <c r="H198" s="29">
        <f t="shared" si="58"/>
        <v>0</v>
      </c>
      <c r="I198" s="29"/>
      <c r="J198" s="29"/>
      <c r="K198" s="29"/>
      <c r="L198" s="29"/>
      <c r="M198" s="29"/>
      <c r="N198" s="29"/>
      <c r="O198" s="29"/>
      <c r="P198" s="29"/>
      <c r="Q198" s="29"/>
      <c r="R198" s="29"/>
    </row>
    <row r="199" spans="1:18" ht="15" x14ac:dyDescent="0.25">
      <c r="D199" s="27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</row>
    <row r="200" spans="1:18" ht="15.75" thickBot="1" x14ac:dyDescent="0.25">
      <c r="B200" s="4" t="s">
        <v>32</v>
      </c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</row>
    <row r="201" spans="1:18" ht="13.5" thickTop="1" x14ac:dyDescent="0.2">
      <c r="E201" s="25" t="s">
        <v>88</v>
      </c>
      <c r="F201" s="8">
        <f t="shared" ref="F201:H201" si="59">F78*F$14</f>
        <v>0</v>
      </c>
      <c r="G201" s="8">
        <f t="shared" si="59"/>
        <v>0</v>
      </c>
      <c r="H201" s="8">
        <f t="shared" si="59"/>
        <v>0</v>
      </c>
      <c r="I201" s="8"/>
      <c r="J201" s="8"/>
      <c r="K201" s="8"/>
      <c r="L201" s="8"/>
      <c r="M201" s="8"/>
      <c r="N201" s="8"/>
      <c r="O201" s="8"/>
      <c r="P201" s="8"/>
      <c r="Q201" s="8"/>
      <c r="R201" s="8"/>
    </row>
    <row r="202" spans="1:18" ht="15" x14ac:dyDescent="0.25"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</row>
    <row r="203" spans="1:18" ht="15.75" thickBot="1" x14ac:dyDescent="0.25">
      <c r="B203" s="4" t="s">
        <v>33</v>
      </c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</row>
    <row r="204" spans="1:18" ht="13.5" thickTop="1" x14ac:dyDescent="0.2">
      <c r="E204" s="26"/>
      <c r="F204" s="26"/>
      <c r="G204" s="26"/>
      <c r="H204" s="26"/>
      <c r="I204" s="26"/>
      <c r="J204" s="26"/>
      <c r="K204" s="26"/>
      <c r="L204" s="26"/>
      <c r="M204" s="26"/>
      <c r="N204" s="26"/>
      <c r="O204" s="26"/>
      <c r="P204" s="26"/>
      <c r="Q204" s="26"/>
      <c r="R204" s="26"/>
    </row>
    <row r="205" spans="1:18" ht="15.75" thickBot="1" x14ac:dyDescent="0.25">
      <c r="C205" s="4" t="s">
        <v>34</v>
      </c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</row>
    <row r="206" spans="1:18" ht="13.5" thickTop="1" x14ac:dyDescent="0.2">
      <c r="E206" s="26"/>
      <c r="F206" s="26"/>
      <c r="G206" s="26"/>
      <c r="H206" s="26"/>
      <c r="I206" s="26"/>
      <c r="J206" s="26"/>
      <c r="K206" s="26"/>
      <c r="L206" s="26"/>
      <c r="M206" s="26"/>
      <c r="N206" s="26"/>
      <c r="O206" s="26"/>
      <c r="P206" s="26"/>
      <c r="Q206" s="26"/>
      <c r="R206" s="26"/>
    </row>
    <row r="207" spans="1:18" x14ac:dyDescent="0.2">
      <c r="D207" s="1" t="s">
        <v>35</v>
      </c>
      <c r="E207" s="25" t="s">
        <v>88</v>
      </c>
      <c r="F207" s="8">
        <f t="shared" ref="F207:R207" si="60">F84*F$14</f>
        <v>0</v>
      </c>
      <c r="G207" s="8">
        <f t="shared" si="60"/>
        <v>0</v>
      </c>
      <c r="H207" s="8">
        <f t="shared" si="60"/>
        <v>0</v>
      </c>
      <c r="I207" s="8">
        <f t="shared" si="60"/>
        <v>0</v>
      </c>
      <c r="J207" s="8">
        <f t="shared" si="60"/>
        <v>0</v>
      </c>
      <c r="K207" s="8">
        <f t="shared" si="60"/>
        <v>0</v>
      </c>
      <c r="L207" s="8">
        <f t="shared" si="60"/>
        <v>0</v>
      </c>
      <c r="M207" s="8">
        <f t="shared" si="60"/>
        <v>0</v>
      </c>
      <c r="N207" s="8">
        <f t="shared" si="60"/>
        <v>0</v>
      </c>
      <c r="O207" s="8">
        <f t="shared" si="60"/>
        <v>0</v>
      </c>
      <c r="P207" s="8">
        <f t="shared" si="60"/>
        <v>0</v>
      </c>
      <c r="Q207" s="8">
        <f t="shared" si="60"/>
        <v>0</v>
      </c>
      <c r="R207" s="8">
        <f t="shared" si="60"/>
        <v>0</v>
      </c>
    </row>
    <row r="208" spans="1:18" x14ac:dyDescent="0.2">
      <c r="D208" s="1" t="s">
        <v>36</v>
      </c>
      <c r="E208" s="25" t="s">
        <v>88</v>
      </c>
      <c r="F208" s="8">
        <f t="shared" ref="F208:R208" si="61">F85*F$14</f>
        <v>0</v>
      </c>
      <c r="G208" s="8">
        <f t="shared" si="61"/>
        <v>0</v>
      </c>
      <c r="H208" s="8">
        <f t="shared" si="61"/>
        <v>0</v>
      </c>
      <c r="I208" s="8">
        <f t="shared" si="61"/>
        <v>0</v>
      </c>
      <c r="J208" s="8">
        <f t="shared" si="61"/>
        <v>0</v>
      </c>
      <c r="K208" s="8">
        <f t="shared" si="61"/>
        <v>0</v>
      </c>
      <c r="L208" s="8">
        <f t="shared" si="61"/>
        <v>0</v>
      </c>
      <c r="M208" s="8">
        <f t="shared" si="61"/>
        <v>0</v>
      </c>
      <c r="N208" s="8">
        <f t="shared" si="61"/>
        <v>0</v>
      </c>
      <c r="O208" s="8">
        <f t="shared" si="61"/>
        <v>0</v>
      </c>
      <c r="P208" s="8">
        <f t="shared" si="61"/>
        <v>0</v>
      </c>
      <c r="Q208" s="8">
        <f t="shared" si="61"/>
        <v>0</v>
      </c>
      <c r="R208" s="8">
        <f t="shared" si="61"/>
        <v>0</v>
      </c>
    </row>
    <row r="209" spans="1:18" x14ac:dyDescent="0.2">
      <c r="D209" s="1" t="s">
        <v>37</v>
      </c>
      <c r="E209" s="25" t="s">
        <v>88</v>
      </c>
      <c r="F209" s="8">
        <f t="shared" ref="F209:R209" si="62">F86*F$14</f>
        <v>0</v>
      </c>
      <c r="G209" s="8">
        <f t="shared" si="62"/>
        <v>0</v>
      </c>
      <c r="H209" s="8">
        <f t="shared" si="62"/>
        <v>0</v>
      </c>
      <c r="I209" s="8">
        <f t="shared" si="62"/>
        <v>0</v>
      </c>
      <c r="J209" s="8">
        <f t="shared" si="62"/>
        <v>0</v>
      </c>
      <c r="K209" s="8">
        <f t="shared" si="62"/>
        <v>0</v>
      </c>
      <c r="L209" s="8">
        <f t="shared" si="62"/>
        <v>0</v>
      </c>
      <c r="M209" s="8">
        <f t="shared" si="62"/>
        <v>0</v>
      </c>
      <c r="N209" s="8">
        <f t="shared" si="62"/>
        <v>0</v>
      </c>
      <c r="O209" s="8">
        <f t="shared" si="62"/>
        <v>0</v>
      </c>
      <c r="P209" s="8">
        <f t="shared" si="62"/>
        <v>0</v>
      </c>
      <c r="Q209" s="8">
        <f t="shared" si="62"/>
        <v>0</v>
      </c>
      <c r="R209" s="8">
        <f t="shared" si="62"/>
        <v>0</v>
      </c>
    </row>
    <row r="210" spans="1:18" x14ac:dyDescent="0.2">
      <c r="D210" s="1" t="s">
        <v>38</v>
      </c>
      <c r="E210" s="25" t="s">
        <v>88</v>
      </c>
      <c r="F210" s="8">
        <f t="shared" ref="F210:R210" si="63">F87*F$14</f>
        <v>0</v>
      </c>
      <c r="G210" s="8">
        <f t="shared" si="63"/>
        <v>0</v>
      </c>
      <c r="H210" s="8">
        <f t="shared" si="63"/>
        <v>0</v>
      </c>
      <c r="I210" s="8">
        <f t="shared" si="63"/>
        <v>0</v>
      </c>
      <c r="J210" s="8">
        <f t="shared" si="63"/>
        <v>0</v>
      </c>
      <c r="K210" s="8">
        <f t="shared" si="63"/>
        <v>0</v>
      </c>
      <c r="L210" s="8">
        <f t="shared" si="63"/>
        <v>0</v>
      </c>
      <c r="M210" s="8">
        <f t="shared" si="63"/>
        <v>0</v>
      </c>
      <c r="N210" s="8">
        <f t="shared" si="63"/>
        <v>0</v>
      </c>
      <c r="O210" s="8">
        <f t="shared" si="63"/>
        <v>0</v>
      </c>
      <c r="P210" s="8">
        <f t="shared" si="63"/>
        <v>0</v>
      </c>
      <c r="Q210" s="8">
        <f t="shared" si="63"/>
        <v>0</v>
      </c>
      <c r="R210" s="8">
        <f t="shared" si="63"/>
        <v>0</v>
      </c>
    </row>
    <row r="211" spans="1:18" x14ac:dyDescent="0.2">
      <c r="D211" s="1" t="s">
        <v>39</v>
      </c>
      <c r="E211" s="25" t="s">
        <v>88</v>
      </c>
      <c r="F211" s="8">
        <f t="shared" ref="F211:R211" si="64">F88*F$14</f>
        <v>0</v>
      </c>
      <c r="G211" s="8">
        <f t="shared" si="64"/>
        <v>0</v>
      </c>
      <c r="H211" s="8">
        <f t="shared" si="64"/>
        <v>0</v>
      </c>
      <c r="I211" s="8">
        <f t="shared" si="64"/>
        <v>0</v>
      </c>
      <c r="J211" s="8">
        <f t="shared" si="64"/>
        <v>0</v>
      </c>
      <c r="K211" s="8">
        <f t="shared" si="64"/>
        <v>0</v>
      </c>
      <c r="L211" s="8">
        <f t="shared" si="64"/>
        <v>0</v>
      </c>
      <c r="M211" s="8">
        <f t="shared" si="64"/>
        <v>0</v>
      </c>
      <c r="N211" s="8">
        <f t="shared" si="64"/>
        <v>0</v>
      </c>
      <c r="O211" s="8">
        <f t="shared" si="64"/>
        <v>0</v>
      </c>
      <c r="P211" s="8">
        <f t="shared" si="64"/>
        <v>0</v>
      </c>
      <c r="Q211" s="8">
        <f t="shared" si="64"/>
        <v>0</v>
      </c>
      <c r="R211" s="8">
        <f t="shared" si="64"/>
        <v>0</v>
      </c>
    </row>
    <row r="212" spans="1:18" x14ac:dyDescent="0.2">
      <c r="D212" s="1" t="s">
        <v>40</v>
      </c>
      <c r="E212" s="25" t="s">
        <v>88</v>
      </c>
      <c r="F212" s="8">
        <f t="shared" ref="F212:R212" si="65">F89*F$14</f>
        <v>0</v>
      </c>
      <c r="G212" s="8">
        <f t="shared" si="65"/>
        <v>0</v>
      </c>
      <c r="H212" s="8">
        <f t="shared" si="65"/>
        <v>0</v>
      </c>
      <c r="I212" s="8">
        <f t="shared" si="65"/>
        <v>0</v>
      </c>
      <c r="J212" s="8">
        <f t="shared" si="65"/>
        <v>0</v>
      </c>
      <c r="K212" s="8">
        <f t="shared" si="65"/>
        <v>0</v>
      </c>
      <c r="L212" s="8">
        <f t="shared" si="65"/>
        <v>0</v>
      </c>
      <c r="M212" s="8">
        <f t="shared" si="65"/>
        <v>0</v>
      </c>
      <c r="N212" s="8">
        <f t="shared" si="65"/>
        <v>0</v>
      </c>
      <c r="O212" s="8">
        <f t="shared" si="65"/>
        <v>0</v>
      </c>
      <c r="P212" s="8">
        <f t="shared" si="65"/>
        <v>0</v>
      </c>
      <c r="Q212" s="8">
        <f t="shared" si="65"/>
        <v>0</v>
      </c>
      <c r="R212" s="8">
        <f t="shared" si="65"/>
        <v>0</v>
      </c>
    </row>
    <row r="213" spans="1:18" x14ac:dyDescent="0.2">
      <c r="D213" s="1" t="s">
        <v>41</v>
      </c>
      <c r="E213" s="25" t="s">
        <v>88</v>
      </c>
      <c r="F213" s="8">
        <f t="shared" ref="F213:R213" si="66">F90*F$14</f>
        <v>0</v>
      </c>
      <c r="G213" s="8">
        <f t="shared" si="66"/>
        <v>0</v>
      </c>
      <c r="H213" s="8">
        <f t="shared" si="66"/>
        <v>0</v>
      </c>
      <c r="I213" s="8">
        <f t="shared" si="66"/>
        <v>0</v>
      </c>
      <c r="J213" s="8">
        <f t="shared" si="66"/>
        <v>0</v>
      </c>
      <c r="K213" s="8">
        <f t="shared" si="66"/>
        <v>0</v>
      </c>
      <c r="L213" s="8">
        <f t="shared" si="66"/>
        <v>0</v>
      </c>
      <c r="M213" s="8">
        <f t="shared" si="66"/>
        <v>0</v>
      </c>
      <c r="N213" s="8">
        <f t="shared" si="66"/>
        <v>0</v>
      </c>
      <c r="O213" s="8">
        <f t="shared" si="66"/>
        <v>0</v>
      </c>
      <c r="P213" s="8">
        <f t="shared" si="66"/>
        <v>0</v>
      </c>
      <c r="Q213" s="8">
        <f t="shared" si="66"/>
        <v>0</v>
      </c>
      <c r="R213" s="8">
        <f t="shared" si="66"/>
        <v>0</v>
      </c>
    </row>
    <row r="214" spans="1:18" x14ac:dyDescent="0.2">
      <c r="D214" s="21" t="s">
        <v>42</v>
      </c>
      <c r="E214" s="21"/>
      <c r="F214" s="21">
        <f t="shared" ref="F214:R214" si="67">F91*F$14</f>
        <v>0</v>
      </c>
      <c r="G214" s="21">
        <f t="shared" si="67"/>
        <v>0</v>
      </c>
      <c r="H214" s="21">
        <f t="shared" si="67"/>
        <v>0</v>
      </c>
      <c r="I214" s="21">
        <f t="shared" si="67"/>
        <v>0</v>
      </c>
      <c r="J214" s="21">
        <f t="shared" si="67"/>
        <v>0</v>
      </c>
      <c r="K214" s="21">
        <f t="shared" si="67"/>
        <v>0</v>
      </c>
      <c r="L214" s="21">
        <f t="shared" si="67"/>
        <v>0</v>
      </c>
      <c r="M214" s="21">
        <f t="shared" si="67"/>
        <v>0</v>
      </c>
      <c r="N214" s="21">
        <f t="shared" si="67"/>
        <v>0</v>
      </c>
      <c r="O214" s="21">
        <f t="shared" si="67"/>
        <v>0</v>
      </c>
      <c r="P214" s="21">
        <f t="shared" si="67"/>
        <v>0</v>
      </c>
      <c r="Q214" s="21">
        <f t="shared" si="67"/>
        <v>0</v>
      </c>
      <c r="R214" s="21">
        <f t="shared" si="67"/>
        <v>0</v>
      </c>
    </row>
    <row r="215" spans="1:18" ht="15" x14ac:dyDescent="0.25"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</row>
    <row r="216" spans="1:18" ht="15" x14ac:dyDescent="0.25">
      <c r="A216" s="32">
        <f>SUM(F216:K216)</f>
        <v>0</v>
      </c>
      <c r="D216"/>
      <c r="E216"/>
      <c r="F216" s="31">
        <f t="shared" ref="F216:K216" si="68">F214-SUM(F207:F213)</f>
        <v>0</v>
      </c>
      <c r="G216" s="31">
        <f t="shared" si="68"/>
        <v>0</v>
      </c>
      <c r="H216" s="31">
        <f t="shared" si="68"/>
        <v>0</v>
      </c>
      <c r="I216" s="31">
        <f t="shared" si="68"/>
        <v>0</v>
      </c>
      <c r="J216" s="31">
        <f t="shared" si="68"/>
        <v>0</v>
      </c>
      <c r="K216" s="31">
        <f t="shared" si="68"/>
        <v>0</v>
      </c>
      <c r="L216" s="31">
        <f t="shared" ref="L216:R216" si="69">L214-SUM(L207:L213)</f>
        <v>0</v>
      </c>
      <c r="M216" s="31">
        <f t="shared" si="69"/>
        <v>0</v>
      </c>
      <c r="N216" s="31">
        <f t="shared" si="69"/>
        <v>0</v>
      </c>
      <c r="O216" s="31">
        <f t="shared" si="69"/>
        <v>0</v>
      </c>
      <c r="P216" s="31">
        <f t="shared" si="69"/>
        <v>0</v>
      </c>
      <c r="Q216" s="31">
        <f t="shared" si="69"/>
        <v>0</v>
      </c>
      <c r="R216" s="31">
        <f t="shared" si="69"/>
        <v>0</v>
      </c>
    </row>
    <row r="218" spans="1:18" ht="15.75" thickBot="1" x14ac:dyDescent="0.25">
      <c r="C218" s="4" t="s">
        <v>43</v>
      </c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</row>
    <row r="219" spans="1:18" ht="13.5" thickTop="1" x14ac:dyDescent="0.2"/>
    <row r="220" spans="1:18" x14ac:dyDescent="0.2">
      <c r="D220" s="1" t="s">
        <v>44</v>
      </c>
      <c r="E220" s="25" t="s">
        <v>88</v>
      </c>
      <c r="F220" s="8">
        <f t="shared" ref="F220:R220" si="70">F97*F$14</f>
        <v>0</v>
      </c>
      <c r="G220" s="8">
        <f t="shared" si="70"/>
        <v>0</v>
      </c>
      <c r="H220" s="8">
        <f t="shared" si="70"/>
        <v>0</v>
      </c>
      <c r="I220" s="8">
        <f t="shared" si="70"/>
        <v>0</v>
      </c>
      <c r="J220" s="8">
        <f t="shared" si="70"/>
        <v>0</v>
      </c>
      <c r="K220" s="8">
        <f t="shared" si="70"/>
        <v>0</v>
      </c>
      <c r="L220" s="8">
        <f t="shared" si="70"/>
        <v>0</v>
      </c>
      <c r="M220" s="8">
        <f t="shared" si="70"/>
        <v>0</v>
      </c>
      <c r="N220" s="8">
        <f t="shared" si="70"/>
        <v>0</v>
      </c>
      <c r="O220" s="8">
        <f t="shared" si="70"/>
        <v>0</v>
      </c>
      <c r="P220" s="8">
        <f t="shared" si="70"/>
        <v>0</v>
      </c>
      <c r="Q220" s="8">
        <f t="shared" si="70"/>
        <v>0</v>
      </c>
      <c r="R220" s="8">
        <f t="shared" si="70"/>
        <v>0</v>
      </c>
    </row>
    <row r="221" spans="1:18" x14ac:dyDescent="0.2">
      <c r="D221" s="1" t="s">
        <v>45</v>
      </c>
      <c r="E221" s="25" t="s">
        <v>88</v>
      </c>
      <c r="F221" s="8">
        <f t="shared" ref="F221:R221" si="71">F98*F$14</f>
        <v>0</v>
      </c>
      <c r="G221" s="8">
        <f t="shared" si="71"/>
        <v>0</v>
      </c>
      <c r="H221" s="8">
        <f t="shared" si="71"/>
        <v>0</v>
      </c>
      <c r="I221" s="8">
        <f t="shared" si="71"/>
        <v>0</v>
      </c>
      <c r="J221" s="8">
        <f t="shared" si="71"/>
        <v>0</v>
      </c>
      <c r="K221" s="8">
        <f t="shared" si="71"/>
        <v>0</v>
      </c>
      <c r="L221" s="8">
        <f t="shared" si="71"/>
        <v>0</v>
      </c>
      <c r="M221" s="8">
        <f t="shared" si="71"/>
        <v>0</v>
      </c>
      <c r="N221" s="8">
        <f t="shared" si="71"/>
        <v>0</v>
      </c>
      <c r="O221" s="8">
        <f t="shared" si="71"/>
        <v>0</v>
      </c>
      <c r="P221" s="8">
        <f t="shared" si="71"/>
        <v>0</v>
      </c>
      <c r="Q221" s="8">
        <f t="shared" si="71"/>
        <v>0</v>
      </c>
      <c r="R221" s="8">
        <f t="shared" si="71"/>
        <v>0</v>
      </c>
    </row>
    <row r="222" spans="1:18" x14ac:dyDescent="0.2">
      <c r="D222" s="1" t="s">
        <v>46</v>
      </c>
      <c r="E222" s="25" t="s">
        <v>88</v>
      </c>
      <c r="F222" s="8">
        <f t="shared" ref="F222:R222" si="72">F99*F$14</f>
        <v>0</v>
      </c>
      <c r="G222" s="8">
        <f t="shared" si="72"/>
        <v>0</v>
      </c>
      <c r="H222" s="8">
        <f t="shared" si="72"/>
        <v>0</v>
      </c>
      <c r="I222" s="8">
        <f t="shared" si="72"/>
        <v>0</v>
      </c>
      <c r="J222" s="8">
        <f t="shared" si="72"/>
        <v>0</v>
      </c>
      <c r="K222" s="8">
        <f t="shared" si="72"/>
        <v>0</v>
      </c>
      <c r="L222" s="8">
        <f t="shared" si="72"/>
        <v>0</v>
      </c>
      <c r="M222" s="8">
        <f t="shared" si="72"/>
        <v>0</v>
      </c>
      <c r="N222" s="8">
        <f t="shared" si="72"/>
        <v>0</v>
      </c>
      <c r="O222" s="8">
        <f t="shared" si="72"/>
        <v>0</v>
      </c>
      <c r="P222" s="8">
        <f t="shared" si="72"/>
        <v>0</v>
      </c>
      <c r="Q222" s="8">
        <f t="shared" si="72"/>
        <v>0</v>
      </c>
      <c r="R222" s="8">
        <f t="shared" si="72"/>
        <v>0</v>
      </c>
    </row>
    <row r="223" spans="1:18" x14ac:dyDescent="0.2">
      <c r="D223" s="1" t="s">
        <v>47</v>
      </c>
      <c r="E223" s="25" t="s">
        <v>88</v>
      </c>
      <c r="F223" s="8">
        <f t="shared" ref="F223:R223" si="73">F100*F$14</f>
        <v>0</v>
      </c>
      <c r="G223" s="8">
        <f t="shared" si="73"/>
        <v>0</v>
      </c>
      <c r="H223" s="8">
        <f t="shared" si="73"/>
        <v>0</v>
      </c>
      <c r="I223" s="8">
        <f t="shared" si="73"/>
        <v>0</v>
      </c>
      <c r="J223" s="8">
        <f t="shared" si="73"/>
        <v>0</v>
      </c>
      <c r="K223" s="8">
        <f t="shared" si="73"/>
        <v>0</v>
      </c>
      <c r="L223" s="8">
        <f t="shared" si="73"/>
        <v>0</v>
      </c>
      <c r="M223" s="8">
        <f t="shared" si="73"/>
        <v>0</v>
      </c>
      <c r="N223" s="8">
        <f t="shared" si="73"/>
        <v>0</v>
      </c>
      <c r="O223" s="8">
        <f t="shared" si="73"/>
        <v>0</v>
      </c>
      <c r="P223" s="8">
        <f t="shared" si="73"/>
        <v>0</v>
      </c>
      <c r="Q223" s="8">
        <f t="shared" si="73"/>
        <v>0</v>
      </c>
      <c r="R223" s="8">
        <f t="shared" si="73"/>
        <v>0</v>
      </c>
    </row>
    <row r="224" spans="1:18" x14ac:dyDescent="0.2">
      <c r="D224" s="1" t="s">
        <v>48</v>
      </c>
      <c r="E224" s="25" t="s">
        <v>88</v>
      </c>
      <c r="F224" s="8">
        <f t="shared" ref="F224:R224" si="74">F101*F$14</f>
        <v>0</v>
      </c>
      <c r="G224" s="8">
        <f t="shared" si="74"/>
        <v>0</v>
      </c>
      <c r="H224" s="8">
        <f t="shared" si="74"/>
        <v>0</v>
      </c>
      <c r="I224" s="8">
        <f t="shared" si="74"/>
        <v>0</v>
      </c>
      <c r="J224" s="8">
        <f t="shared" si="74"/>
        <v>0</v>
      </c>
      <c r="K224" s="8">
        <f t="shared" si="74"/>
        <v>0</v>
      </c>
      <c r="L224" s="8">
        <f t="shared" si="74"/>
        <v>0</v>
      </c>
      <c r="M224" s="8">
        <f t="shared" si="74"/>
        <v>0</v>
      </c>
      <c r="N224" s="8">
        <f t="shared" si="74"/>
        <v>0</v>
      </c>
      <c r="O224" s="8">
        <f t="shared" si="74"/>
        <v>0</v>
      </c>
      <c r="P224" s="8">
        <f t="shared" si="74"/>
        <v>0</v>
      </c>
      <c r="Q224" s="8">
        <f t="shared" si="74"/>
        <v>0</v>
      </c>
      <c r="R224" s="8">
        <f t="shared" si="74"/>
        <v>0</v>
      </c>
    </row>
    <row r="225" spans="1:18" x14ac:dyDescent="0.2">
      <c r="D225" s="1" t="s">
        <v>40</v>
      </c>
      <c r="E225" s="25" t="s">
        <v>88</v>
      </c>
      <c r="F225" s="8">
        <f t="shared" ref="F225:R225" si="75">F102*F$14</f>
        <v>0</v>
      </c>
      <c r="G225" s="8">
        <f t="shared" si="75"/>
        <v>0</v>
      </c>
      <c r="H225" s="8">
        <f t="shared" si="75"/>
        <v>0</v>
      </c>
      <c r="I225" s="8">
        <f t="shared" si="75"/>
        <v>0</v>
      </c>
      <c r="J225" s="8">
        <f t="shared" si="75"/>
        <v>0</v>
      </c>
      <c r="K225" s="8">
        <f t="shared" si="75"/>
        <v>0</v>
      </c>
      <c r="L225" s="8">
        <f t="shared" si="75"/>
        <v>0</v>
      </c>
      <c r="M225" s="8">
        <f t="shared" si="75"/>
        <v>0</v>
      </c>
      <c r="N225" s="8">
        <f t="shared" si="75"/>
        <v>0</v>
      </c>
      <c r="O225" s="8">
        <f t="shared" si="75"/>
        <v>0</v>
      </c>
      <c r="P225" s="8">
        <f t="shared" si="75"/>
        <v>0</v>
      </c>
      <c r="Q225" s="8">
        <f t="shared" si="75"/>
        <v>0</v>
      </c>
      <c r="R225" s="8">
        <f t="shared" si="75"/>
        <v>0</v>
      </c>
    </row>
    <row r="226" spans="1:18" x14ac:dyDescent="0.2">
      <c r="D226" s="21" t="s">
        <v>42</v>
      </c>
      <c r="E226" s="21"/>
      <c r="F226" s="21">
        <f t="shared" ref="F226:R226" si="76">F103*F$14</f>
        <v>0</v>
      </c>
      <c r="G226" s="21">
        <f t="shared" si="76"/>
        <v>0</v>
      </c>
      <c r="H226" s="21">
        <f t="shared" si="76"/>
        <v>0</v>
      </c>
      <c r="I226" s="21">
        <f t="shared" si="76"/>
        <v>0</v>
      </c>
      <c r="J226" s="21">
        <f t="shared" si="76"/>
        <v>0</v>
      </c>
      <c r="K226" s="21">
        <f t="shared" si="76"/>
        <v>0</v>
      </c>
      <c r="L226" s="21">
        <f t="shared" si="76"/>
        <v>0</v>
      </c>
      <c r="M226" s="21">
        <f t="shared" si="76"/>
        <v>0</v>
      </c>
      <c r="N226" s="21">
        <f t="shared" si="76"/>
        <v>0</v>
      </c>
      <c r="O226" s="21">
        <f t="shared" si="76"/>
        <v>0</v>
      </c>
      <c r="P226" s="21">
        <f t="shared" si="76"/>
        <v>0</v>
      </c>
      <c r="Q226" s="21">
        <f t="shared" si="76"/>
        <v>0</v>
      </c>
      <c r="R226" s="21">
        <f t="shared" si="76"/>
        <v>0</v>
      </c>
    </row>
    <row r="227" spans="1:18" ht="15" x14ac:dyDescent="0.25"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</row>
    <row r="228" spans="1:18" ht="15" x14ac:dyDescent="0.25">
      <c r="A228" s="32">
        <f>SUM(F228:K228)</f>
        <v>0</v>
      </c>
      <c r="D228"/>
      <c r="E228"/>
      <c r="F228" s="31">
        <f t="shared" ref="F228:K228" si="77">F226-SUM(F220:F225)</f>
        <v>0</v>
      </c>
      <c r="G228" s="31">
        <f t="shared" si="77"/>
        <v>0</v>
      </c>
      <c r="H228" s="31">
        <f t="shared" si="77"/>
        <v>0</v>
      </c>
      <c r="I228" s="31">
        <f t="shared" si="77"/>
        <v>0</v>
      </c>
      <c r="J228" s="31">
        <f t="shared" si="77"/>
        <v>0</v>
      </c>
      <c r="K228" s="31">
        <f t="shared" si="77"/>
        <v>0</v>
      </c>
      <c r="L228" s="31">
        <f t="shared" ref="L228:R228" si="78">L226-SUM(L220:L225)</f>
        <v>0</v>
      </c>
      <c r="M228" s="31">
        <f t="shared" si="78"/>
        <v>0</v>
      </c>
      <c r="N228" s="31">
        <f t="shared" si="78"/>
        <v>0</v>
      </c>
      <c r="O228" s="31">
        <f t="shared" si="78"/>
        <v>0</v>
      </c>
      <c r="P228" s="31">
        <f t="shared" si="78"/>
        <v>0</v>
      </c>
      <c r="Q228" s="31">
        <f t="shared" si="78"/>
        <v>0</v>
      </c>
      <c r="R228" s="31">
        <f t="shared" si="78"/>
        <v>0</v>
      </c>
    </row>
    <row r="229" spans="1:18" ht="15" x14ac:dyDescent="0.25"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</row>
    <row r="230" spans="1:18" ht="15.75" thickBot="1" x14ac:dyDescent="0.25">
      <c r="C230" s="4" t="s">
        <v>49</v>
      </c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</row>
    <row r="231" spans="1:18" ht="13.5" thickTop="1" x14ac:dyDescent="0.2"/>
    <row r="232" spans="1:18" x14ac:dyDescent="0.2">
      <c r="D232" s="27" t="s">
        <v>42</v>
      </c>
      <c r="E232" s="25" t="s">
        <v>88</v>
      </c>
      <c r="F232" s="8">
        <f t="shared" ref="F232:R232" si="79">F109*F$14</f>
        <v>0</v>
      </c>
      <c r="G232" s="8">
        <f t="shared" si="79"/>
        <v>0</v>
      </c>
      <c r="H232" s="8">
        <f t="shared" si="79"/>
        <v>0</v>
      </c>
      <c r="I232" s="8">
        <f t="shared" si="79"/>
        <v>0</v>
      </c>
      <c r="J232" s="8">
        <f t="shared" si="79"/>
        <v>0</v>
      </c>
      <c r="K232" s="8">
        <f t="shared" si="79"/>
        <v>0</v>
      </c>
      <c r="L232" s="8">
        <f t="shared" si="79"/>
        <v>0</v>
      </c>
      <c r="M232" s="8">
        <f t="shared" si="79"/>
        <v>0</v>
      </c>
      <c r="N232" s="8">
        <f t="shared" si="79"/>
        <v>0</v>
      </c>
      <c r="O232" s="8">
        <f t="shared" si="79"/>
        <v>0</v>
      </c>
      <c r="P232" s="8">
        <f t="shared" si="79"/>
        <v>0</v>
      </c>
      <c r="Q232" s="8">
        <f t="shared" si="79"/>
        <v>0</v>
      </c>
      <c r="R232" s="8">
        <f t="shared" si="79"/>
        <v>0</v>
      </c>
    </row>
    <row r="234" spans="1:18" ht="15.75" thickBot="1" x14ac:dyDescent="0.25">
      <c r="C234" s="4" t="s">
        <v>50</v>
      </c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</row>
    <row r="235" spans="1:18" ht="13.5" thickTop="1" x14ac:dyDescent="0.2"/>
    <row r="236" spans="1:18" x14ac:dyDescent="0.2">
      <c r="D236" s="1" t="s">
        <v>51</v>
      </c>
      <c r="E236" s="25" t="s">
        <v>88</v>
      </c>
      <c r="F236" s="8">
        <f t="shared" ref="F236:R236" si="80">F113*F$14</f>
        <v>0</v>
      </c>
      <c r="G236" s="8">
        <f t="shared" si="80"/>
        <v>0</v>
      </c>
      <c r="H236" s="8">
        <f t="shared" si="80"/>
        <v>0</v>
      </c>
      <c r="I236" s="8">
        <f t="shared" si="80"/>
        <v>0</v>
      </c>
      <c r="J236" s="8">
        <f t="shared" si="80"/>
        <v>0</v>
      </c>
      <c r="K236" s="8">
        <f t="shared" si="80"/>
        <v>0</v>
      </c>
      <c r="L236" s="8">
        <f t="shared" si="80"/>
        <v>0</v>
      </c>
      <c r="M236" s="8">
        <f t="shared" si="80"/>
        <v>0</v>
      </c>
      <c r="N236" s="8">
        <f t="shared" si="80"/>
        <v>0</v>
      </c>
      <c r="O236" s="8">
        <f t="shared" si="80"/>
        <v>0</v>
      </c>
      <c r="P236" s="8">
        <f t="shared" si="80"/>
        <v>0</v>
      </c>
      <c r="Q236" s="8">
        <f t="shared" si="80"/>
        <v>0</v>
      </c>
      <c r="R236" s="8">
        <f t="shared" si="80"/>
        <v>0</v>
      </c>
    </row>
    <row r="237" spans="1:18" x14ac:dyDescent="0.2">
      <c r="D237" s="1" t="s">
        <v>52</v>
      </c>
      <c r="E237" s="25" t="s">
        <v>88</v>
      </c>
      <c r="F237" s="8">
        <f t="shared" ref="F237:R237" si="81">F114*F$14</f>
        <v>0</v>
      </c>
      <c r="G237" s="8">
        <f t="shared" si="81"/>
        <v>0</v>
      </c>
      <c r="H237" s="8">
        <f t="shared" si="81"/>
        <v>0</v>
      </c>
      <c r="I237" s="8">
        <f t="shared" si="81"/>
        <v>0</v>
      </c>
      <c r="J237" s="8">
        <f t="shared" si="81"/>
        <v>0</v>
      </c>
      <c r="K237" s="8">
        <f t="shared" si="81"/>
        <v>0</v>
      </c>
      <c r="L237" s="8">
        <f t="shared" si="81"/>
        <v>0</v>
      </c>
      <c r="M237" s="8">
        <f t="shared" si="81"/>
        <v>0</v>
      </c>
      <c r="N237" s="8">
        <f t="shared" si="81"/>
        <v>0</v>
      </c>
      <c r="O237" s="8">
        <f t="shared" si="81"/>
        <v>0</v>
      </c>
      <c r="P237" s="8">
        <f t="shared" si="81"/>
        <v>0</v>
      </c>
      <c r="Q237" s="8">
        <f t="shared" si="81"/>
        <v>0</v>
      </c>
      <c r="R237" s="8">
        <f t="shared" si="81"/>
        <v>0</v>
      </c>
    </row>
    <row r="238" spans="1:18" x14ac:dyDescent="0.2">
      <c r="D238" s="1" t="s">
        <v>53</v>
      </c>
      <c r="E238" s="25" t="s">
        <v>88</v>
      </c>
      <c r="F238" s="8">
        <f t="shared" ref="F238:R238" si="82">F115*F$14</f>
        <v>0</v>
      </c>
      <c r="G238" s="8">
        <f t="shared" si="82"/>
        <v>0</v>
      </c>
      <c r="H238" s="8">
        <f t="shared" si="82"/>
        <v>0</v>
      </c>
      <c r="I238" s="8">
        <f t="shared" si="82"/>
        <v>0</v>
      </c>
      <c r="J238" s="8">
        <f t="shared" si="82"/>
        <v>0</v>
      </c>
      <c r="K238" s="8">
        <f t="shared" si="82"/>
        <v>0</v>
      </c>
      <c r="L238" s="8">
        <f t="shared" si="82"/>
        <v>0</v>
      </c>
      <c r="M238" s="8">
        <f t="shared" si="82"/>
        <v>0</v>
      </c>
      <c r="N238" s="8">
        <f t="shared" si="82"/>
        <v>0</v>
      </c>
      <c r="O238" s="8">
        <f t="shared" si="82"/>
        <v>0</v>
      </c>
      <c r="P238" s="8">
        <f t="shared" si="82"/>
        <v>0</v>
      </c>
      <c r="Q238" s="8">
        <f t="shared" si="82"/>
        <v>0</v>
      </c>
      <c r="R238" s="8">
        <f t="shared" si="82"/>
        <v>0</v>
      </c>
    </row>
    <row r="239" spans="1:18" x14ac:dyDescent="0.2">
      <c r="D239" s="1" t="s">
        <v>54</v>
      </c>
      <c r="E239" s="25" t="s">
        <v>88</v>
      </c>
      <c r="F239" s="8">
        <f t="shared" ref="F239:R239" si="83">F116*F$14</f>
        <v>0</v>
      </c>
      <c r="G239" s="8">
        <f t="shared" si="83"/>
        <v>0</v>
      </c>
      <c r="H239" s="8">
        <f t="shared" si="83"/>
        <v>0</v>
      </c>
      <c r="I239" s="8">
        <f t="shared" si="83"/>
        <v>0</v>
      </c>
      <c r="J239" s="8">
        <f t="shared" si="83"/>
        <v>0</v>
      </c>
      <c r="K239" s="8">
        <f t="shared" si="83"/>
        <v>0</v>
      </c>
      <c r="L239" s="8">
        <f t="shared" si="83"/>
        <v>0</v>
      </c>
      <c r="M239" s="8">
        <f t="shared" si="83"/>
        <v>0</v>
      </c>
      <c r="N239" s="8">
        <f t="shared" si="83"/>
        <v>0</v>
      </c>
      <c r="O239" s="8">
        <f t="shared" si="83"/>
        <v>0</v>
      </c>
      <c r="P239" s="8">
        <f t="shared" si="83"/>
        <v>0</v>
      </c>
      <c r="Q239" s="8">
        <f t="shared" si="83"/>
        <v>0</v>
      </c>
      <c r="R239" s="8">
        <f t="shared" si="83"/>
        <v>0</v>
      </c>
    </row>
    <row r="240" spans="1:18" x14ac:dyDescent="0.2">
      <c r="D240" s="1" t="s">
        <v>55</v>
      </c>
      <c r="E240" s="25" t="s">
        <v>88</v>
      </c>
      <c r="F240" s="8">
        <f t="shared" ref="F240:R240" si="84">F117*F$14</f>
        <v>0</v>
      </c>
      <c r="G240" s="8">
        <f t="shared" si="84"/>
        <v>0</v>
      </c>
      <c r="H240" s="8">
        <f t="shared" si="84"/>
        <v>0</v>
      </c>
      <c r="I240" s="8">
        <f t="shared" si="84"/>
        <v>0</v>
      </c>
      <c r="J240" s="8">
        <f t="shared" si="84"/>
        <v>0</v>
      </c>
      <c r="K240" s="8">
        <f t="shared" si="84"/>
        <v>0</v>
      </c>
      <c r="L240" s="8">
        <f t="shared" si="84"/>
        <v>0</v>
      </c>
      <c r="M240" s="8">
        <f t="shared" si="84"/>
        <v>0</v>
      </c>
      <c r="N240" s="8">
        <f t="shared" si="84"/>
        <v>0</v>
      </c>
      <c r="O240" s="8">
        <f t="shared" si="84"/>
        <v>0</v>
      </c>
      <c r="P240" s="8">
        <f t="shared" si="84"/>
        <v>0</v>
      </c>
      <c r="Q240" s="8">
        <f t="shared" si="84"/>
        <v>0</v>
      </c>
      <c r="R240" s="8">
        <f t="shared" si="84"/>
        <v>0</v>
      </c>
    </row>
    <row r="241" spans="1:18" x14ac:dyDescent="0.2">
      <c r="D241" s="1" t="s">
        <v>56</v>
      </c>
      <c r="E241" s="25" t="s">
        <v>88</v>
      </c>
      <c r="F241" s="8">
        <f t="shared" ref="F241:R241" si="85">F118*F$14</f>
        <v>0</v>
      </c>
      <c r="G241" s="8">
        <f t="shared" si="85"/>
        <v>0</v>
      </c>
      <c r="H241" s="8">
        <f t="shared" si="85"/>
        <v>0</v>
      </c>
      <c r="I241" s="8">
        <f t="shared" si="85"/>
        <v>0</v>
      </c>
      <c r="J241" s="8">
        <f t="shared" si="85"/>
        <v>0</v>
      </c>
      <c r="K241" s="8">
        <f t="shared" si="85"/>
        <v>0</v>
      </c>
      <c r="L241" s="8">
        <f t="shared" si="85"/>
        <v>0</v>
      </c>
      <c r="M241" s="8">
        <f t="shared" si="85"/>
        <v>0</v>
      </c>
      <c r="N241" s="8">
        <f t="shared" si="85"/>
        <v>0</v>
      </c>
      <c r="O241" s="8">
        <f t="shared" si="85"/>
        <v>0</v>
      </c>
      <c r="P241" s="8">
        <f t="shared" si="85"/>
        <v>0</v>
      </c>
      <c r="Q241" s="8">
        <f t="shared" si="85"/>
        <v>0</v>
      </c>
      <c r="R241" s="8">
        <f t="shared" si="85"/>
        <v>0</v>
      </c>
    </row>
    <row r="242" spans="1:18" x14ac:dyDescent="0.2">
      <c r="D242" s="1" t="s">
        <v>57</v>
      </c>
      <c r="E242" s="25" t="s">
        <v>88</v>
      </c>
      <c r="F242" s="8">
        <f t="shared" ref="F242:R242" si="86">F119*F$14</f>
        <v>0</v>
      </c>
      <c r="G242" s="8">
        <f t="shared" si="86"/>
        <v>0</v>
      </c>
      <c r="H242" s="8">
        <f t="shared" si="86"/>
        <v>0</v>
      </c>
      <c r="I242" s="8">
        <f t="shared" si="86"/>
        <v>0</v>
      </c>
      <c r="J242" s="8">
        <f t="shared" si="86"/>
        <v>0</v>
      </c>
      <c r="K242" s="8">
        <f t="shared" si="86"/>
        <v>0</v>
      </c>
      <c r="L242" s="8">
        <f t="shared" si="86"/>
        <v>0</v>
      </c>
      <c r="M242" s="8">
        <f t="shared" si="86"/>
        <v>0</v>
      </c>
      <c r="N242" s="8">
        <f t="shared" si="86"/>
        <v>0</v>
      </c>
      <c r="O242" s="8">
        <f t="shared" si="86"/>
        <v>0</v>
      </c>
      <c r="P242" s="8">
        <f t="shared" si="86"/>
        <v>0</v>
      </c>
      <c r="Q242" s="8">
        <f t="shared" si="86"/>
        <v>0</v>
      </c>
      <c r="R242" s="8">
        <f t="shared" si="86"/>
        <v>0</v>
      </c>
    </row>
    <row r="243" spans="1:18" x14ac:dyDescent="0.2">
      <c r="D243" s="1" t="s">
        <v>58</v>
      </c>
      <c r="E243" s="25" t="s">
        <v>88</v>
      </c>
      <c r="F243" s="8">
        <f t="shared" ref="F243:R243" si="87">F120*F$14</f>
        <v>0</v>
      </c>
      <c r="G243" s="8">
        <f t="shared" si="87"/>
        <v>0</v>
      </c>
      <c r="H243" s="8">
        <f t="shared" si="87"/>
        <v>0</v>
      </c>
      <c r="I243" s="8">
        <f t="shared" si="87"/>
        <v>0</v>
      </c>
      <c r="J243" s="8">
        <f t="shared" si="87"/>
        <v>0</v>
      </c>
      <c r="K243" s="8">
        <f t="shared" si="87"/>
        <v>0</v>
      </c>
      <c r="L243" s="8">
        <f t="shared" si="87"/>
        <v>0</v>
      </c>
      <c r="M243" s="8">
        <f t="shared" si="87"/>
        <v>0</v>
      </c>
      <c r="N243" s="8">
        <f t="shared" si="87"/>
        <v>0</v>
      </c>
      <c r="O243" s="8">
        <f t="shared" si="87"/>
        <v>0</v>
      </c>
      <c r="P243" s="8">
        <f t="shared" si="87"/>
        <v>0</v>
      </c>
      <c r="Q243" s="8">
        <f t="shared" si="87"/>
        <v>0</v>
      </c>
      <c r="R243" s="8">
        <f t="shared" si="87"/>
        <v>0</v>
      </c>
    </row>
    <row r="244" spans="1:18" x14ac:dyDescent="0.2">
      <c r="D244" s="1" t="s">
        <v>59</v>
      </c>
      <c r="E244" s="25" t="s">
        <v>88</v>
      </c>
      <c r="F244" s="8">
        <f t="shared" ref="F244:R244" si="88">F121*F$14</f>
        <v>0</v>
      </c>
      <c r="G244" s="8">
        <f t="shared" si="88"/>
        <v>0</v>
      </c>
      <c r="H244" s="8">
        <f t="shared" si="88"/>
        <v>0</v>
      </c>
      <c r="I244" s="8">
        <f t="shared" si="88"/>
        <v>0</v>
      </c>
      <c r="J244" s="8">
        <f t="shared" si="88"/>
        <v>0</v>
      </c>
      <c r="K244" s="8">
        <f t="shared" si="88"/>
        <v>0</v>
      </c>
      <c r="L244" s="8">
        <f t="shared" si="88"/>
        <v>0</v>
      </c>
      <c r="M244" s="8">
        <f t="shared" si="88"/>
        <v>0</v>
      </c>
      <c r="N244" s="8">
        <f t="shared" si="88"/>
        <v>0</v>
      </c>
      <c r="O244" s="8">
        <f t="shared" si="88"/>
        <v>0</v>
      </c>
      <c r="P244" s="8">
        <f t="shared" si="88"/>
        <v>0</v>
      </c>
      <c r="Q244" s="8">
        <f t="shared" si="88"/>
        <v>0</v>
      </c>
      <c r="R244" s="8">
        <f t="shared" si="88"/>
        <v>0</v>
      </c>
    </row>
    <row r="245" spans="1:18" x14ac:dyDescent="0.2">
      <c r="D245" s="1" t="s">
        <v>60</v>
      </c>
      <c r="E245" s="25" t="s">
        <v>88</v>
      </c>
      <c r="F245" s="8">
        <f t="shared" ref="F245:R245" si="89">F122*F$14</f>
        <v>0</v>
      </c>
      <c r="G245" s="8">
        <f t="shared" si="89"/>
        <v>0</v>
      </c>
      <c r="H245" s="8">
        <f t="shared" si="89"/>
        <v>0</v>
      </c>
      <c r="I245" s="8">
        <f t="shared" si="89"/>
        <v>0</v>
      </c>
      <c r="J245" s="8">
        <f t="shared" si="89"/>
        <v>0</v>
      </c>
      <c r="K245" s="8">
        <f t="shared" si="89"/>
        <v>0</v>
      </c>
      <c r="L245" s="8">
        <f t="shared" si="89"/>
        <v>0</v>
      </c>
      <c r="M245" s="8">
        <f t="shared" si="89"/>
        <v>0</v>
      </c>
      <c r="N245" s="8">
        <f t="shared" si="89"/>
        <v>0</v>
      </c>
      <c r="O245" s="8">
        <f t="shared" si="89"/>
        <v>0</v>
      </c>
      <c r="P245" s="8">
        <f t="shared" si="89"/>
        <v>0</v>
      </c>
      <c r="Q245" s="8">
        <f t="shared" si="89"/>
        <v>0</v>
      </c>
      <c r="R245" s="8">
        <f t="shared" si="89"/>
        <v>0</v>
      </c>
    </row>
    <row r="246" spans="1:18" x14ac:dyDescent="0.2">
      <c r="D246" s="1" t="s">
        <v>61</v>
      </c>
      <c r="E246" s="25" t="s">
        <v>88</v>
      </c>
      <c r="F246" s="8">
        <f t="shared" ref="F246:R246" si="90">F123*F$14</f>
        <v>0</v>
      </c>
      <c r="G246" s="8">
        <f t="shared" si="90"/>
        <v>0</v>
      </c>
      <c r="H246" s="8">
        <f t="shared" si="90"/>
        <v>0</v>
      </c>
      <c r="I246" s="8">
        <f t="shared" si="90"/>
        <v>0</v>
      </c>
      <c r="J246" s="8">
        <f t="shared" si="90"/>
        <v>0</v>
      </c>
      <c r="K246" s="8">
        <f t="shared" si="90"/>
        <v>0</v>
      </c>
      <c r="L246" s="8">
        <f t="shared" si="90"/>
        <v>0</v>
      </c>
      <c r="M246" s="8">
        <f t="shared" si="90"/>
        <v>0</v>
      </c>
      <c r="N246" s="8">
        <f t="shared" si="90"/>
        <v>0</v>
      </c>
      <c r="O246" s="8">
        <f t="shared" si="90"/>
        <v>0</v>
      </c>
      <c r="P246" s="8">
        <f t="shared" si="90"/>
        <v>0</v>
      </c>
      <c r="Q246" s="8">
        <f t="shared" si="90"/>
        <v>0</v>
      </c>
      <c r="R246" s="8">
        <f t="shared" si="90"/>
        <v>0</v>
      </c>
    </row>
    <row r="247" spans="1:18" x14ac:dyDescent="0.2">
      <c r="D247" s="1" t="s">
        <v>62</v>
      </c>
      <c r="E247" s="25" t="s">
        <v>88</v>
      </c>
      <c r="F247" s="8">
        <f t="shared" ref="F247:R247" si="91">F124*F$14</f>
        <v>0</v>
      </c>
      <c r="G247" s="8">
        <f t="shared" si="91"/>
        <v>0</v>
      </c>
      <c r="H247" s="8">
        <f t="shared" si="91"/>
        <v>0</v>
      </c>
      <c r="I247" s="8">
        <f t="shared" si="91"/>
        <v>0</v>
      </c>
      <c r="J247" s="8">
        <f t="shared" si="91"/>
        <v>0</v>
      </c>
      <c r="K247" s="8">
        <f t="shared" si="91"/>
        <v>0</v>
      </c>
      <c r="L247" s="8">
        <f t="shared" si="91"/>
        <v>0</v>
      </c>
      <c r="M247" s="8">
        <f t="shared" si="91"/>
        <v>0</v>
      </c>
      <c r="N247" s="8">
        <f t="shared" si="91"/>
        <v>0</v>
      </c>
      <c r="O247" s="8">
        <f t="shared" si="91"/>
        <v>0</v>
      </c>
      <c r="P247" s="8">
        <f t="shared" si="91"/>
        <v>0</v>
      </c>
      <c r="Q247" s="8">
        <f t="shared" si="91"/>
        <v>0</v>
      </c>
      <c r="R247" s="8">
        <f t="shared" si="91"/>
        <v>0</v>
      </c>
    </row>
    <row r="248" spans="1:18" x14ac:dyDescent="0.2">
      <c r="D248" s="1" t="s">
        <v>63</v>
      </c>
      <c r="E248" s="25" t="s">
        <v>88</v>
      </c>
      <c r="F248" s="8">
        <f t="shared" ref="F248:R248" si="92">F125*F$14</f>
        <v>0</v>
      </c>
      <c r="G248" s="8">
        <f t="shared" si="92"/>
        <v>0</v>
      </c>
      <c r="H248" s="8">
        <f t="shared" si="92"/>
        <v>0</v>
      </c>
      <c r="I248" s="8">
        <f t="shared" si="92"/>
        <v>0</v>
      </c>
      <c r="J248" s="8">
        <f t="shared" si="92"/>
        <v>0</v>
      </c>
      <c r="K248" s="8">
        <f t="shared" si="92"/>
        <v>0</v>
      </c>
      <c r="L248" s="8">
        <f t="shared" si="92"/>
        <v>0</v>
      </c>
      <c r="M248" s="8">
        <f t="shared" si="92"/>
        <v>0</v>
      </c>
      <c r="N248" s="8">
        <f t="shared" si="92"/>
        <v>0</v>
      </c>
      <c r="O248" s="8">
        <f t="shared" si="92"/>
        <v>0</v>
      </c>
      <c r="P248" s="8">
        <f t="shared" si="92"/>
        <v>0</v>
      </c>
      <c r="Q248" s="8">
        <f t="shared" si="92"/>
        <v>0</v>
      </c>
      <c r="R248" s="8">
        <f t="shared" si="92"/>
        <v>0</v>
      </c>
    </row>
    <row r="249" spans="1:18" x14ac:dyDescent="0.2">
      <c r="D249" s="1" t="s">
        <v>64</v>
      </c>
      <c r="E249" s="25" t="s">
        <v>88</v>
      </c>
      <c r="F249" s="8">
        <f t="shared" ref="F249:R249" si="93">F126*F$14</f>
        <v>0</v>
      </c>
      <c r="G249" s="8">
        <f t="shared" si="93"/>
        <v>0</v>
      </c>
      <c r="H249" s="8">
        <f t="shared" si="93"/>
        <v>0</v>
      </c>
      <c r="I249" s="8">
        <f t="shared" si="93"/>
        <v>0</v>
      </c>
      <c r="J249" s="8">
        <f t="shared" si="93"/>
        <v>0</v>
      </c>
      <c r="K249" s="8">
        <f t="shared" si="93"/>
        <v>0</v>
      </c>
      <c r="L249" s="8">
        <f t="shared" si="93"/>
        <v>0</v>
      </c>
      <c r="M249" s="8">
        <f t="shared" si="93"/>
        <v>0</v>
      </c>
      <c r="N249" s="8">
        <f t="shared" si="93"/>
        <v>0</v>
      </c>
      <c r="O249" s="8">
        <f t="shared" si="93"/>
        <v>0</v>
      </c>
      <c r="P249" s="8">
        <f t="shared" si="93"/>
        <v>0</v>
      </c>
      <c r="Q249" s="8">
        <f t="shared" si="93"/>
        <v>0</v>
      </c>
      <c r="R249" s="8">
        <f t="shared" si="93"/>
        <v>0</v>
      </c>
    </row>
    <row r="250" spans="1:18" x14ac:dyDescent="0.2">
      <c r="D250" s="1" t="s">
        <v>40</v>
      </c>
      <c r="E250" s="25" t="s">
        <v>88</v>
      </c>
      <c r="F250" s="8">
        <f t="shared" ref="F250:R250" si="94">F127*F$14</f>
        <v>0</v>
      </c>
      <c r="G250" s="8">
        <f t="shared" si="94"/>
        <v>0</v>
      </c>
      <c r="H250" s="8">
        <f t="shared" si="94"/>
        <v>0</v>
      </c>
      <c r="I250" s="8">
        <f t="shared" si="94"/>
        <v>0</v>
      </c>
      <c r="J250" s="8">
        <f t="shared" si="94"/>
        <v>0</v>
      </c>
      <c r="K250" s="8">
        <f t="shared" si="94"/>
        <v>0</v>
      </c>
      <c r="L250" s="8">
        <f t="shared" si="94"/>
        <v>0</v>
      </c>
      <c r="M250" s="8">
        <f t="shared" si="94"/>
        <v>0</v>
      </c>
      <c r="N250" s="8">
        <f t="shared" si="94"/>
        <v>0</v>
      </c>
      <c r="O250" s="8">
        <f t="shared" si="94"/>
        <v>0</v>
      </c>
      <c r="P250" s="8">
        <f t="shared" si="94"/>
        <v>0</v>
      </c>
      <c r="Q250" s="8">
        <f t="shared" si="94"/>
        <v>0</v>
      </c>
      <c r="R250" s="8">
        <f t="shared" si="94"/>
        <v>0</v>
      </c>
    </row>
    <row r="251" spans="1:18" x14ac:dyDescent="0.2">
      <c r="D251" s="21" t="s">
        <v>42</v>
      </c>
      <c r="E251" s="21" t="s">
        <v>88</v>
      </c>
      <c r="F251" s="21">
        <f t="shared" ref="F251:R251" si="95">F128*F$14</f>
        <v>0</v>
      </c>
      <c r="G251" s="21">
        <f t="shared" si="95"/>
        <v>0</v>
      </c>
      <c r="H251" s="21">
        <f t="shared" si="95"/>
        <v>0</v>
      </c>
      <c r="I251" s="21">
        <f t="shared" si="95"/>
        <v>0</v>
      </c>
      <c r="J251" s="21">
        <f t="shared" si="95"/>
        <v>0</v>
      </c>
      <c r="K251" s="21">
        <f t="shared" si="95"/>
        <v>0</v>
      </c>
      <c r="L251" s="21">
        <f t="shared" si="95"/>
        <v>0</v>
      </c>
      <c r="M251" s="21">
        <f t="shared" si="95"/>
        <v>0</v>
      </c>
      <c r="N251" s="21">
        <f t="shared" si="95"/>
        <v>0</v>
      </c>
      <c r="O251" s="21">
        <f t="shared" si="95"/>
        <v>0</v>
      </c>
      <c r="P251" s="21">
        <f t="shared" si="95"/>
        <v>0</v>
      </c>
      <c r="Q251" s="21">
        <f t="shared" si="95"/>
        <v>0</v>
      </c>
      <c r="R251" s="21">
        <f t="shared" si="95"/>
        <v>0</v>
      </c>
    </row>
    <row r="252" spans="1:18" ht="15" x14ac:dyDescent="0.25"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</row>
    <row r="253" spans="1:18" ht="15" x14ac:dyDescent="0.25">
      <c r="A253" s="32">
        <f>SUM(F253:K253)</f>
        <v>0</v>
      </c>
      <c r="D253"/>
      <c r="E253"/>
      <c r="F253" s="31">
        <f t="shared" ref="F253:K253" si="96">F251-SUM(F236:F250)</f>
        <v>0</v>
      </c>
      <c r="G253" s="31">
        <f t="shared" si="96"/>
        <v>0</v>
      </c>
      <c r="H253" s="31">
        <f t="shared" si="96"/>
        <v>0</v>
      </c>
      <c r="I253" s="31">
        <f t="shared" si="96"/>
        <v>0</v>
      </c>
      <c r="J253" s="31">
        <f t="shared" si="96"/>
        <v>0</v>
      </c>
      <c r="K253" s="31">
        <f t="shared" si="96"/>
        <v>0</v>
      </c>
      <c r="L253" s="31">
        <f t="shared" ref="L253:R253" si="97">L251-SUM(L236:L250)</f>
        <v>0</v>
      </c>
      <c r="M253" s="31">
        <f t="shared" si="97"/>
        <v>0</v>
      </c>
      <c r="N253" s="31">
        <f t="shared" si="97"/>
        <v>0</v>
      </c>
      <c r="O253" s="31">
        <f t="shared" si="97"/>
        <v>0</v>
      </c>
      <c r="P253" s="31">
        <f t="shared" si="97"/>
        <v>0</v>
      </c>
      <c r="Q253" s="31">
        <f t="shared" si="97"/>
        <v>0</v>
      </c>
      <c r="R253" s="31">
        <f t="shared" si="97"/>
        <v>0</v>
      </c>
    </row>
    <row r="254" spans="1:18" ht="15" x14ac:dyDescent="0.25"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</row>
    <row r="255" spans="1:18" ht="15.75" thickBot="1" x14ac:dyDescent="0.25">
      <c r="C255" s="4" t="s">
        <v>40</v>
      </c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</row>
    <row r="256" spans="1:18" ht="13.5" thickTop="1" x14ac:dyDescent="0.2"/>
    <row r="257" spans="1:18" x14ac:dyDescent="0.2">
      <c r="D257" s="1" t="s">
        <v>65</v>
      </c>
      <c r="E257" s="25" t="s">
        <v>88</v>
      </c>
      <c r="F257" s="8">
        <f t="shared" ref="F257:R257" si="98">F134*F$14</f>
        <v>0</v>
      </c>
      <c r="G257" s="8">
        <f t="shared" si="98"/>
        <v>0</v>
      </c>
      <c r="H257" s="8">
        <f t="shared" si="98"/>
        <v>0</v>
      </c>
      <c r="I257" s="8">
        <f t="shared" si="98"/>
        <v>0</v>
      </c>
      <c r="J257" s="8">
        <f t="shared" si="98"/>
        <v>0</v>
      </c>
      <c r="K257" s="8">
        <f t="shared" si="98"/>
        <v>0</v>
      </c>
      <c r="L257" s="8">
        <f t="shared" si="98"/>
        <v>0</v>
      </c>
      <c r="M257" s="8">
        <f t="shared" si="98"/>
        <v>0</v>
      </c>
      <c r="N257" s="8">
        <f t="shared" si="98"/>
        <v>0</v>
      </c>
      <c r="O257" s="8">
        <f t="shared" si="98"/>
        <v>0</v>
      </c>
      <c r="P257" s="8">
        <f t="shared" si="98"/>
        <v>0</v>
      </c>
      <c r="Q257" s="8">
        <f t="shared" si="98"/>
        <v>0</v>
      </c>
      <c r="R257" s="8">
        <f t="shared" si="98"/>
        <v>0</v>
      </c>
    </row>
    <row r="258" spans="1:18" x14ac:dyDescent="0.2">
      <c r="D258" s="1" t="s">
        <v>66</v>
      </c>
      <c r="E258" s="25" t="s">
        <v>88</v>
      </c>
      <c r="F258" s="8">
        <f t="shared" ref="F258:R258" si="99">F135*F$14</f>
        <v>0</v>
      </c>
      <c r="G258" s="8">
        <f t="shared" si="99"/>
        <v>0</v>
      </c>
      <c r="H258" s="8">
        <f t="shared" si="99"/>
        <v>0</v>
      </c>
      <c r="I258" s="8">
        <f t="shared" si="99"/>
        <v>0</v>
      </c>
      <c r="J258" s="8">
        <f t="shared" si="99"/>
        <v>0</v>
      </c>
      <c r="K258" s="8">
        <f t="shared" si="99"/>
        <v>0</v>
      </c>
      <c r="L258" s="8">
        <f t="shared" si="99"/>
        <v>0</v>
      </c>
      <c r="M258" s="8">
        <f t="shared" si="99"/>
        <v>0</v>
      </c>
      <c r="N258" s="8">
        <f t="shared" si="99"/>
        <v>0</v>
      </c>
      <c r="O258" s="8">
        <f t="shared" si="99"/>
        <v>0</v>
      </c>
      <c r="P258" s="8">
        <f t="shared" si="99"/>
        <v>0</v>
      </c>
      <c r="Q258" s="8">
        <f t="shared" si="99"/>
        <v>0</v>
      </c>
      <c r="R258" s="8">
        <f t="shared" si="99"/>
        <v>0</v>
      </c>
    </row>
    <row r="259" spans="1:18" x14ac:dyDescent="0.2">
      <c r="D259" s="1" t="s">
        <v>67</v>
      </c>
      <c r="E259" s="25" t="s">
        <v>88</v>
      </c>
      <c r="F259" s="8">
        <f t="shared" ref="F259:R259" si="100">F136*F$14</f>
        <v>0</v>
      </c>
      <c r="G259" s="8">
        <f t="shared" si="100"/>
        <v>0</v>
      </c>
      <c r="H259" s="8">
        <f t="shared" si="100"/>
        <v>0</v>
      </c>
      <c r="I259" s="8">
        <f t="shared" si="100"/>
        <v>0</v>
      </c>
      <c r="J259" s="8">
        <f t="shared" si="100"/>
        <v>0</v>
      </c>
      <c r="K259" s="8">
        <f t="shared" si="100"/>
        <v>0</v>
      </c>
      <c r="L259" s="8">
        <f t="shared" si="100"/>
        <v>0</v>
      </c>
      <c r="M259" s="8">
        <f t="shared" si="100"/>
        <v>0</v>
      </c>
      <c r="N259" s="8">
        <f t="shared" si="100"/>
        <v>0</v>
      </c>
      <c r="O259" s="8">
        <f t="shared" si="100"/>
        <v>0</v>
      </c>
      <c r="P259" s="8">
        <f t="shared" si="100"/>
        <v>0</v>
      </c>
      <c r="Q259" s="8">
        <f t="shared" si="100"/>
        <v>0</v>
      </c>
      <c r="R259" s="8">
        <f t="shared" si="100"/>
        <v>0</v>
      </c>
    </row>
    <row r="260" spans="1:18" x14ac:dyDescent="0.2">
      <c r="D260" s="1" t="s">
        <v>68</v>
      </c>
      <c r="E260" s="25" t="s">
        <v>88</v>
      </c>
      <c r="F260" s="8">
        <f t="shared" ref="F260:R260" si="101">F137*F$14</f>
        <v>0</v>
      </c>
      <c r="G260" s="8">
        <f t="shared" si="101"/>
        <v>0</v>
      </c>
      <c r="H260" s="8">
        <f t="shared" si="101"/>
        <v>0</v>
      </c>
      <c r="I260" s="8">
        <f t="shared" si="101"/>
        <v>0</v>
      </c>
      <c r="J260" s="8">
        <f t="shared" si="101"/>
        <v>0</v>
      </c>
      <c r="K260" s="8">
        <f t="shared" si="101"/>
        <v>0</v>
      </c>
      <c r="L260" s="8">
        <f t="shared" si="101"/>
        <v>0</v>
      </c>
      <c r="M260" s="8">
        <f t="shared" si="101"/>
        <v>0</v>
      </c>
      <c r="N260" s="8">
        <f t="shared" si="101"/>
        <v>0</v>
      </c>
      <c r="O260" s="8">
        <f t="shared" si="101"/>
        <v>0</v>
      </c>
      <c r="P260" s="8">
        <f t="shared" si="101"/>
        <v>0</v>
      </c>
      <c r="Q260" s="8">
        <f t="shared" si="101"/>
        <v>0</v>
      </c>
      <c r="R260" s="8">
        <f t="shared" si="101"/>
        <v>0</v>
      </c>
    </row>
    <row r="261" spans="1:18" x14ac:dyDescent="0.2">
      <c r="D261" s="1" t="s">
        <v>69</v>
      </c>
      <c r="E261" s="25" t="s">
        <v>88</v>
      </c>
      <c r="F261" s="8">
        <f t="shared" ref="F261:R261" si="102">F138*F$14</f>
        <v>0</v>
      </c>
      <c r="G261" s="8">
        <f t="shared" si="102"/>
        <v>0</v>
      </c>
      <c r="H261" s="8">
        <f t="shared" si="102"/>
        <v>0</v>
      </c>
      <c r="I261" s="8">
        <f t="shared" si="102"/>
        <v>0</v>
      </c>
      <c r="J261" s="8">
        <f t="shared" si="102"/>
        <v>0</v>
      </c>
      <c r="K261" s="8">
        <f t="shared" si="102"/>
        <v>0</v>
      </c>
      <c r="L261" s="8">
        <f t="shared" si="102"/>
        <v>0</v>
      </c>
      <c r="M261" s="8">
        <f t="shared" si="102"/>
        <v>0</v>
      </c>
      <c r="N261" s="8">
        <f t="shared" si="102"/>
        <v>0</v>
      </c>
      <c r="O261" s="8">
        <f t="shared" si="102"/>
        <v>0</v>
      </c>
      <c r="P261" s="8">
        <f t="shared" si="102"/>
        <v>0</v>
      </c>
      <c r="Q261" s="8">
        <f t="shared" si="102"/>
        <v>0</v>
      </c>
      <c r="R261" s="8">
        <f t="shared" si="102"/>
        <v>0</v>
      </c>
    </row>
    <row r="262" spans="1:18" x14ac:dyDescent="0.2">
      <c r="D262" s="1" t="s">
        <v>104</v>
      </c>
      <c r="E262" s="25" t="s">
        <v>88</v>
      </c>
      <c r="F262" s="8">
        <f t="shared" ref="F262:R262" si="103">F139*F$14</f>
        <v>0</v>
      </c>
      <c r="G262" s="8">
        <f t="shared" si="103"/>
        <v>0</v>
      </c>
      <c r="H262" s="8">
        <f t="shared" si="103"/>
        <v>0</v>
      </c>
      <c r="I262" s="8">
        <f t="shared" si="103"/>
        <v>0</v>
      </c>
      <c r="J262" s="8">
        <f t="shared" si="103"/>
        <v>0</v>
      </c>
      <c r="K262" s="8">
        <f t="shared" si="103"/>
        <v>0</v>
      </c>
      <c r="L262" s="8">
        <f t="shared" si="103"/>
        <v>0</v>
      </c>
      <c r="M262" s="8">
        <f t="shared" si="103"/>
        <v>0</v>
      </c>
      <c r="N262" s="8">
        <f t="shared" si="103"/>
        <v>0</v>
      </c>
      <c r="O262" s="8">
        <f t="shared" si="103"/>
        <v>0</v>
      </c>
      <c r="P262" s="8">
        <f t="shared" si="103"/>
        <v>0</v>
      </c>
      <c r="Q262" s="8">
        <f t="shared" si="103"/>
        <v>0</v>
      </c>
      <c r="R262" s="8">
        <f t="shared" si="103"/>
        <v>0</v>
      </c>
    </row>
    <row r="263" spans="1:18" x14ac:dyDescent="0.2">
      <c r="D263" s="1" t="s">
        <v>105</v>
      </c>
      <c r="E263" s="25" t="s">
        <v>88</v>
      </c>
      <c r="F263" s="8">
        <f t="shared" ref="F263:R263" si="104">F140*F$14</f>
        <v>0</v>
      </c>
      <c r="G263" s="8">
        <f t="shared" si="104"/>
        <v>0</v>
      </c>
      <c r="H263" s="8">
        <f t="shared" si="104"/>
        <v>0</v>
      </c>
      <c r="I263" s="8">
        <f t="shared" si="104"/>
        <v>0</v>
      </c>
      <c r="J263" s="8">
        <f t="shared" si="104"/>
        <v>0</v>
      </c>
      <c r="K263" s="8">
        <f t="shared" si="104"/>
        <v>0</v>
      </c>
      <c r="L263" s="8">
        <f t="shared" si="104"/>
        <v>0</v>
      </c>
      <c r="M263" s="8">
        <f t="shared" si="104"/>
        <v>0</v>
      </c>
      <c r="N263" s="8">
        <f t="shared" si="104"/>
        <v>0</v>
      </c>
      <c r="O263" s="8">
        <f t="shared" si="104"/>
        <v>0</v>
      </c>
      <c r="P263" s="8">
        <f t="shared" si="104"/>
        <v>0</v>
      </c>
      <c r="Q263" s="8">
        <f t="shared" si="104"/>
        <v>0</v>
      </c>
      <c r="R263" s="8">
        <f t="shared" si="104"/>
        <v>0</v>
      </c>
    </row>
    <row r="264" spans="1:18" x14ac:dyDescent="0.2">
      <c r="D264" s="1" t="s">
        <v>70</v>
      </c>
      <c r="E264" s="25" t="s">
        <v>88</v>
      </c>
      <c r="F264" s="8">
        <f t="shared" ref="F264:R264" si="105">F141*F$14</f>
        <v>0</v>
      </c>
      <c r="G264" s="8">
        <f t="shared" si="105"/>
        <v>0</v>
      </c>
      <c r="H264" s="8">
        <f t="shared" si="105"/>
        <v>0</v>
      </c>
      <c r="I264" s="8">
        <f t="shared" si="105"/>
        <v>0</v>
      </c>
      <c r="J264" s="8">
        <f t="shared" si="105"/>
        <v>0</v>
      </c>
      <c r="K264" s="8">
        <f t="shared" si="105"/>
        <v>0</v>
      </c>
      <c r="L264" s="8">
        <f t="shared" si="105"/>
        <v>0</v>
      </c>
      <c r="M264" s="8">
        <f t="shared" si="105"/>
        <v>0</v>
      </c>
      <c r="N264" s="8">
        <f t="shared" si="105"/>
        <v>0</v>
      </c>
      <c r="O264" s="8">
        <f t="shared" si="105"/>
        <v>0</v>
      </c>
      <c r="P264" s="8">
        <f t="shared" si="105"/>
        <v>0</v>
      </c>
      <c r="Q264" s="8">
        <f t="shared" si="105"/>
        <v>0</v>
      </c>
      <c r="R264" s="8">
        <f t="shared" si="105"/>
        <v>0</v>
      </c>
    </row>
    <row r="265" spans="1:18" x14ac:dyDescent="0.2">
      <c r="D265" s="1" t="s">
        <v>71</v>
      </c>
      <c r="E265" s="25" t="s">
        <v>88</v>
      </c>
      <c r="F265" s="8">
        <f t="shared" ref="F265:R265" si="106">F142*F$14</f>
        <v>0</v>
      </c>
      <c r="G265" s="8">
        <f t="shared" si="106"/>
        <v>0</v>
      </c>
      <c r="H265" s="8">
        <f t="shared" si="106"/>
        <v>0</v>
      </c>
      <c r="I265" s="8">
        <f t="shared" si="106"/>
        <v>0</v>
      </c>
      <c r="J265" s="8">
        <f t="shared" si="106"/>
        <v>0</v>
      </c>
      <c r="K265" s="8">
        <f t="shared" si="106"/>
        <v>0</v>
      </c>
      <c r="L265" s="8">
        <f t="shared" si="106"/>
        <v>0</v>
      </c>
      <c r="M265" s="8">
        <f t="shared" si="106"/>
        <v>0</v>
      </c>
      <c r="N265" s="8">
        <f t="shared" si="106"/>
        <v>0</v>
      </c>
      <c r="O265" s="8">
        <f t="shared" si="106"/>
        <v>0</v>
      </c>
      <c r="P265" s="8">
        <f t="shared" si="106"/>
        <v>0</v>
      </c>
      <c r="Q265" s="8">
        <f t="shared" si="106"/>
        <v>0</v>
      </c>
      <c r="R265" s="8">
        <f t="shared" si="106"/>
        <v>0</v>
      </c>
    </row>
    <row r="266" spans="1:18" x14ac:dyDescent="0.2">
      <c r="D266" s="1" t="s">
        <v>72</v>
      </c>
      <c r="E266" s="25" t="s">
        <v>88</v>
      </c>
      <c r="F266" s="8">
        <f t="shared" ref="F266:R266" si="107">F143*F$14</f>
        <v>0</v>
      </c>
      <c r="G266" s="8">
        <f t="shared" si="107"/>
        <v>0</v>
      </c>
      <c r="H266" s="8">
        <f t="shared" si="107"/>
        <v>0</v>
      </c>
      <c r="I266" s="8">
        <f t="shared" si="107"/>
        <v>0</v>
      </c>
      <c r="J266" s="8">
        <f t="shared" si="107"/>
        <v>0</v>
      </c>
      <c r="K266" s="8">
        <f t="shared" si="107"/>
        <v>0</v>
      </c>
      <c r="L266" s="8">
        <f t="shared" si="107"/>
        <v>0</v>
      </c>
      <c r="M266" s="8">
        <f t="shared" si="107"/>
        <v>0</v>
      </c>
      <c r="N266" s="8">
        <f t="shared" si="107"/>
        <v>0</v>
      </c>
      <c r="O266" s="8">
        <f t="shared" si="107"/>
        <v>0</v>
      </c>
      <c r="P266" s="8">
        <f t="shared" si="107"/>
        <v>0</v>
      </c>
      <c r="Q266" s="8">
        <f t="shared" si="107"/>
        <v>0</v>
      </c>
      <c r="R266" s="8">
        <f t="shared" si="107"/>
        <v>0</v>
      </c>
    </row>
    <row r="267" spans="1:18" x14ac:dyDescent="0.2">
      <c r="D267" s="1" t="s">
        <v>73</v>
      </c>
      <c r="E267" s="25" t="s">
        <v>88</v>
      </c>
      <c r="F267" s="8">
        <f t="shared" ref="F267:R267" si="108">F144*F$14</f>
        <v>0</v>
      </c>
      <c r="G267" s="8">
        <f t="shared" si="108"/>
        <v>0</v>
      </c>
      <c r="H267" s="8">
        <f t="shared" si="108"/>
        <v>0</v>
      </c>
      <c r="I267" s="8">
        <f t="shared" si="108"/>
        <v>0</v>
      </c>
      <c r="J267" s="8">
        <f t="shared" si="108"/>
        <v>0</v>
      </c>
      <c r="K267" s="8">
        <f t="shared" si="108"/>
        <v>0</v>
      </c>
      <c r="L267" s="8">
        <f t="shared" si="108"/>
        <v>0</v>
      </c>
      <c r="M267" s="8">
        <f t="shared" si="108"/>
        <v>0</v>
      </c>
      <c r="N267" s="8">
        <f t="shared" si="108"/>
        <v>0</v>
      </c>
      <c r="O267" s="8">
        <f t="shared" si="108"/>
        <v>0</v>
      </c>
      <c r="P267" s="8">
        <f t="shared" si="108"/>
        <v>0</v>
      </c>
      <c r="Q267" s="8">
        <f t="shared" si="108"/>
        <v>0</v>
      </c>
      <c r="R267" s="8">
        <f t="shared" si="108"/>
        <v>0</v>
      </c>
    </row>
    <row r="268" spans="1:18" x14ac:dyDescent="0.2">
      <c r="D268" s="1" t="s">
        <v>74</v>
      </c>
      <c r="E268" s="25" t="s">
        <v>88</v>
      </c>
      <c r="F268" s="8">
        <f t="shared" ref="F268:R268" si="109">F145*F$14</f>
        <v>0</v>
      </c>
      <c r="G268" s="8">
        <f t="shared" si="109"/>
        <v>0</v>
      </c>
      <c r="H268" s="8">
        <f t="shared" si="109"/>
        <v>0</v>
      </c>
      <c r="I268" s="8">
        <f t="shared" si="109"/>
        <v>0</v>
      </c>
      <c r="J268" s="8">
        <f t="shared" si="109"/>
        <v>0</v>
      </c>
      <c r="K268" s="8">
        <f t="shared" si="109"/>
        <v>0</v>
      </c>
      <c r="L268" s="8">
        <f t="shared" si="109"/>
        <v>0</v>
      </c>
      <c r="M268" s="8">
        <f t="shared" si="109"/>
        <v>0</v>
      </c>
      <c r="N268" s="8">
        <f t="shared" si="109"/>
        <v>0</v>
      </c>
      <c r="O268" s="8">
        <f t="shared" si="109"/>
        <v>0</v>
      </c>
      <c r="P268" s="8">
        <f t="shared" si="109"/>
        <v>0</v>
      </c>
      <c r="Q268" s="8">
        <f t="shared" si="109"/>
        <v>0</v>
      </c>
      <c r="R268" s="8">
        <f t="shared" si="109"/>
        <v>0</v>
      </c>
    </row>
    <row r="269" spans="1:18" x14ac:dyDescent="0.2">
      <c r="D269" s="1" t="s">
        <v>75</v>
      </c>
      <c r="E269" s="25" t="s">
        <v>88</v>
      </c>
      <c r="F269" s="8">
        <f t="shared" ref="F269:R269" si="110">F146*F$14</f>
        <v>0</v>
      </c>
      <c r="G269" s="8">
        <f t="shared" si="110"/>
        <v>0</v>
      </c>
      <c r="H269" s="8">
        <f t="shared" si="110"/>
        <v>0</v>
      </c>
      <c r="I269" s="8">
        <f t="shared" si="110"/>
        <v>0</v>
      </c>
      <c r="J269" s="8">
        <f t="shared" si="110"/>
        <v>0</v>
      </c>
      <c r="K269" s="8">
        <f t="shared" si="110"/>
        <v>0</v>
      </c>
      <c r="L269" s="8">
        <f t="shared" si="110"/>
        <v>0</v>
      </c>
      <c r="M269" s="8">
        <f t="shared" si="110"/>
        <v>0</v>
      </c>
      <c r="N269" s="8">
        <f t="shared" si="110"/>
        <v>0</v>
      </c>
      <c r="O269" s="8">
        <f t="shared" si="110"/>
        <v>0</v>
      </c>
      <c r="P269" s="8">
        <f t="shared" si="110"/>
        <v>0</v>
      </c>
      <c r="Q269" s="8">
        <f t="shared" si="110"/>
        <v>0</v>
      </c>
      <c r="R269" s="8">
        <f t="shared" si="110"/>
        <v>0</v>
      </c>
    </row>
    <row r="270" spans="1:18" x14ac:dyDescent="0.2">
      <c r="D270" s="21" t="s">
        <v>42</v>
      </c>
      <c r="E270" s="21" t="s">
        <v>88</v>
      </c>
      <c r="F270" s="21">
        <f t="shared" ref="F270:R270" si="111">F147*F$14</f>
        <v>0</v>
      </c>
      <c r="G270" s="21">
        <f t="shared" si="111"/>
        <v>0</v>
      </c>
      <c r="H270" s="21">
        <f t="shared" si="111"/>
        <v>0</v>
      </c>
      <c r="I270" s="21">
        <f t="shared" si="111"/>
        <v>0</v>
      </c>
      <c r="J270" s="21">
        <f t="shared" si="111"/>
        <v>0</v>
      </c>
      <c r="K270" s="21">
        <f t="shared" si="111"/>
        <v>0</v>
      </c>
      <c r="L270" s="21">
        <f t="shared" si="111"/>
        <v>0</v>
      </c>
      <c r="M270" s="21">
        <f t="shared" si="111"/>
        <v>0</v>
      </c>
      <c r="N270" s="21">
        <f t="shared" si="111"/>
        <v>0</v>
      </c>
      <c r="O270" s="21">
        <f t="shared" si="111"/>
        <v>0</v>
      </c>
      <c r="P270" s="21">
        <f t="shared" si="111"/>
        <v>0</v>
      </c>
      <c r="Q270" s="21">
        <f t="shared" si="111"/>
        <v>0</v>
      </c>
      <c r="R270" s="21">
        <f t="shared" si="111"/>
        <v>0</v>
      </c>
    </row>
    <row r="271" spans="1:18" ht="15" x14ac:dyDescent="0.25"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</row>
    <row r="272" spans="1:18" ht="15" x14ac:dyDescent="0.25">
      <c r="A272" s="32">
        <f>SUM(F272:K272)</f>
        <v>0</v>
      </c>
      <c r="D272"/>
      <c r="E272"/>
      <c r="F272" s="31">
        <f t="shared" ref="F272:K272" si="112">F270-SUM(F257:F269)</f>
        <v>0</v>
      </c>
      <c r="G272" s="31">
        <f t="shared" si="112"/>
        <v>0</v>
      </c>
      <c r="H272" s="31">
        <f t="shared" si="112"/>
        <v>0</v>
      </c>
      <c r="I272" s="31">
        <f t="shared" si="112"/>
        <v>0</v>
      </c>
      <c r="J272" s="31">
        <f t="shared" si="112"/>
        <v>0</v>
      </c>
      <c r="K272" s="31">
        <f t="shared" si="112"/>
        <v>0</v>
      </c>
      <c r="L272" s="31">
        <f t="shared" ref="L272:R272" si="113">L270-SUM(L257:L269)</f>
        <v>0</v>
      </c>
      <c r="M272" s="31">
        <f t="shared" si="113"/>
        <v>0</v>
      </c>
      <c r="N272" s="31">
        <f t="shared" si="113"/>
        <v>0</v>
      </c>
      <c r="O272" s="31">
        <f t="shared" si="113"/>
        <v>0</v>
      </c>
      <c r="P272" s="31">
        <f t="shared" si="113"/>
        <v>0</v>
      </c>
      <c r="Q272" s="31">
        <f t="shared" si="113"/>
        <v>0</v>
      </c>
      <c r="R272" s="31">
        <f t="shared" si="113"/>
        <v>0</v>
      </c>
    </row>
    <row r="274" spans="1:18" ht="15.75" thickBot="1" x14ac:dyDescent="0.25">
      <c r="C274" s="4" t="s">
        <v>76</v>
      </c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</row>
    <row r="275" spans="1:18" ht="13.5" thickTop="1" x14ac:dyDescent="0.2"/>
    <row r="276" spans="1:18" x14ac:dyDescent="0.2">
      <c r="D276" s="27" t="s">
        <v>77</v>
      </c>
      <c r="E276" s="28" t="s">
        <v>88</v>
      </c>
      <c r="F276" s="29">
        <f t="shared" ref="F276:R276" si="114">F153*F$14</f>
        <v>0</v>
      </c>
      <c r="G276" s="29">
        <f t="shared" si="114"/>
        <v>0</v>
      </c>
      <c r="H276" s="29">
        <f t="shared" si="114"/>
        <v>0</v>
      </c>
      <c r="I276" s="29">
        <f t="shared" si="114"/>
        <v>0</v>
      </c>
      <c r="J276" s="29">
        <f t="shared" si="114"/>
        <v>0</v>
      </c>
      <c r="K276" s="29">
        <f t="shared" si="114"/>
        <v>0</v>
      </c>
      <c r="L276" s="29">
        <f t="shared" si="114"/>
        <v>0</v>
      </c>
      <c r="M276" s="29">
        <f t="shared" si="114"/>
        <v>0</v>
      </c>
      <c r="N276" s="29">
        <f t="shared" si="114"/>
        <v>0</v>
      </c>
      <c r="O276" s="29">
        <f t="shared" si="114"/>
        <v>0</v>
      </c>
      <c r="P276" s="29">
        <f t="shared" si="114"/>
        <v>0</v>
      </c>
      <c r="Q276" s="29">
        <f t="shared" si="114"/>
        <v>0</v>
      </c>
      <c r="R276" s="29">
        <f t="shared" si="114"/>
        <v>0</v>
      </c>
    </row>
    <row r="277" spans="1:18" ht="15" x14ac:dyDescent="0.25"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</row>
    <row r="278" spans="1:18" ht="15" x14ac:dyDescent="0.25">
      <c r="A278" s="32">
        <f>SUM(F278:K278)</f>
        <v>0</v>
      </c>
      <c r="D278"/>
      <c r="E278"/>
      <c r="F278" s="31">
        <f t="shared" ref="F278:K278" si="115">F276-SUM(F270,F251,F232,F226,F214)</f>
        <v>0</v>
      </c>
      <c r="G278" s="31">
        <f t="shared" si="115"/>
        <v>0</v>
      </c>
      <c r="H278" s="31">
        <f t="shared" si="115"/>
        <v>0</v>
      </c>
      <c r="I278" s="31">
        <f t="shared" si="115"/>
        <v>0</v>
      </c>
      <c r="J278" s="31">
        <f t="shared" si="115"/>
        <v>0</v>
      </c>
      <c r="K278" s="31">
        <f t="shared" si="115"/>
        <v>0</v>
      </c>
      <c r="L278" s="31">
        <f t="shared" ref="L278:R278" si="116">L276-SUM(L270,L251,L232,L226,L214)</f>
        <v>0</v>
      </c>
      <c r="M278" s="31">
        <f t="shared" si="116"/>
        <v>0</v>
      </c>
      <c r="N278" s="31">
        <f t="shared" si="116"/>
        <v>0</v>
      </c>
      <c r="O278" s="31">
        <f t="shared" si="116"/>
        <v>0</v>
      </c>
      <c r="P278" s="31">
        <f t="shared" si="116"/>
        <v>0</v>
      </c>
      <c r="Q278" s="31">
        <f t="shared" si="116"/>
        <v>0</v>
      </c>
      <c r="R278" s="31">
        <f t="shared" si="116"/>
        <v>0</v>
      </c>
    </row>
    <row r="279" spans="1:18" ht="15" x14ac:dyDescent="0.25"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</row>
    <row r="280" spans="1:18" ht="15.75" thickBot="1" x14ac:dyDescent="0.25">
      <c r="B280" s="4" t="s">
        <v>78</v>
      </c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</row>
    <row r="281" spans="1:18" ht="13.5" thickTop="1" x14ac:dyDescent="0.2"/>
    <row r="282" spans="1:18" x14ac:dyDescent="0.2">
      <c r="D282" s="27" t="s">
        <v>78</v>
      </c>
      <c r="E282" s="28" t="s">
        <v>88</v>
      </c>
      <c r="F282" s="29">
        <f t="shared" ref="F282:R282" si="117">F159*F$14</f>
        <v>0</v>
      </c>
      <c r="G282" s="29">
        <f t="shared" si="117"/>
        <v>0</v>
      </c>
      <c r="H282" s="29">
        <f t="shared" si="117"/>
        <v>0</v>
      </c>
      <c r="I282" s="29">
        <f t="shared" si="117"/>
        <v>0</v>
      </c>
      <c r="J282" s="29">
        <f t="shared" si="117"/>
        <v>0</v>
      </c>
      <c r="K282" s="29">
        <f t="shared" si="117"/>
        <v>0</v>
      </c>
      <c r="L282" s="29">
        <f t="shared" si="117"/>
        <v>0</v>
      </c>
      <c r="M282" s="29">
        <f t="shared" si="117"/>
        <v>0</v>
      </c>
      <c r="N282" s="29">
        <f t="shared" si="117"/>
        <v>0</v>
      </c>
      <c r="O282" s="29">
        <f t="shared" si="117"/>
        <v>0</v>
      </c>
      <c r="P282" s="29">
        <f t="shared" si="117"/>
        <v>0</v>
      </c>
      <c r="Q282" s="29">
        <f t="shared" si="117"/>
        <v>0</v>
      </c>
      <c r="R282" s="29">
        <f t="shared" si="117"/>
        <v>0</v>
      </c>
    </row>
    <row r="284" spans="1:18" x14ac:dyDescent="0.2">
      <c r="D284" s="27" t="s">
        <v>81</v>
      </c>
      <c r="E284" s="28" t="s">
        <v>88</v>
      </c>
      <c r="F284" s="29">
        <f t="shared" ref="F284:R284" si="118">F161*F$14</f>
        <v>0</v>
      </c>
      <c r="G284" s="29">
        <f t="shared" si="118"/>
        <v>0</v>
      </c>
      <c r="H284" s="29">
        <f t="shared" si="118"/>
        <v>0</v>
      </c>
      <c r="I284" s="29">
        <f t="shared" si="118"/>
        <v>0</v>
      </c>
      <c r="J284" s="29">
        <f t="shared" si="118"/>
        <v>0</v>
      </c>
      <c r="K284" s="29">
        <f t="shared" si="118"/>
        <v>0</v>
      </c>
      <c r="L284" s="29">
        <f t="shared" si="118"/>
        <v>0</v>
      </c>
      <c r="M284" s="29">
        <f t="shared" si="118"/>
        <v>0</v>
      </c>
      <c r="N284" s="29">
        <f t="shared" si="118"/>
        <v>0</v>
      </c>
      <c r="O284" s="29">
        <f t="shared" si="118"/>
        <v>0</v>
      </c>
      <c r="P284" s="29">
        <f t="shared" si="118"/>
        <v>0</v>
      </c>
      <c r="Q284" s="29">
        <f t="shared" si="118"/>
        <v>0</v>
      </c>
      <c r="R284" s="29">
        <f t="shared" si="118"/>
        <v>0</v>
      </c>
    </row>
    <row r="286" spans="1:18" x14ac:dyDescent="0.2">
      <c r="A286" s="32">
        <f>SUM(F286:K286)</f>
        <v>0</v>
      </c>
      <c r="F286" s="31">
        <f t="shared" ref="F286:K286" si="119">F282-SUM(F276,F201,F194)</f>
        <v>0</v>
      </c>
      <c r="G286" s="31">
        <f t="shared" si="119"/>
        <v>0</v>
      </c>
      <c r="H286" s="31">
        <f t="shared" si="119"/>
        <v>0</v>
      </c>
      <c r="I286" s="31">
        <f t="shared" si="119"/>
        <v>0</v>
      </c>
      <c r="J286" s="31">
        <f t="shared" si="119"/>
        <v>0</v>
      </c>
      <c r="K286" s="31">
        <f t="shared" si="119"/>
        <v>0</v>
      </c>
      <c r="L286" s="31">
        <f t="shared" ref="L286:R286" si="120">L282-SUM(L276,L201,L194)</f>
        <v>0</v>
      </c>
      <c r="M286" s="31">
        <f t="shared" si="120"/>
        <v>0</v>
      </c>
      <c r="N286" s="31">
        <f t="shared" si="120"/>
        <v>0</v>
      </c>
      <c r="O286" s="31">
        <f t="shared" si="120"/>
        <v>0</v>
      </c>
      <c r="P286" s="31">
        <f t="shared" si="120"/>
        <v>0</v>
      </c>
      <c r="Q286" s="31">
        <f t="shared" si="120"/>
        <v>0</v>
      </c>
      <c r="R286" s="31">
        <f t="shared" si="120"/>
        <v>0</v>
      </c>
    </row>
    <row r="289" spans="2:20" ht="17.25" x14ac:dyDescent="0.2">
      <c r="B289" s="2" t="s">
        <v>79</v>
      </c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</row>
  </sheetData>
  <phoneticPr fontId="23" type="noConversion"/>
  <pageMargins left="0.70866141732283472" right="0.70866141732283472" top="0.74803149606299213" bottom="0.74803149606299213" header="0.31496062992125984" footer="0.31496062992125984"/>
  <pageSetup paperSize="9" scale="57" orientation="portrait" r:id="rId1"/>
  <headerFooter>
    <oddHeader xml:space="preserve">&amp;CPage &amp;P&amp;R&amp;G
</oddHeader>
    <oddFooter>&amp;LPrinted on &amp;D at &amp;T&amp;RPage &amp;P of &amp;N</oddFoot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975249-4905-4B6C-BCD9-BB2A54501C46}">
  <sheetPr>
    <tabColor theme="6" tint="0.79998168889431442"/>
    <pageSetUpPr fitToPage="1"/>
  </sheetPr>
  <dimension ref="A2:T289"/>
  <sheetViews>
    <sheetView showGridLines="0" zoomScaleNormal="100" workbookViewId="0">
      <pane xSplit="4" ySplit="8" topLeftCell="E9" activePane="bottomRight" state="frozen"/>
      <selection activeCell="T1" sqref="T1:T1048576"/>
      <selection pane="topRight" activeCell="T1" sqref="T1:T1048576"/>
      <selection pane="bottomLeft" activeCell="T1" sqref="T1:T1048576"/>
      <selection pane="bottomRight" activeCell="F18" sqref="F18"/>
    </sheetView>
  </sheetViews>
  <sheetFormatPr defaultColWidth="9.140625" defaultRowHeight="12.75" outlineLevelRow="1" x14ac:dyDescent="0.2"/>
  <cols>
    <col min="1" max="1" width="5" style="1" customWidth="1"/>
    <col min="2" max="2" width="9.140625" style="1" customWidth="1"/>
    <col min="3" max="3" width="23.85546875" style="1" bestFit="1" customWidth="1"/>
    <col min="4" max="4" width="41.85546875" style="1" customWidth="1"/>
    <col min="5" max="5" width="15.140625" style="1" customWidth="1"/>
    <col min="6" max="18" width="10.140625" style="1" customWidth="1"/>
    <col min="19" max="19" width="5.85546875" style="1" customWidth="1"/>
    <col min="20" max="20" width="81.85546875" style="1" customWidth="1"/>
    <col min="21" max="16384" width="9.140625" style="1"/>
  </cols>
  <sheetData>
    <row r="2" spans="1:20" ht="17.25" x14ac:dyDescent="0.2">
      <c r="B2" s="2" t="s">
        <v>0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</row>
    <row r="3" spans="1:20" ht="17.25" x14ac:dyDescent="0.2">
      <c r="B3" s="2" t="s">
        <v>1</v>
      </c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</row>
    <row r="4" spans="1:20" ht="17.25" x14ac:dyDescent="0.2">
      <c r="B4" s="2" t="s">
        <v>91</v>
      </c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</row>
    <row r="6" spans="1:20" ht="15" x14ac:dyDescent="0.25">
      <c r="E6"/>
      <c r="F6"/>
      <c r="G6"/>
      <c r="H6"/>
      <c r="I6"/>
      <c r="J6"/>
      <c r="K6"/>
      <c r="L6"/>
      <c r="M6"/>
      <c r="N6"/>
      <c r="O6"/>
      <c r="P6"/>
      <c r="Q6"/>
      <c r="R6"/>
      <c r="S6"/>
      <c r="T6"/>
    </row>
    <row r="7" spans="1:20" x14ac:dyDescent="0.2">
      <c r="F7" s="42" t="s">
        <v>103</v>
      </c>
      <c r="J7" s="42" t="s">
        <v>2</v>
      </c>
      <c r="N7" s="42" t="s">
        <v>102</v>
      </c>
    </row>
    <row r="8" spans="1:20" ht="17.25" x14ac:dyDescent="0.2">
      <c r="A8" s="31">
        <f>SUM(A9:A288)</f>
        <v>0</v>
      </c>
      <c r="B8" s="2" t="s">
        <v>86</v>
      </c>
      <c r="C8" s="2"/>
      <c r="D8" s="2"/>
      <c r="E8" s="2" t="s">
        <v>3</v>
      </c>
      <c r="F8" s="2">
        <v>2015</v>
      </c>
      <c r="G8" s="2">
        <v>2016</v>
      </c>
      <c r="H8" s="2">
        <v>2017</v>
      </c>
      <c r="I8" s="2">
        <v>2018</v>
      </c>
      <c r="J8" s="2">
        <v>2019</v>
      </c>
      <c r="K8" s="2">
        <v>2020</v>
      </c>
      <c r="L8" s="2">
        <v>2021</v>
      </c>
      <c r="M8" s="2">
        <v>2022</v>
      </c>
      <c r="N8" s="2">
        <v>2023</v>
      </c>
      <c r="O8" s="2">
        <v>2024</v>
      </c>
      <c r="P8" s="2">
        <v>2025</v>
      </c>
      <c r="Q8" s="2">
        <v>2026</v>
      </c>
      <c r="R8" s="2">
        <v>2027</v>
      </c>
      <c r="S8" s="2"/>
      <c r="T8" s="2" t="s">
        <v>80</v>
      </c>
    </row>
    <row r="9" spans="1:20" ht="15" x14ac:dyDescent="0.25">
      <c r="B9"/>
      <c r="C9"/>
      <c r="D9"/>
      <c r="E9"/>
      <c r="F9"/>
      <c r="G9"/>
      <c r="H9"/>
      <c r="I9"/>
      <c r="J9"/>
      <c r="K9"/>
      <c r="L9"/>
      <c r="M9"/>
      <c r="N9"/>
      <c r="O9"/>
      <c r="P9"/>
      <c r="Q9"/>
      <c r="R9"/>
      <c r="S9"/>
      <c r="T9"/>
    </row>
    <row r="10" spans="1:20" ht="15.75" thickBot="1" x14ac:dyDescent="0.25">
      <c r="B10" s="4" t="s">
        <v>4</v>
      </c>
      <c r="C10" s="4"/>
      <c r="D10" s="4"/>
      <c r="E10" s="4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</row>
    <row r="11" spans="1:20" ht="13.5" thickTop="1" x14ac:dyDescent="0.2">
      <c r="T11" s="16"/>
    </row>
    <row r="12" spans="1:20" x14ac:dyDescent="0.2">
      <c r="C12" s="5" t="s">
        <v>5</v>
      </c>
      <c r="E12" s="6" t="s">
        <v>6</v>
      </c>
      <c r="F12" s="7">
        <v>0</v>
      </c>
      <c r="G12" s="7">
        <v>7.0000000000000001E-3</v>
      </c>
      <c r="H12" s="7">
        <v>2.7E-2</v>
      </c>
      <c r="I12" s="8"/>
      <c r="J12" s="8"/>
      <c r="K12" s="8"/>
      <c r="L12" s="8"/>
      <c r="M12" s="8"/>
      <c r="N12" s="8"/>
      <c r="O12" s="8"/>
      <c r="P12" s="8"/>
      <c r="Q12" s="8"/>
      <c r="R12" s="8"/>
      <c r="T12" s="16"/>
    </row>
    <row r="13" spans="1:20" ht="15" x14ac:dyDescent="0.25">
      <c r="C13" s="5" t="s">
        <v>7</v>
      </c>
      <c r="D13"/>
      <c r="E13" s="9">
        <v>1</v>
      </c>
      <c r="F13" s="10">
        <f>E13*(1+F12)</f>
        <v>1</v>
      </c>
      <c r="G13" s="10">
        <f t="shared" ref="G13:H13" si="0">F13*(1+G12)</f>
        <v>1.0069999999999999</v>
      </c>
      <c r="H13" s="10">
        <f t="shared" si="0"/>
        <v>1.0341889999999998</v>
      </c>
      <c r="I13" s="10">
        <f t="shared" ref="I13" si="1">H13*(1+I12)</f>
        <v>1.0341889999999998</v>
      </c>
      <c r="J13" s="10">
        <f t="shared" ref="J13" si="2">I13*(1+J12)</f>
        <v>1.0341889999999998</v>
      </c>
      <c r="K13" s="10">
        <f t="shared" ref="K13" si="3">J13*(1+K12)</f>
        <v>1.0341889999999998</v>
      </c>
      <c r="L13" s="10">
        <f t="shared" ref="L13" si="4">K13*(1+L12)</f>
        <v>1.0341889999999998</v>
      </c>
      <c r="M13" s="10">
        <f t="shared" ref="M13" si="5">L13*(1+M12)</f>
        <v>1.0341889999999998</v>
      </c>
      <c r="N13" s="10">
        <f t="shared" ref="N13" si="6">M13*(1+N12)</f>
        <v>1.0341889999999998</v>
      </c>
      <c r="O13" s="10">
        <f t="shared" ref="O13" si="7">N13*(1+O12)</f>
        <v>1.0341889999999998</v>
      </c>
      <c r="P13" s="10">
        <f t="shared" ref="P13" si="8">O13*(1+P12)</f>
        <v>1.0341889999999998</v>
      </c>
      <c r="Q13" s="10">
        <f t="shared" ref="Q13" si="9">P13*(1+Q12)</f>
        <v>1.0341889999999998</v>
      </c>
      <c r="R13" s="10">
        <f t="shared" ref="R13" si="10">Q13*(1+R12)</f>
        <v>1.0341889999999998</v>
      </c>
      <c r="S13"/>
      <c r="T13"/>
    </row>
    <row r="14" spans="1:20" ht="15" x14ac:dyDescent="0.25">
      <c r="C14" s="5" t="s">
        <v>8</v>
      </c>
      <c r="D14" s="11">
        <v>2020</v>
      </c>
      <c r="E14" s="10" cm="1">
        <f t="array" ref="E14">INDEX($F$13:$K$13,,MATCH($D$14,$F$8:$K$8,0))</f>
        <v>1.0341889999999998</v>
      </c>
      <c r="F14" s="12">
        <f>F13/$E$14</f>
        <v>0.96694124574908469</v>
      </c>
      <c r="G14" s="12">
        <f>G13/$E$14</f>
        <v>0.97370983446932824</v>
      </c>
      <c r="H14" s="12">
        <f>H13/$E$14</f>
        <v>1</v>
      </c>
      <c r="I14" s="12">
        <f t="shared" ref="I14:R14" si="11">I13/$E$14</f>
        <v>1</v>
      </c>
      <c r="J14" s="12">
        <f t="shared" si="11"/>
        <v>1</v>
      </c>
      <c r="K14" s="12">
        <f t="shared" si="11"/>
        <v>1</v>
      </c>
      <c r="L14" s="12">
        <f t="shared" si="11"/>
        <v>1</v>
      </c>
      <c r="M14" s="12">
        <f t="shared" si="11"/>
        <v>1</v>
      </c>
      <c r="N14" s="12">
        <f t="shared" si="11"/>
        <v>1</v>
      </c>
      <c r="O14" s="12">
        <f t="shared" si="11"/>
        <v>1</v>
      </c>
      <c r="P14" s="12">
        <f t="shared" si="11"/>
        <v>1</v>
      </c>
      <c r="Q14" s="12">
        <f t="shared" si="11"/>
        <v>1</v>
      </c>
      <c r="R14" s="12">
        <f t="shared" si="11"/>
        <v>1</v>
      </c>
      <c r="S14"/>
      <c r="T14"/>
    </row>
    <row r="15" spans="1:20" ht="15" x14ac:dyDescent="0.25">
      <c r="C15" s="5"/>
      <c r="E15" s="13"/>
      <c r="F15" s="12"/>
      <c r="G15" s="12"/>
      <c r="H15" s="12"/>
      <c r="I15"/>
      <c r="J15"/>
      <c r="K15"/>
      <c r="L15"/>
      <c r="M15"/>
      <c r="N15"/>
      <c r="O15"/>
      <c r="P15"/>
      <c r="Q15"/>
      <c r="R15"/>
      <c r="S15"/>
      <c r="T15"/>
    </row>
    <row r="16" spans="1:20" ht="15" x14ac:dyDescent="0.25">
      <c r="C16" s="5"/>
      <c r="E16" s="13"/>
      <c r="F16" s="12"/>
      <c r="G16" s="12"/>
      <c r="H16" s="12"/>
      <c r="T16" s="16"/>
    </row>
    <row r="17" spans="2:20" x14ac:dyDescent="0.2">
      <c r="C17" s="5" t="s">
        <v>9</v>
      </c>
      <c r="E17" s="6" t="s">
        <v>6</v>
      </c>
      <c r="F17" s="7">
        <v>1.4999999999999999E-2</v>
      </c>
      <c r="G17" s="7">
        <v>5.0000000000000001E-3</v>
      </c>
      <c r="H17" s="7">
        <v>2E-3</v>
      </c>
      <c r="I17" s="8"/>
      <c r="J17" s="8"/>
      <c r="K17" s="8"/>
      <c r="L17" s="8"/>
      <c r="M17" s="8"/>
      <c r="N17" s="8"/>
      <c r="O17" s="8"/>
      <c r="P17" s="8"/>
      <c r="Q17" s="8"/>
      <c r="R17" s="8"/>
      <c r="T17" s="16"/>
    </row>
    <row r="18" spans="2:20" x14ac:dyDescent="0.2">
      <c r="C18" s="5" t="s">
        <v>10</v>
      </c>
      <c r="E18" s="6" t="s">
        <v>6</v>
      </c>
      <c r="F18" s="7">
        <v>0</v>
      </c>
      <c r="G18" s="7">
        <v>5.0000000000000001E-3</v>
      </c>
      <c r="H18" s="7">
        <v>0.01</v>
      </c>
      <c r="I18" s="8"/>
      <c r="J18" s="8"/>
      <c r="K18" s="8"/>
      <c r="L18" s="8"/>
      <c r="M18" s="8"/>
      <c r="N18" s="8"/>
      <c r="O18" s="8"/>
      <c r="P18" s="8"/>
      <c r="Q18" s="8"/>
      <c r="R18" s="8"/>
      <c r="T18" s="16"/>
    </row>
    <row r="19" spans="2:20" x14ac:dyDescent="0.2">
      <c r="E19" s="14"/>
      <c r="T19" s="16"/>
    </row>
    <row r="20" spans="2:20" ht="15.75" thickBot="1" x14ac:dyDescent="0.25">
      <c r="B20" s="4" t="s">
        <v>12</v>
      </c>
      <c r="C20" s="4"/>
      <c r="D20" s="15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</row>
    <row r="21" spans="2:20" ht="13.5" thickTop="1" x14ac:dyDescent="0.2">
      <c r="E21" s="14"/>
      <c r="T21" s="16"/>
    </row>
    <row r="22" spans="2:20" x14ac:dyDescent="0.2">
      <c r="C22" s="5"/>
      <c r="D22" s="17" t="s">
        <v>13</v>
      </c>
      <c r="E22" s="6"/>
      <c r="F22" s="8"/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18"/>
      <c r="T22" s="16"/>
    </row>
    <row r="23" spans="2:20" x14ac:dyDescent="0.2">
      <c r="C23" s="5"/>
      <c r="D23" s="19" t="s">
        <v>14</v>
      </c>
      <c r="E23" s="6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20"/>
      <c r="T23" s="16"/>
    </row>
    <row r="24" spans="2:20" x14ac:dyDescent="0.2">
      <c r="C24" s="5"/>
      <c r="D24" s="19" t="s">
        <v>15</v>
      </c>
      <c r="E24" s="6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20"/>
      <c r="T24" s="16"/>
    </row>
    <row r="25" spans="2:20" x14ac:dyDescent="0.2">
      <c r="C25" s="5"/>
      <c r="D25" s="19" t="s">
        <v>16</v>
      </c>
      <c r="E25" s="6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20"/>
      <c r="T25" s="16"/>
    </row>
    <row r="26" spans="2:20" x14ac:dyDescent="0.2">
      <c r="C26" s="5"/>
      <c r="D26" s="19" t="s">
        <v>17</v>
      </c>
      <c r="E26" s="6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20"/>
      <c r="T26" s="16"/>
    </row>
    <row r="27" spans="2:20" x14ac:dyDescent="0.2">
      <c r="C27" s="5"/>
      <c r="D27" s="19" t="s">
        <v>18</v>
      </c>
      <c r="E27" s="6"/>
      <c r="F27" s="8"/>
      <c r="G27" s="8"/>
      <c r="H27" s="8"/>
      <c r="I27" s="8"/>
      <c r="J27" s="8"/>
      <c r="K27" s="8"/>
      <c r="L27" s="8"/>
      <c r="M27" s="8"/>
      <c r="N27" s="8"/>
      <c r="O27" s="8"/>
      <c r="P27" s="8"/>
      <c r="Q27" s="8"/>
      <c r="R27" s="8"/>
      <c r="S27" s="20"/>
      <c r="T27" s="16"/>
    </row>
    <row r="28" spans="2:20" x14ac:dyDescent="0.2">
      <c r="C28" s="5"/>
      <c r="D28" s="19" t="s">
        <v>19</v>
      </c>
      <c r="E28" s="6"/>
      <c r="F28" s="8"/>
      <c r="G28" s="8"/>
      <c r="H28" s="8"/>
      <c r="I28" s="8"/>
      <c r="J28" s="8"/>
      <c r="K28" s="8"/>
      <c r="L28" s="8"/>
      <c r="M28" s="8"/>
      <c r="N28" s="8"/>
      <c r="O28" s="8"/>
      <c r="P28" s="8"/>
      <c r="Q28" s="8"/>
      <c r="R28" s="8"/>
      <c r="S28" s="20"/>
      <c r="T28" s="16"/>
    </row>
    <row r="29" spans="2:20" x14ac:dyDescent="0.2">
      <c r="C29" s="5"/>
      <c r="D29" s="19" t="s">
        <v>20</v>
      </c>
      <c r="E29" s="6"/>
      <c r="F29" s="8"/>
      <c r="G29" s="8"/>
      <c r="H29" s="8"/>
      <c r="I29" s="8"/>
      <c r="J29" s="8"/>
      <c r="K29" s="8"/>
      <c r="L29" s="8"/>
      <c r="M29" s="8"/>
      <c r="N29" s="8"/>
      <c r="O29" s="8"/>
      <c r="P29" s="8"/>
      <c r="Q29" s="8"/>
      <c r="R29" s="8"/>
      <c r="S29" s="20"/>
      <c r="T29" s="16"/>
    </row>
    <row r="30" spans="2:20" x14ac:dyDescent="0.2">
      <c r="C30" s="5"/>
      <c r="D30" s="19" t="s">
        <v>21</v>
      </c>
      <c r="E30" s="6"/>
      <c r="F30" s="8"/>
      <c r="G30" s="8"/>
      <c r="H30" s="8"/>
      <c r="I30" s="8"/>
      <c r="J30" s="8"/>
      <c r="K30" s="8"/>
      <c r="L30" s="8"/>
      <c r="M30" s="8"/>
      <c r="N30" s="8"/>
      <c r="O30" s="8"/>
      <c r="P30" s="8"/>
      <c r="Q30" s="8"/>
      <c r="R30" s="8"/>
      <c r="S30" s="20"/>
      <c r="T30" s="16"/>
    </row>
    <row r="31" spans="2:20" ht="15" x14ac:dyDescent="0.25">
      <c r="B31"/>
      <c r="C31" s="5"/>
      <c r="D31" s="21" t="s">
        <v>22</v>
      </c>
      <c r="E31" s="21"/>
      <c r="F31" s="21"/>
      <c r="G31" s="21"/>
      <c r="H31" s="21"/>
      <c r="I31" s="21"/>
      <c r="J31" s="21"/>
      <c r="K31" s="21"/>
      <c r="L31" s="21"/>
      <c r="M31" s="21"/>
      <c r="N31" s="21"/>
      <c r="O31" s="21"/>
      <c r="P31" s="21"/>
      <c r="Q31" s="21"/>
      <c r="R31" s="21"/>
      <c r="S31" s="20"/>
      <c r="T31" s="16"/>
    </row>
    <row r="32" spans="2:20" x14ac:dyDescent="0.2">
      <c r="C32" s="33"/>
      <c r="D32" s="33"/>
      <c r="E32" s="33"/>
      <c r="F32" s="33"/>
      <c r="G32" s="33"/>
      <c r="H32" s="33"/>
      <c r="I32" s="33"/>
      <c r="J32" s="33"/>
      <c r="K32" s="33"/>
      <c r="L32" s="33"/>
      <c r="M32" s="33"/>
      <c r="N32" s="33"/>
      <c r="O32" s="33"/>
      <c r="P32" s="33"/>
      <c r="Q32" s="33"/>
      <c r="R32" s="33"/>
      <c r="S32" s="33"/>
      <c r="T32" s="33"/>
    </row>
    <row r="33" spans="2:20" ht="15.75" thickBot="1" x14ac:dyDescent="0.25">
      <c r="B33" s="4" t="s">
        <v>92</v>
      </c>
      <c r="C33" s="4"/>
      <c r="D33" s="15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</row>
    <row r="34" spans="2:20" ht="13.5" thickTop="1" x14ac:dyDescent="0.2">
      <c r="E34" s="14"/>
    </row>
    <row r="35" spans="2:20" x14ac:dyDescent="0.2">
      <c r="C35" s="33"/>
      <c r="D35" s="17" t="s">
        <v>93</v>
      </c>
      <c r="E35" s="6" t="s">
        <v>100</v>
      </c>
      <c r="F35" s="8"/>
      <c r="G35" s="8"/>
      <c r="H35" s="8"/>
      <c r="I35" s="8"/>
      <c r="J35" s="8"/>
      <c r="K35" s="8"/>
      <c r="L35" s="8"/>
      <c r="M35" s="8"/>
      <c r="N35" s="8"/>
      <c r="O35" s="8"/>
      <c r="P35" s="8"/>
      <c r="Q35" s="8"/>
      <c r="R35" s="8"/>
    </row>
    <row r="36" spans="2:20" x14ac:dyDescent="0.2">
      <c r="C36" s="33"/>
      <c r="D36" s="19" t="s">
        <v>94</v>
      </c>
      <c r="E36" s="6" t="s">
        <v>101</v>
      </c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  <c r="Q36" s="8"/>
      <c r="R36" s="8"/>
    </row>
    <row r="37" spans="2:20" x14ac:dyDescent="0.2">
      <c r="C37" s="33"/>
      <c r="D37" s="19" t="s">
        <v>95</v>
      </c>
      <c r="E37" s="6" t="s">
        <v>98</v>
      </c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  <c r="Q37" s="8"/>
      <c r="R37" s="8"/>
    </row>
    <row r="38" spans="2:20" x14ac:dyDescent="0.2">
      <c r="C38" s="33"/>
      <c r="D38" s="19" t="s">
        <v>96</v>
      </c>
      <c r="E38" s="6" t="s">
        <v>99</v>
      </c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</row>
    <row r="39" spans="2:20" x14ac:dyDescent="0.2">
      <c r="C39" s="33"/>
      <c r="D39" s="19" t="s">
        <v>97</v>
      </c>
      <c r="E39" s="6" t="s">
        <v>90</v>
      </c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  <c r="Q39" s="8"/>
      <c r="R39" s="8"/>
    </row>
    <row r="42" spans="2:20" ht="15.75" x14ac:dyDescent="0.2">
      <c r="B42" s="3" t="s">
        <v>89</v>
      </c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</row>
    <row r="43" spans="2:20" ht="15" outlineLevel="1" x14ac:dyDescent="0.25">
      <c r="B43"/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</row>
    <row r="44" spans="2:20" ht="15.75" outlineLevel="1" thickBot="1" x14ac:dyDescent="0.3">
      <c r="B44" s="4" t="s">
        <v>11</v>
      </c>
      <c r="C44" s="4"/>
      <c r="D44" s="4"/>
      <c r="E44" s="15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/>
      <c r="T44"/>
    </row>
    <row r="45" spans="2:20" ht="15.75" outlineLevel="1" thickTop="1" x14ac:dyDescent="0.25">
      <c r="C45"/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</row>
    <row r="46" spans="2:20" ht="15.75" outlineLevel="1" thickBot="1" x14ac:dyDescent="0.25">
      <c r="C46" s="4" t="s">
        <v>23</v>
      </c>
      <c r="D46" s="4"/>
      <c r="E46" s="4"/>
      <c r="F46" s="23"/>
      <c r="G46" s="23"/>
      <c r="H46" s="23"/>
      <c r="I46" s="23"/>
      <c r="J46" s="23"/>
      <c r="K46" s="23"/>
      <c r="L46" s="23"/>
      <c r="M46" s="23"/>
      <c r="N46" s="23"/>
      <c r="O46" s="23"/>
      <c r="P46" s="23"/>
      <c r="Q46" s="23"/>
      <c r="R46" s="23"/>
      <c r="T46" s="16"/>
    </row>
    <row r="47" spans="2:20" ht="13.5" outlineLevel="1" thickTop="1" x14ac:dyDescent="0.2">
      <c r="F47" s="22"/>
      <c r="G47" s="22"/>
      <c r="H47" s="22"/>
      <c r="I47" s="22"/>
      <c r="J47" s="22"/>
      <c r="K47" s="22"/>
      <c r="L47" s="22"/>
      <c r="M47" s="22"/>
      <c r="N47" s="22"/>
      <c r="O47" s="22"/>
      <c r="P47" s="22"/>
      <c r="Q47" s="22"/>
      <c r="R47" s="22"/>
      <c r="T47" s="16"/>
    </row>
    <row r="48" spans="2:20" outlineLevel="1" x14ac:dyDescent="0.2">
      <c r="D48" s="17" t="s">
        <v>13</v>
      </c>
      <c r="E48" s="6" t="s">
        <v>90</v>
      </c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T48" s="16"/>
    </row>
    <row r="49" spans="1:20" outlineLevel="1" x14ac:dyDescent="0.2">
      <c r="D49" s="19" t="s">
        <v>14</v>
      </c>
      <c r="E49" s="6" t="s">
        <v>90</v>
      </c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T49" s="16"/>
    </row>
    <row r="50" spans="1:20" outlineLevel="1" x14ac:dyDescent="0.2">
      <c r="D50" s="19" t="s">
        <v>15</v>
      </c>
      <c r="E50" s="6" t="s">
        <v>90</v>
      </c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T50" s="16"/>
    </row>
    <row r="51" spans="1:20" outlineLevel="1" x14ac:dyDescent="0.2">
      <c r="D51" s="19" t="s">
        <v>16</v>
      </c>
      <c r="E51" s="6" t="s">
        <v>90</v>
      </c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T51" s="16"/>
    </row>
    <row r="52" spans="1:20" outlineLevel="1" x14ac:dyDescent="0.2">
      <c r="D52" s="19" t="s">
        <v>17</v>
      </c>
      <c r="E52" s="6" t="s">
        <v>90</v>
      </c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T52" s="16"/>
    </row>
    <row r="53" spans="1:20" outlineLevel="1" x14ac:dyDescent="0.2">
      <c r="D53" s="19" t="s">
        <v>18</v>
      </c>
      <c r="E53" s="6" t="s">
        <v>90</v>
      </c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T53" s="16"/>
    </row>
    <row r="54" spans="1:20" outlineLevel="1" x14ac:dyDescent="0.2">
      <c r="D54" s="19" t="s">
        <v>19</v>
      </c>
      <c r="E54" s="6" t="s">
        <v>90</v>
      </c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T54" s="16"/>
    </row>
    <row r="55" spans="1:20" outlineLevel="1" x14ac:dyDescent="0.2">
      <c r="D55" s="19" t="s">
        <v>20</v>
      </c>
      <c r="E55" s="6" t="s">
        <v>90</v>
      </c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T55" s="16"/>
    </row>
    <row r="56" spans="1:20" outlineLevel="1" x14ac:dyDescent="0.2">
      <c r="D56" s="24" t="s">
        <v>24</v>
      </c>
      <c r="E56" s="6" t="s">
        <v>90</v>
      </c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T56" s="16"/>
    </row>
    <row r="57" spans="1:20" outlineLevel="1" x14ac:dyDescent="0.2">
      <c r="D57" s="21" t="s">
        <v>25</v>
      </c>
      <c r="E57" s="37" t="s">
        <v>90</v>
      </c>
      <c r="F57" s="21">
        <f t="shared" ref="F57:R57" si="12">F71-F69-F67-F65-F61</f>
        <v>0</v>
      </c>
      <c r="G57" s="21">
        <f t="shared" si="12"/>
        <v>0</v>
      </c>
      <c r="H57" s="21">
        <f t="shared" si="12"/>
        <v>0</v>
      </c>
      <c r="I57" s="21">
        <f t="shared" si="12"/>
        <v>0</v>
      </c>
      <c r="J57" s="21">
        <f t="shared" si="12"/>
        <v>0</v>
      </c>
      <c r="K57" s="21">
        <f t="shared" si="12"/>
        <v>0</v>
      </c>
      <c r="L57" s="21">
        <f t="shared" si="12"/>
        <v>0</v>
      </c>
      <c r="M57" s="21">
        <f t="shared" si="12"/>
        <v>0</v>
      </c>
      <c r="N57" s="21">
        <f t="shared" si="12"/>
        <v>0</v>
      </c>
      <c r="O57" s="21">
        <f t="shared" si="12"/>
        <v>0</v>
      </c>
      <c r="P57" s="21">
        <f t="shared" si="12"/>
        <v>0</v>
      </c>
      <c r="Q57" s="21">
        <f t="shared" si="12"/>
        <v>0</v>
      </c>
      <c r="R57" s="21">
        <f t="shared" si="12"/>
        <v>0</v>
      </c>
      <c r="T57" s="16"/>
    </row>
    <row r="58" spans="1:20" ht="15" outlineLevel="1" x14ac:dyDescent="0.25">
      <c r="D58"/>
      <c r="E58" s="39"/>
      <c r="F58"/>
      <c r="G58"/>
      <c r="H58"/>
      <c r="I58"/>
      <c r="J58"/>
      <c r="K58"/>
      <c r="L58"/>
      <c r="M58"/>
      <c r="N58"/>
      <c r="O58"/>
      <c r="P58"/>
      <c r="Q58"/>
      <c r="R58"/>
      <c r="T58" s="16"/>
    </row>
    <row r="59" spans="1:20" ht="15" outlineLevel="1" x14ac:dyDescent="0.25">
      <c r="A59" s="32">
        <f>SUM(F59:K59)</f>
        <v>0</v>
      </c>
      <c r="D59"/>
      <c r="E59" s="39"/>
      <c r="F59" s="31"/>
      <c r="G59" s="31"/>
      <c r="H59" s="31"/>
      <c r="I59" s="31"/>
      <c r="J59" s="31"/>
      <c r="K59" s="31"/>
      <c r="L59" s="31"/>
      <c r="M59" s="31"/>
      <c r="N59" s="31"/>
      <c r="O59" s="31"/>
      <c r="P59" s="31"/>
      <c r="Q59" s="31"/>
      <c r="R59" s="31"/>
      <c r="T59" s="16"/>
    </row>
    <row r="60" spans="1:20" outlineLevel="1" x14ac:dyDescent="0.2">
      <c r="E60" s="14"/>
      <c r="F60" s="22"/>
      <c r="G60" s="22"/>
      <c r="H60" s="22"/>
      <c r="I60" s="22"/>
      <c r="J60" s="22"/>
      <c r="K60" s="22"/>
      <c r="L60" s="22"/>
      <c r="M60" s="22"/>
      <c r="N60" s="22"/>
      <c r="O60" s="22"/>
      <c r="P60" s="22"/>
      <c r="Q60" s="22"/>
      <c r="R60" s="22"/>
      <c r="T60" s="16"/>
    </row>
    <row r="61" spans="1:20" outlineLevel="1" x14ac:dyDescent="0.2">
      <c r="D61" s="1" t="s">
        <v>26</v>
      </c>
      <c r="E61" s="6" t="s">
        <v>90</v>
      </c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T61" s="16"/>
    </row>
    <row r="62" spans="1:20" outlineLevel="1" x14ac:dyDescent="0.2">
      <c r="E62" s="14"/>
      <c r="F62" s="22"/>
      <c r="G62" s="22"/>
      <c r="H62" s="22"/>
      <c r="I62" s="22"/>
      <c r="J62" s="22"/>
      <c r="K62" s="22"/>
      <c r="L62" s="22"/>
      <c r="M62" s="22"/>
      <c r="N62" s="22"/>
      <c r="O62" s="22"/>
      <c r="P62" s="22"/>
      <c r="Q62" s="22"/>
      <c r="R62" s="22"/>
      <c r="T62" s="16"/>
    </row>
    <row r="63" spans="1:20" outlineLevel="1" x14ac:dyDescent="0.2">
      <c r="D63" s="1" t="s">
        <v>83</v>
      </c>
      <c r="E63" s="6" t="s">
        <v>90</v>
      </c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T63" s="16"/>
    </row>
    <row r="64" spans="1:20" outlineLevel="1" x14ac:dyDescent="0.2">
      <c r="D64" s="1" t="s">
        <v>84</v>
      </c>
      <c r="E64" s="6" t="s">
        <v>90</v>
      </c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T64" s="16"/>
    </row>
    <row r="65" spans="1:20" outlineLevel="1" x14ac:dyDescent="0.2">
      <c r="D65" s="30" t="s">
        <v>27</v>
      </c>
      <c r="E65" s="36" t="s">
        <v>90</v>
      </c>
      <c r="F65" s="30"/>
      <c r="G65" s="30"/>
      <c r="H65" s="30"/>
      <c r="I65" s="30"/>
      <c r="J65" s="30"/>
      <c r="K65" s="30"/>
      <c r="L65" s="30"/>
      <c r="M65" s="30"/>
      <c r="N65" s="30"/>
      <c r="O65" s="30"/>
      <c r="P65" s="30"/>
      <c r="Q65" s="30"/>
      <c r="R65" s="30"/>
      <c r="T65" s="16"/>
    </row>
    <row r="66" spans="1:20" outlineLevel="1" x14ac:dyDescent="0.2">
      <c r="E66" s="14"/>
      <c r="F66" s="22"/>
      <c r="G66" s="22"/>
      <c r="H66" s="22"/>
      <c r="I66" s="22"/>
      <c r="J66" s="22"/>
      <c r="K66" s="22"/>
      <c r="L66" s="22"/>
      <c r="M66" s="22"/>
      <c r="N66" s="22"/>
      <c r="O66" s="22"/>
      <c r="P66" s="22"/>
      <c r="Q66" s="22"/>
      <c r="R66" s="22"/>
      <c r="T66" s="16"/>
    </row>
    <row r="67" spans="1:20" outlineLevel="1" x14ac:dyDescent="0.2">
      <c r="D67" s="1" t="s">
        <v>28</v>
      </c>
      <c r="E67" s="6" t="s">
        <v>90</v>
      </c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T67" s="16"/>
    </row>
    <row r="68" spans="1:20" outlineLevel="1" x14ac:dyDescent="0.2">
      <c r="E68" s="14"/>
      <c r="F68" s="22"/>
      <c r="G68" s="22"/>
      <c r="H68" s="22"/>
      <c r="I68" s="22"/>
      <c r="J68" s="22"/>
      <c r="K68" s="22"/>
      <c r="L68" s="22"/>
      <c r="M68" s="22"/>
      <c r="N68" s="22"/>
      <c r="O68" s="22"/>
      <c r="P68" s="22"/>
      <c r="Q68" s="22"/>
      <c r="R68" s="22"/>
      <c r="T68" s="16"/>
    </row>
    <row r="69" spans="1:20" outlineLevel="1" x14ac:dyDescent="0.2">
      <c r="D69" s="1" t="s">
        <v>29</v>
      </c>
      <c r="E69" s="6" t="s">
        <v>90</v>
      </c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T69" s="16"/>
    </row>
    <row r="70" spans="1:20" outlineLevel="1" x14ac:dyDescent="0.2">
      <c r="E70" s="14"/>
      <c r="F70" s="22"/>
      <c r="G70" s="22"/>
      <c r="H70" s="22"/>
      <c r="I70" s="22"/>
      <c r="J70" s="22"/>
      <c r="K70" s="22"/>
      <c r="L70" s="22"/>
      <c r="M70" s="22"/>
      <c r="N70" s="22"/>
      <c r="O70" s="22"/>
      <c r="P70" s="22"/>
      <c r="Q70" s="22"/>
      <c r="R70" s="22"/>
      <c r="T70" s="16"/>
    </row>
    <row r="71" spans="1:20" outlineLevel="1" x14ac:dyDescent="0.2">
      <c r="D71" s="21" t="s">
        <v>30</v>
      </c>
      <c r="E71" s="37" t="s">
        <v>90</v>
      </c>
      <c r="F71" s="21"/>
      <c r="G71" s="21"/>
      <c r="H71" s="21"/>
      <c r="I71" s="21"/>
      <c r="J71" s="21"/>
      <c r="K71" s="21"/>
      <c r="L71" s="21"/>
      <c r="M71" s="21"/>
      <c r="N71" s="21"/>
      <c r="O71" s="21"/>
      <c r="P71" s="21"/>
      <c r="Q71" s="21"/>
      <c r="R71" s="21"/>
      <c r="T71" s="16"/>
    </row>
    <row r="72" spans="1:20" outlineLevel="1" x14ac:dyDescent="0.2">
      <c r="E72" s="14"/>
      <c r="F72" s="22"/>
      <c r="G72" s="22"/>
      <c r="H72" s="22"/>
      <c r="I72" s="22"/>
      <c r="J72" s="22"/>
      <c r="K72" s="22"/>
      <c r="L72" s="22"/>
      <c r="M72" s="22"/>
      <c r="N72" s="22"/>
      <c r="O72" s="22"/>
      <c r="P72" s="22"/>
      <c r="Q72" s="22"/>
      <c r="R72" s="22"/>
      <c r="T72" s="16"/>
    </row>
    <row r="73" spans="1:20" outlineLevel="1" x14ac:dyDescent="0.2">
      <c r="A73" s="32">
        <f>SUM(F73:K73)</f>
        <v>0</v>
      </c>
      <c r="E73" s="14"/>
      <c r="F73" s="31">
        <f t="shared" ref="F73:R73" si="13">ROUND(F71,6)-ROUND(SUM(F69,F67,F65,F61,F57),6)</f>
        <v>0</v>
      </c>
      <c r="G73" s="31">
        <f t="shared" si="13"/>
        <v>0</v>
      </c>
      <c r="H73" s="31">
        <f t="shared" si="13"/>
        <v>0</v>
      </c>
      <c r="I73" s="31">
        <f t="shared" si="13"/>
        <v>0</v>
      </c>
      <c r="J73" s="31">
        <f t="shared" si="13"/>
        <v>0</v>
      </c>
      <c r="K73" s="31">
        <f t="shared" si="13"/>
        <v>0</v>
      </c>
      <c r="L73" s="31">
        <f t="shared" si="13"/>
        <v>0</v>
      </c>
      <c r="M73" s="31">
        <f t="shared" si="13"/>
        <v>0</v>
      </c>
      <c r="N73" s="31">
        <f t="shared" si="13"/>
        <v>0</v>
      </c>
      <c r="O73" s="31">
        <f t="shared" si="13"/>
        <v>0</v>
      </c>
      <c r="P73" s="31">
        <f t="shared" si="13"/>
        <v>0</v>
      </c>
      <c r="Q73" s="31">
        <f t="shared" si="13"/>
        <v>0</v>
      </c>
      <c r="R73" s="31">
        <f t="shared" si="13"/>
        <v>0</v>
      </c>
      <c r="T73" s="16"/>
    </row>
    <row r="74" spans="1:20" outlineLevel="1" x14ac:dyDescent="0.2">
      <c r="E74" s="14"/>
      <c r="T74" s="16"/>
    </row>
    <row r="75" spans="1:20" outlineLevel="1" x14ac:dyDescent="0.2">
      <c r="D75" s="27" t="s">
        <v>31</v>
      </c>
      <c r="E75" s="38" t="s">
        <v>90</v>
      </c>
      <c r="F75" s="29"/>
      <c r="G75" s="29"/>
      <c r="H75" s="29"/>
      <c r="I75" s="29"/>
      <c r="J75" s="29"/>
      <c r="K75" s="29"/>
      <c r="L75" s="29"/>
      <c r="M75" s="29"/>
      <c r="N75" s="29"/>
      <c r="O75" s="29"/>
      <c r="P75" s="29"/>
      <c r="Q75" s="29"/>
      <c r="R75" s="29"/>
      <c r="T75" s="16"/>
    </row>
    <row r="76" spans="1:20" ht="15" outlineLevel="1" x14ac:dyDescent="0.25">
      <c r="D76" s="27"/>
      <c r="E76" s="39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 s="16"/>
    </row>
    <row r="77" spans="1:20" ht="15.75" outlineLevel="1" thickBot="1" x14ac:dyDescent="0.25">
      <c r="B77" s="4" t="s">
        <v>32</v>
      </c>
      <c r="C77" s="4"/>
      <c r="D77" s="4"/>
      <c r="E77" s="15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T77" s="16"/>
    </row>
    <row r="78" spans="1:20" ht="13.5" outlineLevel="1" thickTop="1" x14ac:dyDescent="0.2">
      <c r="E78" s="6" t="s">
        <v>90</v>
      </c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T78" s="16"/>
    </row>
    <row r="79" spans="1:20" ht="15" outlineLevel="1" x14ac:dyDescent="0.25">
      <c r="B79"/>
      <c r="C79"/>
      <c r="D79"/>
      <c r="E79" s="3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 s="16"/>
    </row>
    <row r="80" spans="1:20" ht="15.75" outlineLevel="1" thickBot="1" x14ac:dyDescent="0.25">
      <c r="B80" s="4" t="s">
        <v>33</v>
      </c>
      <c r="C80" s="4"/>
      <c r="D80" s="4"/>
      <c r="E80" s="15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T80" s="16"/>
    </row>
    <row r="81" spans="1:20" ht="13.5" outlineLevel="1" thickTop="1" x14ac:dyDescent="0.2">
      <c r="E81" s="40"/>
      <c r="F81" s="26"/>
      <c r="G81" s="26"/>
      <c r="H81" s="26"/>
      <c r="I81" s="26"/>
      <c r="J81" s="26"/>
      <c r="K81" s="26"/>
      <c r="L81" s="26"/>
      <c r="M81" s="26"/>
      <c r="N81" s="26"/>
      <c r="O81" s="26"/>
      <c r="P81" s="26"/>
      <c r="Q81" s="26"/>
      <c r="R81" s="26"/>
      <c r="T81" s="16"/>
    </row>
    <row r="82" spans="1:20" ht="15.75" outlineLevel="1" thickBot="1" x14ac:dyDescent="0.25">
      <c r="C82" s="4" t="s">
        <v>34</v>
      </c>
      <c r="D82" s="4"/>
      <c r="E82" s="15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T82" s="16"/>
    </row>
    <row r="83" spans="1:20" ht="13.5" outlineLevel="1" thickTop="1" x14ac:dyDescent="0.2">
      <c r="E83" s="40"/>
      <c r="F83" s="26"/>
      <c r="G83" s="26"/>
      <c r="H83" s="26"/>
      <c r="I83" s="26"/>
      <c r="J83" s="26"/>
      <c r="K83" s="26"/>
      <c r="L83" s="26"/>
      <c r="M83" s="26"/>
      <c r="N83" s="26"/>
      <c r="O83" s="26"/>
      <c r="P83" s="26"/>
      <c r="Q83" s="26"/>
      <c r="R83" s="26"/>
      <c r="T83" s="16"/>
    </row>
    <row r="84" spans="1:20" outlineLevel="1" x14ac:dyDescent="0.2">
      <c r="D84" s="1" t="s">
        <v>35</v>
      </c>
      <c r="E84" s="6" t="s">
        <v>90</v>
      </c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T84" s="16"/>
    </row>
    <row r="85" spans="1:20" outlineLevel="1" x14ac:dyDescent="0.2">
      <c r="D85" s="1" t="s">
        <v>36</v>
      </c>
      <c r="E85" s="6" t="s">
        <v>90</v>
      </c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T85" s="16"/>
    </row>
    <row r="86" spans="1:20" outlineLevel="1" x14ac:dyDescent="0.2">
      <c r="D86" s="1" t="s">
        <v>37</v>
      </c>
      <c r="E86" s="6" t="s">
        <v>90</v>
      </c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T86" s="16"/>
    </row>
    <row r="87" spans="1:20" outlineLevel="1" x14ac:dyDescent="0.2">
      <c r="D87" s="1" t="s">
        <v>38</v>
      </c>
      <c r="E87" s="6" t="s">
        <v>90</v>
      </c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T87" s="16"/>
    </row>
    <row r="88" spans="1:20" outlineLevel="1" x14ac:dyDescent="0.2">
      <c r="D88" s="1" t="s">
        <v>39</v>
      </c>
      <c r="E88" s="6" t="s">
        <v>90</v>
      </c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T88" s="16"/>
    </row>
    <row r="89" spans="1:20" outlineLevel="1" x14ac:dyDescent="0.2">
      <c r="D89" s="1" t="s">
        <v>40</v>
      </c>
      <c r="E89" s="6" t="s">
        <v>90</v>
      </c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T89" s="16"/>
    </row>
    <row r="90" spans="1:20" outlineLevel="1" x14ac:dyDescent="0.2">
      <c r="D90" s="1" t="s">
        <v>41</v>
      </c>
      <c r="E90" s="6" t="s">
        <v>90</v>
      </c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T90" s="16"/>
    </row>
    <row r="91" spans="1:20" outlineLevel="1" x14ac:dyDescent="0.2">
      <c r="D91" s="21" t="s">
        <v>42</v>
      </c>
      <c r="E91" s="37"/>
      <c r="F91" s="21"/>
      <c r="G91" s="21"/>
      <c r="H91" s="21"/>
      <c r="I91" s="21"/>
      <c r="J91" s="21"/>
      <c r="K91" s="21"/>
      <c r="L91" s="21"/>
      <c r="M91" s="21"/>
      <c r="N91" s="21"/>
      <c r="O91" s="21"/>
      <c r="P91" s="21"/>
      <c r="Q91" s="21"/>
      <c r="R91" s="21"/>
      <c r="T91" s="16"/>
    </row>
    <row r="92" spans="1:20" ht="15" outlineLevel="1" x14ac:dyDescent="0.25">
      <c r="D92"/>
      <c r="E92" s="39"/>
      <c r="F92"/>
      <c r="G92"/>
      <c r="H92"/>
      <c r="I92"/>
      <c r="J92"/>
      <c r="K92"/>
      <c r="L92"/>
      <c r="M92"/>
      <c r="N92"/>
      <c r="O92"/>
      <c r="P92"/>
      <c r="Q92"/>
      <c r="R92"/>
      <c r="T92" s="16"/>
    </row>
    <row r="93" spans="1:20" ht="15" outlineLevel="1" x14ac:dyDescent="0.25">
      <c r="A93" s="32">
        <f>SUM(F93:K93)</f>
        <v>0</v>
      </c>
      <c r="D93"/>
      <c r="E93" s="39"/>
      <c r="F93" s="31">
        <f t="shared" ref="F93:R93" si="14">ROUND(F91,6)-ROUND(SUM(F84:F90),6)</f>
        <v>0</v>
      </c>
      <c r="G93" s="31">
        <f t="shared" si="14"/>
        <v>0</v>
      </c>
      <c r="H93" s="31">
        <f t="shared" si="14"/>
        <v>0</v>
      </c>
      <c r="I93" s="31">
        <f t="shared" si="14"/>
        <v>0</v>
      </c>
      <c r="J93" s="31">
        <f t="shared" si="14"/>
        <v>0</v>
      </c>
      <c r="K93" s="31">
        <f t="shared" si="14"/>
        <v>0</v>
      </c>
      <c r="L93" s="31">
        <f t="shared" si="14"/>
        <v>0</v>
      </c>
      <c r="M93" s="31">
        <f t="shared" si="14"/>
        <v>0</v>
      </c>
      <c r="N93" s="31">
        <f t="shared" si="14"/>
        <v>0</v>
      </c>
      <c r="O93" s="31">
        <f t="shared" si="14"/>
        <v>0</v>
      </c>
      <c r="P93" s="31">
        <f t="shared" si="14"/>
        <v>0</v>
      </c>
      <c r="Q93" s="31">
        <f t="shared" si="14"/>
        <v>0</v>
      </c>
      <c r="R93" s="31">
        <f t="shared" si="14"/>
        <v>0</v>
      </c>
      <c r="T93" s="16"/>
    </row>
    <row r="94" spans="1:20" outlineLevel="1" x14ac:dyDescent="0.2">
      <c r="E94" s="14"/>
      <c r="T94" s="16"/>
    </row>
    <row r="95" spans="1:20" ht="15.75" outlineLevel="1" thickBot="1" x14ac:dyDescent="0.25">
      <c r="C95" s="4" t="s">
        <v>43</v>
      </c>
      <c r="D95" s="4"/>
      <c r="E95" s="15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T95" s="16"/>
    </row>
    <row r="96" spans="1:20" ht="13.5" outlineLevel="1" thickTop="1" x14ac:dyDescent="0.2">
      <c r="E96" s="14"/>
      <c r="T96" s="16"/>
    </row>
    <row r="97" spans="1:20" outlineLevel="1" x14ac:dyDescent="0.2">
      <c r="D97" s="1" t="s">
        <v>44</v>
      </c>
      <c r="E97" s="6" t="s">
        <v>90</v>
      </c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T97" s="16"/>
    </row>
    <row r="98" spans="1:20" outlineLevel="1" x14ac:dyDescent="0.2">
      <c r="D98" s="1" t="s">
        <v>45</v>
      </c>
      <c r="E98" s="6" t="s">
        <v>90</v>
      </c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T98" s="16"/>
    </row>
    <row r="99" spans="1:20" outlineLevel="1" x14ac:dyDescent="0.2">
      <c r="D99" s="1" t="s">
        <v>46</v>
      </c>
      <c r="E99" s="6" t="s">
        <v>90</v>
      </c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T99" s="16"/>
    </row>
    <row r="100" spans="1:20" outlineLevel="1" x14ac:dyDescent="0.2">
      <c r="D100" s="1" t="s">
        <v>47</v>
      </c>
      <c r="E100" s="6" t="s">
        <v>90</v>
      </c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T100" s="16"/>
    </row>
    <row r="101" spans="1:20" outlineLevel="1" x14ac:dyDescent="0.2">
      <c r="D101" s="1" t="s">
        <v>48</v>
      </c>
      <c r="E101" s="6" t="s">
        <v>90</v>
      </c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T101" s="16"/>
    </row>
    <row r="102" spans="1:20" outlineLevel="1" x14ac:dyDescent="0.2">
      <c r="D102" s="1" t="s">
        <v>40</v>
      </c>
      <c r="E102" s="6" t="s">
        <v>90</v>
      </c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T102" s="16"/>
    </row>
    <row r="103" spans="1:20" outlineLevel="1" x14ac:dyDescent="0.2">
      <c r="D103" s="21" t="s">
        <v>42</v>
      </c>
      <c r="E103" s="37"/>
      <c r="F103" s="30"/>
      <c r="G103" s="30"/>
      <c r="H103" s="30"/>
      <c r="I103" s="21"/>
      <c r="J103" s="21"/>
      <c r="K103" s="21"/>
      <c r="L103" s="21"/>
      <c r="M103" s="21"/>
      <c r="N103" s="21"/>
      <c r="O103" s="21"/>
      <c r="P103" s="21"/>
      <c r="Q103" s="21"/>
      <c r="R103" s="21"/>
      <c r="T103" s="16"/>
    </row>
    <row r="104" spans="1:20" ht="15" outlineLevel="1" x14ac:dyDescent="0.25">
      <c r="D104"/>
      <c r="E104" s="39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 s="16"/>
    </row>
    <row r="105" spans="1:20" ht="15" outlineLevel="1" x14ac:dyDescent="0.25">
      <c r="A105" s="32">
        <f>SUM(F105:K105)</f>
        <v>0</v>
      </c>
      <c r="D105"/>
      <c r="E105" s="39"/>
      <c r="F105" s="31">
        <f t="shared" ref="F105:R105" si="15">ROUND(F103,6)-ROUND(SUM(F97:F102),6)</f>
        <v>0</v>
      </c>
      <c r="G105" s="31">
        <f t="shared" si="15"/>
        <v>0</v>
      </c>
      <c r="H105" s="31">
        <f t="shared" si="15"/>
        <v>0</v>
      </c>
      <c r="I105" s="31">
        <f t="shared" si="15"/>
        <v>0</v>
      </c>
      <c r="J105" s="31">
        <f t="shared" si="15"/>
        <v>0</v>
      </c>
      <c r="K105" s="31">
        <f t="shared" si="15"/>
        <v>0</v>
      </c>
      <c r="L105" s="31">
        <f t="shared" si="15"/>
        <v>0</v>
      </c>
      <c r="M105" s="31">
        <f t="shared" si="15"/>
        <v>0</v>
      </c>
      <c r="N105" s="31">
        <f t="shared" si="15"/>
        <v>0</v>
      </c>
      <c r="O105" s="31">
        <f t="shared" si="15"/>
        <v>0</v>
      </c>
      <c r="P105" s="31">
        <f t="shared" si="15"/>
        <v>0</v>
      </c>
      <c r="Q105" s="31">
        <f t="shared" si="15"/>
        <v>0</v>
      </c>
      <c r="R105" s="31">
        <f t="shared" si="15"/>
        <v>0</v>
      </c>
      <c r="S105"/>
      <c r="T105" s="16"/>
    </row>
    <row r="106" spans="1:20" ht="15" outlineLevel="1" x14ac:dyDescent="0.25">
      <c r="D106"/>
      <c r="E106" s="39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 s="16"/>
    </row>
    <row r="107" spans="1:20" ht="15.75" outlineLevel="1" thickBot="1" x14ac:dyDescent="0.25">
      <c r="C107" s="4" t="s">
        <v>49</v>
      </c>
      <c r="D107" s="4"/>
      <c r="E107" s="15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T107" s="16"/>
    </row>
    <row r="108" spans="1:20" ht="13.5" outlineLevel="1" thickTop="1" x14ac:dyDescent="0.2">
      <c r="E108" s="14"/>
      <c r="T108" s="16"/>
    </row>
    <row r="109" spans="1:20" outlineLevel="1" x14ac:dyDescent="0.2">
      <c r="D109" s="27" t="s">
        <v>42</v>
      </c>
      <c r="E109" s="6" t="s">
        <v>90</v>
      </c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T109" s="16"/>
    </row>
    <row r="110" spans="1:20" outlineLevel="1" x14ac:dyDescent="0.2">
      <c r="E110" s="14"/>
      <c r="T110" s="16"/>
    </row>
    <row r="111" spans="1:20" ht="15.75" outlineLevel="1" thickBot="1" x14ac:dyDescent="0.25">
      <c r="C111" s="4" t="s">
        <v>50</v>
      </c>
      <c r="D111" s="4"/>
      <c r="E111" s="15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T111" s="16"/>
    </row>
    <row r="112" spans="1:20" ht="13.5" outlineLevel="1" thickTop="1" x14ac:dyDescent="0.2">
      <c r="E112" s="14"/>
      <c r="T112" s="16"/>
    </row>
    <row r="113" spans="4:20" outlineLevel="1" x14ac:dyDescent="0.2">
      <c r="D113" s="1" t="s">
        <v>51</v>
      </c>
      <c r="E113" s="6" t="s">
        <v>90</v>
      </c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T113" s="16"/>
    </row>
    <row r="114" spans="4:20" outlineLevel="1" x14ac:dyDescent="0.2">
      <c r="D114" s="1" t="s">
        <v>52</v>
      </c>
      <c r="E114" s="6" t="s">
        <v>90</v>
      </c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T114" s="16"/>
    </row>
    <row r="115" spans="4:20" outlineLevel="1" x14ac:dyDescent="0.2">
      <c r="D115" s="1" t="s">
        <v>53</v>
      </c>
      <c r="E115" s="6" t="s">
        <v>90</v>
      </c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T115" s="16"/>
    </row>
    <row r="116" spans="4:20" outlineLevel="1" x14ac:dyDescent="0.2">
      <c r="D116" s="1" t="s">
        <v>54</v>
      </c>
      <c r="E116" s="6" t="s">
        <v>90</v>
      </c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T116" s="16"/>
    </row>
    <row r="117" spans="4:20" outlineLevel="1" x14ac:dyDescent="0.2">
      <c r="D117" s="1" t="s">
        <v>55</v>
      </c>
      <c r="E117" s="6" t="s">
        <v>90</v>
      </c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T117" s="16"/>
    </row>
    <row r="118" spans="4:20" outlineLevel="1" x14ac:dyDescent="0.2">
      <c r="D118" s="1" t="s">
        <v>56</v>
      </c>
      <c r="E118" s="6" t="s">
        <v>90</v>
      </c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T118" s="16"/>
    </row>
    <row r="119" spans="4:20" outlineLevel="1" x14ac:dyDescent="0.2">
      <c r="D119" s="1" t="s">
        <v>57</v>
      </c>
      <c r="E119" s="6" t="s">
        <v>90</v>
      </c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T119" s="16"/>
    </row>
    <row r="120" spans="4:20" outlineLevel="1" x14ac:dyDescent="0.2">
      <c r="D120" s="1" t="s">
        <v>58</v>
      </c>
      <c r="E120" s="6" t="s">
        <v>90</v>
      </c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T120" s="16"/>
    </row>
    <row r="121" spans="4:20" outlineLevel="1" x14ac:dyDescent="0.2">
      <c r="D121" s="1" t="s">
        <v>59</v>
      </c>
      <c r="E121" s="6" t="s">
        <v>90</v>
      </c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T121" s="16"/>
    </row>
    <row r="122" spans="4:20" outlineLevel="1" x14ac:dyDescent="0.2">
      <c r="D122" s="1" t="s">
        <v>60</v>
      </c>
      <c r="E122" s="6" t="s">
        <v>90</v>
      </c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T122" s="16"/>
    </row>
    <row r="123" spans="4:20" outlineLevel="1" x14ac:dyDescent="0.2">
      <c r="D123" s="1" t="s">
        <v>61</v>
      </c>
      <c r="E123" s="6" t="s">
        <v>90</v>
      </c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T123" s="16"/>
    </row>
    <row r="124" spans="4:20" outlineLevel="1" x14ac:dyDescent="0.2">
      <c r="D124" s="1" t="s">
        <v>62</v>
      </c>
      <c r="E124" s="6" t="s">
        <v>90</v>
      </c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T124" s="16"/>
    </row>
    <row r="125" spans="4:20" outlineLevel="1" x14ac:dyDescent="0.2">
      <c r="D125" s="1" t="s">
        <v>63</v>
      </c>
      <c r="E125" s="6" t="s">
        <v>90</v>
      </c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T125" s="16"/>
    </row>
    <row r="126" spans="4:20" outlineLevel="1" x14ac:dyDescent="0.2">
      <c r="D126" s="1" t="s">
        <v>64</v>
      </c>
      <c r="E126" s="6" t="s">
        <v>90</v>
      </c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T126" s="16"/>
    </row>
    <row r="127" spans="4:20" outlineLevel="1" x14ac:dyDescent="0.2">
      <c r="D127" s="1" t="s">
        <v>40</v>
      </c>
      <c r="E127" s="6" t="s">
        <v>90</v>
      </c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T127" s="16"/>
    </row>
    <row r="128" spans="4:20" outlineLevel="1" x14ac:dyDescent="0.2">
      <c r="D128" s="21" t="s">
        <v>42</v>
      </c>
      <c r="E128" s="37" t="s">
        <v>90</v>
      </c>
      <c r="F128" s="21"/>
      <c r="G128" s="21"/>
      <c r="H128" s="21"/>
      <c r="I128" s="21"/>
      <c r="J128" s="21"/>
      <c r="K128" s="21"/>
      <c r="L128" s="21"/>
      <c r="M128" s="21"/>
      <c r="N128" s="21"/>
      <c r="O128" s="21"/>
      <c r="P128" s="21"/>
      <c r="Q128" s="21"/>
      <c r="R128" s="21"/>
      <c r="T128" s="16"/>
    </row>
    <row r="129" spans="1:20" ht="15" outlineLevel="1" x14ac:dyDescent="0.25">
      <c r="D129"/>
      <c r="E129" s="39"/>
      <c r="F129"/>
      <c r="G129"/>
      <c r="H129"/>
      <c r="I129"/>
      <c r="J129"/>
      <c r="K129"/>
      <c r="L129"/>
      <c r="M129"/>
      <c r="N129"/>
      <c r="O129"/>
      <c r="P129"/>
      <c r="Q129"/>
      <c r="R129"/>
      <c r="T129" s="16"/>
    </row>
    <row r="130" spans="1:20" ht="15" outlineLevel="1" x14ac:dyDescent="0.25">
      <c r="A130" s="32">
        <f>SUM(F130:K130)</f>
        <v>0</v>
      </c>
      <c r="D130"/>
      <c r="E130" s="39"/>
      <c r="F130" s="31">
        <f t="shared" ref="F130:R130" si="16">ROUND(F128,6)-ROUND(SUM(F113:F127),6)</f>
        <v>0</v>
      </c>
      <c r="G130" s="31">
        <f t="shared" si="16"/>
        <v>0</v>
      </c>
      <c r="H130" s="31">
        <f t="shared" si="16"/>
        <v>0</v>
      </c>
      <c r="I130" s="31">
        <f t="shared" si="16"/>
        <v>0</v>
      </c>
      <c r="J130" s="31">
        <f t="shared" si="16"/>
        <v>0</v>
      </c>
      <c r="K130" s="31">
        <f t="shared" si="16"/>
        <v>0</v>
      </c>
      <c r="L130" s="31">
        <f t="shared" si="16"/>
        <v>0</v>
      </c>
      <c r="M130" s="31">
        <f t="shared" si="16"/>
        <v>0</v>
      </c>
      <c r="N130" s="31">
        <f t="shared" si="16"/>
        <v>0</v>
      </c>
      <c r="O130" s="31">
        <f t="shared" si="16"/>
        <v>0</v>
      </c>
      <c r="P130" s="31">
        <f t="shared" si="16"/>
        <v>0</v>
      </c>
      <c r="Q130" s="31">
        <f t="shared" si="16"/>
        <v>0</v>
      </c>
      <c r="R130" s="31">
        <f t="shared" si="16"/>
        <v>0</v>
      </c>
      <c r="T130" s="16"/>
    </row>
    <row r="131" spans="1:20" ht="15" outlineLevel="1" x14ac:dyDescent="0.25">
      <c r="D131"/>
      <c r="E131" s="39"/>
      <c r="F131"/>
      <c r="G131"/>
      <c r="H131"/>
      <c r="I131"/>
      <c r="J131"/>
      <c r="K131"/>
      <c r="L131"/>
      <c r="M131"/>
      <c r="N131"/>
      <c r="O131"/>
      <c r="P131"/>
      <c r="Q131"/>
      <c r="R131"/>
      <c r="T131" s="16"/>
    </row>
    <row r="132" spans="1:20" ht="15.75" outlineLevel="1" thickBot="1" x14ac:dyDescent="0.25">
      <c r="C132" s="4" t="s">
        <v>40</v>
      </c>
      <c r="D132" s="4"/>
      <c r="E132" s="15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T132" s="16"/>
    </row>
    <row r="133" spans="1:20" ht="13.5" outlineLevel="1" thickTop="1" x14ac:dyDescent="0.2">
      <c r="E133" s="14"/>
      <c r="T133" s="16"/>
    </row>
    <row r="134" spans="1:20" outlineLevel="1" x14ac:dyDescent="0.2">
      <c r="D134" s="1" t="s">
        <v>65</v>
      </c>
      <c r="E134" s="6" t="s">
        <v>90</v>
      </c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T134" s="16"/>
    </row>
    <row r="135" spans="1:20" outlineLevel="1" x14ac:dyDescent="0.2">
      <c r="D135" s="1" t="s">
        <v>66</v>
      </c>
      <c r="E135" s="6" t="s">
        <v>90</v>
      </c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T135" s="16"/>
    </row>
    <row r="136" spans="1:20" outlineLevel="1" x14ac:dyDescent="0.2">
      <c r="D136" s="1" t="s">
        <v>67</v>
      </c>
      <c r="E136" s="6" t="s">
        <v>90</v>
      </c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T136" s="16"/>
    </row>
    <row r="137" spans="1:20" outlineLevel="1" x14ac:dyDescent="0.2">
      <c r="D137" s="1" t="s">
        <v>68</v>
      </c>
      <c r="E137" s="6" t="s">
        <v>90</v>
      </c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T137" s="16"/>
    </row>
    <row r="138" spans="1:20" outlineLevel="1" x14ac:dyDescent="0.2">
      <c r="D138" s="1" t="s">
        <v>69</v>
      </c>
      <c r="E138" s="6" t="s">
        <v>90</v>
      </c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T138" s="16"/>
    </row>
    <row r="139" spans="1:20" outlineLevel="1" x14ac:dyDescent="0.2">
      <c r="D139" s="1" t="s">
        <v>104</v>
      </c>
      <c r="E139" s="6" t="s">
        <v>90</v>
      </c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T139" s="16"/>
    </row>
    <row r="140" spans="1:20" outlineLevel="1" x14ac:dyDescent="0.2">
      <c r="D140" s="1" t="s">
        <v>105</v>
      </c>
      <c r="E140" s="6" t="s">
        <v>90</v>
      </c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T140" s="16"/>
    </row>
    <row r="141" spans="1:20" outlineLevel="1" x14ac:dyDescent="0.2">
      <c r="D141" s="1" t="s">
        <v>70</v>
      </c>
      <c r="E141" s="6" t="s">
        <v>90</v>
      </c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T141" s="16"/>
    </row>
    <row r="142" spans="1:20" outlineLevel="1" x14ac:dyDescent="0.2">
      <c r="D142" s="1" t="s">
        <v>71</v>
      </c>
      <c r="E142" s="6" t="s">
        <v>90</v>
      </c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T142" s="16"/>
    </row>
    <row r="143" spans="1:20" outlineLevel="1" x14ac:dyDescent="0.2">
      <c r="D143" s="1" t="s">
        <v>72</v>
      </c>
      <c r="E143" s="6" t="s">
        <v>90</v>
      </c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T143" s="16"/>
    </row>
    <row r="144" spans="1:20" outlineLevel="1" x14ac:dyDescent="0.2">
      <c r="D144" s="1" t="s">
        <v>73</v>
      </c>
      <c r="E144" s="6" t="s">
        <v>90</v>
      </c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T144" s="16"/>
    </row>
    <row r="145" spans="1:20" outlineLevel="1" x14ac:dyDescent="0.2">
      <c r="D145" s="1" t="s">
        <v>74</v>
      </c>
      <c r="E145" s="6" t="s">
        <v>90</v>
      </c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T145" s="16"/>
    </row>
    <row r="146" spans="1:20" outlineLevel="1" x14ac:dyDescent="0.2">
      <c r="D146" s="1" t="s">
        <v>75</v>
      </c>
      <c r="E146" s="6" t="s">
        <v>90</v>
      </c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T146" s="16"/>
    </row>
    <row r="147" spans="1:20" outlineLevel="1" x14ac:dyDescent="0.2">
      <c r="D147" s="21" t="s">
        <v>42</v>
      </c>
      <c r="E147" s="37" t="s">
        <v>90</v>
      </c>
      <c r="F147" s="21"/>
      <c r="G147" s="21"/>
      <c r="H147" s="21"/>
      <c r="I147" s="21"/>
      <c r="J147" s="21"/>
      <c r="K147" s="21"/>
      <c r="L147" s="21"/>
      <c r="M147" s="21"/>
      <c r="N147" s="21"/>
      <c r="O147" s="21"/>
      <c r="P147" s="21"/>
      <c r="Q147" s="21"/>
      <c r="R147" s="21"/>
      <c r="T147" s="16"/>
    </row>
    <row r="148" spans="1:20" ht="15" outlineLevel="1" x14ac:dyDescent="0.25">
      <c r="D148"/>
      <c r="E148" s="39"/>
      <c r="F148"/>
      <c r="G148"/>
      <c r="H148"/>
      <c r="I148"/>
      <c r="J148"/>
      <c r="K148"/>
      <c r="L148"/>
      <c r="M148"/>
      <c r="N148"/>
      <c r="O148"/>
      <c r="P148"/>
      <c r="Q148"/>
      <c r="R148"/>
      <c r="T148" s="16"/>
    </row>
    <row r="149" spans="1:20" ht="15" outlineLevel="1" x14ac:dyDescent="0.25">
      <c r="A149" s="32">
        <f>SUM(F149:K149)</f>
        <v>0</v>
      </c>
      <c r="D149"/>
      <c r="E149" s="39"/>
      <c r="F149" s="31">
        <f t="shared" ref="F149:R149" si="17">ROUND(F147,6)-ROUND(SUM(F134:F146),6)</f>
        <v>0</v>
      </c>
      <c r="G149" s="31">
        <f t="shared" si="17"/>
        <v>0</v>
      </c>
      <c r="H149" s="31">
        <f t="shared" si="17"/>
        <v>0</v>
      </c>
      <c r="I149" s="31">
        <f t="shared" si="17"/>
        <v>0</v>
      </c>
      <c r="J149" s="31">
        <f t="shared" si="17"/>
        <v>0</v>
      </c>
      <c r="K149" s="31">
        <f t="shared" si="17"/>
        <v>0</v>
      </c>
      <c r="L149" s="31">
        <f t="shared" si="17"/>
        <v>0</v>
      </c>
      <c r="M149" s="31">
        <f t="shared" si="17"/>
        <v>0</v>
      </c>
      <c r="N149" s="31">
        <f t="shared" si="17"/>
        <v>0</v>
      </c>
      <c r="O149" s="31">
        <f t="shared" si="17"/>
        <v>0</v>
      </c>
      <c r="P149" s="31">
        <f t="shared" si="17"/>
        <v>0</v>
      </c>
      <c r="Q149" s="31">
        <f t="shared" si="17"/>
        <v>0</v>
      </c>
      <c r="R149" s="31">
        <f t="shared" si="17"/>
        <v>0</v>
      </c>
      <c r="T149" s="16"/>
    </row>
    <row r="150" spans="1:20" outlineLevel="1" x14ac:dyDescent="0.2">
      <c r="E150" s="14"/>
      <c r="T150" s="16"/>
    </row>
    <row r="151" spans="1:20" ht="15.75" outlineLevel="1" thickBot="1" x14ac:dyDescent="0.25">
      <c r="C151" s="4" t="s">
        <v>76</v>
      </c>
      <c r="D151" s="4"/>
      <c r="E151" s="15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T151" s="16"/>
    </row>
    <row r="152" spans="1:20" ht="13.5" outlineLevel="1" thickTop="1" x14ac:dyDescent="0.2">
      <c r="E152" s="14"/>
      <c r="T152" s="16"/>
    </row>
    <row r="153" spans="1:20" outlineLevel="1" x14ac:dyDescent="0.2">
      <c r="D153" s="27" t="s">
        <v>77</v>
      </c>
      <c r="E153" s="38" t="s">
        <v>90</v>
      </c>
      <c r="F153" s="29"/>
      <c r="G153" s="29"/>
      <c r="H153" s="29"/>
      <c r="I153" s="29"/>
      <c r="J153" s="29"/>
      <c r="K153" s="29"/>
      <c r="L153" s="29"/>
      <c r="M153" s="29"/>
      <c r="N153" s="29"/>
      <c r="O153" s="29"/>
      <c r="P153" s="29"/>
      <c r="Q153" s="29"/>
      <c r="R153" s="29"/>
      <c r="T153" s="16"/>
    </row>
    <row r="154" spans="1:20" ht="15" outlineLevel="1" x14ac:dyDescent="0.25">
      <c r="D154"/>
      <c r="E154" s="39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</row>
    <row r="155" spans="1:20" ht="15" outlineLevel="1" x14ac:dyDescent="0.25">
      <c r="A155" s="32">
        <f>SUM(F155:K155)</f>
        <v>0</v>
      </c>
      <c r="D155"/>
      <c r="E155" s="39"/>
      <c r="F155" s="31">
        <f t="shared" ref="F155:R155" si="18">ROUND(F153,6)-ROUND(SUM(F147,F128,F109,F103,F91),6)</f>
        <v>0</v>
      </c>
      <c r="G155" s="31">
        <f t="shared" si="18"/>
        <v>0</v>
      </c>
      <c r="H155" s="31">
        <f t="shared" si="18"/>
        <v>0</v>
      </c>
      <c r="I155" s="31">
        <f t="shared" si="18"/>
        <v>0</v>
      </c>
      <c r="J155" s="31">
        <f t="shared" si="18"/>
        <v>0</v>
      </c>
      <c r="K155" s="31">
        <f t="shared" si="18"/>
        <v>0</v>
      </c>
      <c r="L155" s="31">
        <f t="shared" si="18"/>
        <v>0</v>
      </c>
      <c r="M155" s="31">
        <f t="shared" si="18"/>
        <v>0</v>
      </c>
      <c r="N155" s="31">
        <f t="shared" si="18"/>
        <v>0</v>
      </c>
      <c r="O155" s="31">
        <f t="shared" si="18"/>
        <v>0</v>
      </c>
      <c r="P155" s="31">
        <f t="shared" si="18"/>
        <v>0</v>
      </c>
      <c r="Q155" s="31">
        <f t="shared" si="18"/>
        <v>0</v>
      </c>
      <c r="R155" s="31">
        <f t="shared" si="18"/>
        <v>0</v>
      </c>
      <c r="S155"/>
      <c r="T155"/>
    </row>
    <row r="156" spans="1:20" ht="15" outlineLevel="1" x14ac:dyDescent="0.25">
      <c r="D156"/>
      <c r="E156" s="39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</row>
    <row r="157" spans="1:20" ht="15.75" outlineLevel="1" thickBot="1" x14ac:dyDescent="0.25">
      <c r="B157" s="4" t="s">
        <v>78</v>
      </c>
      <c r="C157" s="4"/>
      <c r="D157" s="4"/>
      <c r="E157" s="15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T157" s="16"/>
    </row>
    <row r="158" spans="1:20" ht="13.5" outlineLevel="1" thickTop="1" x14ac:dyDescent="0.2">
      <c r="E158" s="14"/>
      <c r="T158" s="16"/>
    </row>
    <row r="159" spans="1:20" outlineLevel="1" x14ac:dyDescent="0.2">
      <c r="D159" s="27" t="s">
        <v>78</v>
      </c>
      <c r="E159" s="38" t="s">
        <v>90</v>
      </c>
      <c r="F159" s="29"/>
      <c r="G159" s="29"/>
      <c r="H159" s="29"/>
      <c r="I159" s="29"/>
      <c r="J159" s="29"/>
      <c r="K159" s="29"/>
      <c r="L159" s="29"/>
      <c r="M159" s="29"/>
      <c r="N159" s="29"/>
      <c r="O159" s="29"/>
      <c r="P159" s="29"/>
      <c r="Q159" s="29"/>
      <c r="R159" s="29"/>
      <c r="T159" s="16"/>
    </row>
    <row r="160" spans="1:20" outlineLevel="1" x14ac:dyDescent="0.2">
      <c r="E160" s="14"/>
      <c r="T160" s="16"/>
    </row>
    <row r="161" spans="1:20" outlineLevel="1" x14ac:dyDescent="0.2">
      <c r="D161" s="27" t="s">
        <v>81</v>
      </c>
      <c r="E161" s="38" t="s">
        <v>90</v>
      </c>
      <c r="F161" s="29"/>
      <c r="G161" s="29"/>
      <c r="H161" s="29"/>
      <c r="I161" s="29"/>
      <c r="J161" s="29"/>
      <c r="K161" s="29"/>
      <c r="L161" s="29"/>
      <c r="M161" s="29"/>
      <c r="N161" s="29"/>
      <c r="O161" s="29"/>
      <c r="P161" s="29"/>
      <c r="Q161" s="29"/>
      <c r="R161" s="29"/>
      <c r="T161" s="16"/>
    </row>
    <row r="162" spans="1:20" outlineLevel="1" x14ac:dyDescent="0.2">
      <c r="E162" s="14"/>
      <c r="T162" s="16"/>
    </row>
    <row r="163" spans="1:20" outlineLevel="1" x14ac:dyDescent="0.2">
      <c r="A163" s="32">
        <f>SUM(F163:K163)</f>
        <v>0</v>
      </c>
      <c r="E163" s="14"/>
      <c r="F163" s="31">
        <f t="shared" ref="F163:R163" si="19">ROUND(F159,6)-ROUND(SUM(F153,F78,F71),6)</f>
        <v>0</v>
      </c>
      <c r="G163" s="31">
        <f t="shared" si="19"/>
        <v>0</v>
      </c>
      <c r="H163" s="31">
        <f t="shared" si="19"/>
        <v>0</v>
      </c>
      <c r="I163" s="31">
        <f t="shared" si="19"/>
        <v>0</v>
      </c>
      <c r="J163" s="31">
        <f t="shared" si="19"/>
        <v>0</v>
      </c>
      <c r="K163" s="31">
        <f t="shared" si="19"/>
        <v>0</v>
      </c>
      <c r="L163" s="31">
        <f t="shared" si="19"/>
        <v>0</v>
      </c>
      <c r="M163" s="31">
        <f t="shared" si="19"/>
        <v>0</v>
      </c>
      <c r="N163" s="31">
        <f t="shared" si="19"/>
        <v>0</v>
      </c>
      <c r="O163" s="31">
        <f t="shared" si="19"/>
        <v>0</v>
      </c>
      <c r="P163" s="31">
        <f t="shared" si="19"/>
        <v>0</v>
      </c>
      <c r="Q163" s="31">
        <f t="shared" si="19"/>
        <v>0</v>
      </c>
      <c r="R163" s="31">
        <f t="shared" si="19"/>
        <v>0</v>
      </c>
      <c r="T163" s="16"/>
    </row>
    <row r="164" spans="1:20" x14ac:dyDescent="0.2">
      <c r="E164" s="14"/>
    </row>
    <row r="165" spans="1:20" ht="15.75" x14ac:dyDescent="0.2">
      <c r="B165" s="3" t="s">
        <v>85</v>
      </c>
      <c r="C165" s="3"/>
      <c r="D165" s="3"/>
      <c r="E165" s="41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</row>
    <row r="166" spans="1:20" x14ac:dyDescent="0.2">
      <c r="E166" s="14"/>
    </row>
    <row r="167" spans="1:20" ht="15.75" thickBot="1" x14ac:dyDescent="0.3">
      <c r="B167" s="4" t="s">
        <v>11</v>
      </c>
      <c r="C167" s="4"/>
      <c r="D167" s="4"/>
      <c r="E167" s="15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/>
      <c r="T167"/>
    </row>
    <row r="168" spans="1:20" ht="15.75" thickTop="1" x14ac:dyDescent="0.25">
      <c r="C168"/>
      <c r="D168"/>
      <c r="E168" s="39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</row>
    <row r="169" spans="1:20" ht="15.75" thickBot="1" x14ac:dyDescent="0.25">
      <c r="C169" s="4" t="s">
        <v>23</v>
      </c>
      <c r="D169" s="4"/>
      <c r="E169" s="15"/>
      <c r="F169" s="23"/>
      <c r="G169" s="23"/>
      <c r="H169" s="23"/>
      <c r="I169" s="23"/>
      <c r="J169" s="23"/>
      <c r="K169" s="23"/>
      <c r="L169" s="23"/>
      <c r="M169" s="23"/>
      <c r="N169" s="23"/>
      <c r="O169" s="23"/>
      <c r="P169" s="23"/>
      <c r="Q169" s="23"/>
      <c r="R169" s="23"/>
      <c r="T169" s="16"/>
    </row>
    <row r="170" spans="1:20" ht="13.5" thickTop="1" x14ac:dyDescent="0.2">
      <c r="E170" s="14"/>
      <c r="F170" s="22"/>
      <c r="G170" s="22"/>
      <c r="H170" s="22"/>
      <c r="I170" s="22"/>
      <c r="J170" s="22"/>
      <c r="K170" s="22"/>
      <c r="L170" s="22"/>
      <c r="M170" s="22"/>
      <c r="N170" s="22"/>
      <c r="O170" s="22"/>
      <c r="P170" s="22"/>
      <c r="Q170" s="22"/>
      <c r="R170" s="22"/>
      <c r="T170" s="16"/>
    </row>
    <row r="171" spans="1:20" x14ac:dyDescent="0.2">
      <c r="D171" s="17" t="s">
        <v>13</v>
      </c>
      <c r="E171" s="6" t="s">
        <v>88</v>
      </c>
      <c r="F171" s="8">
        <f t="shared" ref="F171:R171" si="20">F48*F$14</f>
        <v>0</v>
      </c>
      <c r="G171" s="8">
        <f t="shared" si="20"/>
        <v>0</v>
      </c>
      <c r="H171" s="8">
        <f t="shared" si="20"/>
        <v>0</v>
      </c>
      <c r="I171" s="8">
        <f t="shared" si="20"/>
        <v>0</v>
      </c>
      <c r="J171" s="8">
        <f t="shared" si="20"/>
        <v>0</v>
      </c>
      <c r="K171" s="8">
        <f t="shared" si="20"/>
        <v>0</v>
      </c>
      <c r="L171" s="8">
        <f t="shared" si="20"/>
        <v>0</v>
      </c>
      <c r="M171" s="8">
        <f t="shared" si="20"/>
        <v>0</v>
      </c>
      <c r="N171" s="8">
        <f t="shared" si="20"/>
        <v>0</v>
      </c>
      <c r="O171" s="8">
        <f t="shared" si="20"/>
        <v>0</v>
      </c>
      <c r="P171" s="8">
        <f t="shared" si="20"/>
        <v>0</v>
      </c>
      <c r="Q171" s="8">
        <f t="shared" si="20"/>
        <v>0</v>
      </c>
      <c r="R171" s="8">
        <f t="shared" si="20"/>
        <v>0</v>
      </c>
      <c r="T171" s="16"/>
    </row>
    <row r="172" spans="1:20" x14ac:dyDescent="0.2">
      <c r="D172" s="19" t="s">
        <v>14</v>
      </c>
      <c r="E172" s="6" t="s">
        <v>88</v>
      </c>
      <c r="F172" s="8">
        <f t="shared" ref="F172:R172" si="21">F49*F$14</f>
        <v>0</v>
      </c>
      <c r="G172" s="8">
        <f t="shared" si="21"/>
        <v>0</v>
      </c>
      <c r="H172" s="8">
        <f t="shared" si="21"/>
        <v>0</v>
      </c>
      <c r="I172" s="8">
        <f t="shared" si="21"/>
        <v>0</v>
      </c>
      <c r="J172" s="8">
        <f t="shared" si="21"/>
        <v>0</v>
      </c>
      <c r="K172" s="8">
        <f t="shared" si="21"/>
        <v>0</v>
      </c>
      <c r="L172" s="8">
        <f t="shared" si="21"/>
        <v>0</v>
      </c>
      <c r="M172" s="8">
        <f t="shared" si="21"/>
        <v>0</v>
      </c>
      <c r="N172" s="8">
        <f t="shared" si="21"/>
        <v>0</v>
      </c>
      <c r="O172" s="8">
        <f t="shared" si="21"/>
        <v>0</v>
      </c>
      <c r="P172" s="8">
        <f t="shared" si="21"/>
        <v>0</v>
      </c>
      <c r="Q172" s="8">
        <f t="shared" si="21"/>
        <v>0</v>
      </c>
      <c r="R172" s="8">
        <f t="shared" si="21"/>
        <v>0</v>
      </c>
      <c r="T172" s="16"/>
    </row>
    <row r="173" spans="1:20" x14ac:dyDescent="0.2">
      <c r="D173" s="19" t="s">
        <v>15</v>
      </c>
      <c r="E173" s="6" t="s">
        <v>88</v>
      </c>
      <c r="F173" s="8">
        <f t="shared" ref="F173:R173" si="22">F50*F$14</f>
        <v>0</v>
      </c>
      <c r="G173" s="8">
        <f t="shared" si="22"/>
        <v>0</v>
      </c>
      <c r="H173" s="8">
        <f t="shared" si="22"/>
        <v>0</v>
      </c>
      <c r="I173" s="8">
        <f t="shared" si="22"/>
        <v>0</v>
      </c>
      <c r="J173" s="8">
        <f t="shared" si="22"/>
        <v>0</v>
      </c>
      <c r="K173" s="8">
        <f t="shared" si="22"/>
        <v>0</v>
      </c>
      <c r="L173" s="8">
        <f t="shared" si="22"/>
        <v>0</v>
      </c>
      <c r="M173" s="8">
        <f t="shared" si="22"/>
        <v>0</v>
      </c>
      <c r="N173" s="8">
        <f t="shared" si="22"/>
        <v>0</v>
      </c>
      <c r="O173" s="8">
        <f t="shared" si="22"/>
        <v>0</v>
      </c>
      <c r="P173" s="8">
        <f t="shared" si="22"/>
        <v>0</v>
      </c>
      <c r="Q173" s="8">
        <f t="shared" si="22"/>
        <v>0</v>
      </c>
      <c r="R173" s="8">
        <f t="shared" si="22"/>
        <v>0</v>
      </c>
      <c r="T173" s="16"/>
    </row>
    <row r="174" spans="1:20" x14ac:dyDescent="0.2">
      <c r="D174" s="19" t="s">
        <v>16</v>
      </c>
      <c r="E174" s="6" t="s">
        <v>88</v>
      </c>
      <c r="F174" s="8">
        <f t="shared" ref="F174:R174" si="23">F51*F$14</f>
        <v>0</v>
      </c>
      <c r="G174" s="8">
        <f t="shared" si="23"/>
        <v>0</v>
      </c>
      <c r="H174" s="8">
        <f t="shared" si="23"/>
        <v>0</v>
      </c>
      <c r="I174" s="8">
        <f t="shared" si="23"/>
        <v>0</v>
      </c>
      <c r="J174" s="8">
        <f t="shared" si="23"/>
        <v>0</v>
      </c>
      <c r="K174" s="8">
        <f t="shared" si="23"/>
        <v>0</v>
      </c>
      <c r="L174" s="8">
        <f t="shared" si="23"/>
        <v>0</v>
      </c>
      <c r="M174" s="8">
        <f t="shared" si="23"/>
        <v>0</v>
      </c>
      <c r="N174" s="8">
        <f t="shared" si="23"/>
        <v>0</v>
      </c>
      <c r="O174" s="8">
        <f t="shared" si="23"/>
        <v>0</v>
      </c>
      <c r="P174" s="8">
        <f t="shared" si="23"/>
        <v>0</v>
      </c>
      <c r="Q174" s="8">
        <f t="shared" si="23"/>
        <v>0</v>
      </c>
      <c r="R174" s="8">
        <f t="shared" si="23"/>
        <v>0</v>
      </c>
      <c r="T174" s="16"/>
    </row>
    <row r="175" spans="1:20" x14ac:dyDescent="0.2">
      <c r="D175" s="19" t="s">
        <v>17</v>
      </c>
      <c r="E175" s="6" t="s">
        <v>88</v>
      </c>
      <c r="F175" s="8">
        <f t="shared" ref="F175:R175" si="24">F52*F$14</f>
        <v>0</v>
      </c>
      <c r="G175" s="8">
        <f t="shared" si="24"/>
        <v>0</v>
      </c>
      <c r="H175" s="8">
        <f t="shared" si="24"/>
        <v>0</v>
      </c>
      <c r="I175" s="8">
        <f t="shared" si="24"/>
        <v>0</v>
      </c>
      <c r="J175" s="8">
        <f t="shared" si="24"/>
        <v>0</v>
      </c>
      <c r="K175" s="8">
        <f t="shared" si="24"/>
        <v>0</v>
      </c>
      <c r="L175" s="8">
        <f t="shared" si="24"/>
        <v>0</v>
      </c>
      <c r="M175" s="8">
        <f t="shared" si="24"/>
        <v>0</v>
      </c>
      <c r="N175" s="8">
        <f t="shared" si="24"/>
        <v>0</v>
      </c>
      <c r="O175" s="8">
        <f t="shared" si="24"/>
        <v>0</v>
      </c>
      <c r="P175" s="8">
        <f t="shared" si="24"/>
        <v>0</v>
      </c>
      <c r="Q175" s="8">
        <f t="shared" si="24"/>
        <v>0</v>
      </c>
      <c r="R175" s="8">
        <f t="shared" si="24"/>
        <v>0</v>
      </c>
      <c r="T175" s="16"/>
    </row>
    <row r="176" spans="1:20" x14ac:dyDescent="0.2">
      <c r="D176" s="19" t="s">
        <v>18</v>
      </c>
      <c r="E176" s="6" t="s">
        <v>88</v>
      </c>
      <c r="F176" s="8">
        <f t="shared" ref="F176:R176" si="25">F53*F$14</f>
        <v>0</v>
      </c>
      <c r="G176" s="8">
        <f t="shared" si="25"/>
        <v>0</v>
      </c>
      <c r="H176" s="8">
        <f t="shared" si="25"/>
        <v>0</v>
      </c>
      <c r="I176" s="8">
        <f t="shared" si="25"/>
        <v>0</v>
      </c>
      <c r="J176" s="8">
        <f t="shared" si="25"/>
        <v>0</v>
      </c>
      <c r="K176" s="8">
        <f t="shared" si="25"/>
        <v>0</v>
      </c>
      <c r="L176" s="8">
        <f t="shared" si="25"/>
        <v>0</v>
      </c>
      <c r="M176" s="8">
        <f t="shared" si="25"/>
        <v>0</v>
      </c>
      <c r="N176" s="8">
        <f t="shared" si="25"/>
        <v>0</v>
      </c>
      <c r="O176" s="8">
        <f t="shared" si="25"/>
        <v>0</v>
      </c>
      <c r="P176" s="8">
        <f t="shared" si="25"/>
        <v>0</v>
      </c>
      <c r="Q176" s="8">
        <f t="shared" si="25"/>
        <v>0</v>
      </c>
      <c r="R176" s="8">
        <f t="shared" si="25"/>
        <v>0</v>
      </c>
      <c r="T176" s="16"/>
    </row>
    <row r="177" spans="1:20" x14ac:dyDescent="0.2">
      <c r="D177" s="19" t="s">
        <v>19</v>
      </c>
      <c r="E177" s="6" t="s">
        <v>88</v>
      </c>
      <c r="F177" s="8">
        <f t="shared" ref="F177:R177" si="26">F54*F$14</f>
        <v>0</v>
      </c>
      <c r="G177" s="8">
        <f t="shared" si="26"/>
        <v>0</v>
      </c>
      <c r="H177" s="8">
        <f t="shared" si="26"/>
        <v>0</v>
      </c>
      <c r="I177" s="8">
        <f t="shared" si="26"/>
        <v>0</v>
      </c>
      <c r="J177" s="8">
        <f t="shared" si="26"/>
        <v>0</v>
      </c>
      <c r="K177" s="8">
        <f t="shared" si="26"/>
        <v>0</v>
      </c>
      <c r="L177" s="8">
        <f t="shared" si="26"/>
        <v>0</v>
      </c>
      <c r="M177" s="8">
        <f t="shared" si="26"/>
        <v>0</v>
      </c>
      <c r="N177" s="8">
        <f t="shared" si="26"/>
        <v>0</v>
      </c>
      <c r="O177" s="8">
        <f t="shared" si="26"/>
        <v>0</v>
      </c>
      <c r="P177" s="8">
        <f t="shared" si="26"/>
        <v>0</v>
      </c>
      <c r="Q177" s="8">
        <f t="shared" si="26"/>
        <v>0</v>
      </c>
      <c r="R177" s="8">
        <f t="shared" si="26"/>
        <v>0</v>
      </c>
      <c r="T177" s="16"/>
    </row>
    <row r="178" spans="1:20" x14ac:dyDescent="0.2">
      <c r="D178" s="19" t="s">
        <v>20</v>
      </c>
      <c r="E178" s="6" t="s">
        <v>88</v>
      </c>
      <c r="F178" s="8">
        <f t="shared" ref="F178:R178" si="27">F55*F$14</f>
        <v>0</v>
      </c>
      <c r="G178" s="8">
        <f t="shared" si="27"/>
        <v>0</v>
      </c>
      <c r="H178" s="8">
        <f t="shared" si="27"/>
        <v>0</v>
      </c>
      <c r="I178" s="8">
        <f t="shared" si="27"/>
        <v>0</v>
      </c>
      <c r="J178" s="8">
        <f t="shared" si="27"/>
        <v>0</v>
      </c>
      <c r="K178" s="8">
        <f t="shared" si="27"/>
        <v>0</v>
      </c>
      <c r="L178" s="8">
        <f t="shared" si="27"/>
        <v>0</v>
      </c>
      <c r="M178" s="8">
        <f t="shared" si="27"/>
        <v>0</v>
      </c>
      <c r="N178" s="8">
        <f t="shared" si="27"/>
        <v>0</v>
      </c>
      <c r="O178" s="8">
        <f t="shared" si="27"/>
        <v>0</v>
      </c>
      <c r="P178" s="8">
        <f t="shared" si="27"/>
        <v>0</v>
      </c>
      <c r="Q178" s="8">
        <f t="shared" si="27"/>
        <v>0</v>
      </c>
      <c r="R178" s="8">
        <f t="shared" si="27"/>
        <v>0</v>
      </c>
      <c r="T178" s="16"/>
    </row>
    <row r="179" spans="1:20" x14ac:dyDescent="0.2">
      <c r="D179" s="24" t="s">
        <v>24</v>
      </c>
      <c r="E179" s="6" t="s">
        <v>88</v>
      </c>
      <c r="F179" s="8">
        <f t="shared" ref="F179:R179" si="28">F56*F$14</f>
        <v>0</v>
      </c>
      <c r="G179" s="8">
        <f t="shared" si="28"/>
        <v>0</v>
      </c>
      <c r="H179" s="8">
        <f t="shared" si="28"/>
        <v>0</v>
      </c>
      <c r="I179" s="8">
        <f t="shared" si="28"/>
        <v>0</v>
      </c>
      <c r="J179" s="8">
        <f t="shared" si="28"/>
        <v>0</v>
      </c>
      <c r="K179" s="8">
        <f t="shared" si="28"/>
        <v>0</v>
      </c>
      <c r="L179" s="8">
        <f t="shared" si="28"/>
        <v>0</v>
      </c>
      <c r="M179" s="8">
        <f t="shared" si="28"/>
        <v>0</v>
      </c>
      <c r="N179" s="8">
        <f t="shared" si="28"/>
        <v>0</v>
      </c>
      <c r="O179" s="8">
        <f t="shared" si="28"/>
        <v>0</v>
      </c>
      <c r="P179" s="8">
        <f t="shared" si="28"/>
        <v>0</v>
      </c>
      <c r="Q179" s="8">
        <f t="shared" si="28"/>
        <v>0</v>
      </c>
      <c r="R179" s="8">
        <f t="shared" si="28"/>
        <v>0</v>
      </c>
      <c r="T179" s="16"/>
    </row>
    <row r="180" spans="1:20" x14ac:dyDescent="0.2">
      <c r="D180" s="21" t="s">
        <v>25</v>
      </c>
      <c r="E180" s="37" t="s">
        <v>88</v>
      </c>
      <c r="F180" s="21">
        <f t="shared" ref="F180:R180" si="29">F57*F$14</f>
        <v>0</v>
      </c>
      <c r="G180" s="21">
        <f t="shared" si="29"/>
        <v>0</v>
      </c>
      <c r="H180" s="21">
        <f t="shared" si="29"/>
        <v>0</v>
      </c>
      <c r="I180" s="21">
        <f t="shared" si="29"/>
        <v>0</v>
      </c>
      <c r="J180" s="21">
        <f t="shared" si="29"/>
        <v>0</v>
      </c>
      <c r="K180" s="21">
        <f t="shared" si="29"/>
        <v>0</v>
      </c>
      <c r="L180" s="21">
        <f t="shared" si="29"/>
        <v>0</v>
      </c>
      <c r="M180" s="21">
        <f t="shared" si="29"/>
        <v>0</v>
      </c>
      <c r="N180" s="21">
        <f t="shared" si="29"/>
        <v>0</v>
      </c>
      <c r="O180" s="21">
        <f t="shared" si="29"/>
        <v>0</v>
      </c>
      <c r="P180" s="21">
        <f t="shared" si="29"/>
        <v>0</v>
      </c>
      <c r="Q180" s="21">
        <f t="shared" si="29"/>
        <v>0</v>
      </c>
      <c r="R180" s="21">
        <f t="shared" si="29"/>
        <v>0</v>
      </c>
      <c r="T180" s="16"/>
    </row>
    <row r="181" spans="1:20" ht="15" x14ac:dyDescent="0.25">
      <c r="D181"/>
      <c r="E181" s="39"/>
      <c r="F181"/>
      <c r="G181"/>
      <c r="H181"/>
      <c r="I181"/>
      <c r="J181"/>
      <c r="K181"/>
      <c r="L181"/>
      <c r="M181"/>
      <c r="N181"/>
      <c r="O181"/>
      <c r="P181"/>
      <c r="Q181"/>
      <c r="R181"/>
      <c r="T181" s="16"/>
    </row>
    <row r="182" spans="1:20" ht="15" x14ac:dyDescent="0.25">
      <c r="A182" s="32">
        <f>SUM(F182:K182)</f>
        <v>0</v>
      </c>
      <c r="D182"/>
      <c r="E182" s="39"/>
      <c r="F182" s="31">
        <f t="shared" ref="F182:R182" si="30">ROUND(F180,6)-ROUND(SUM(F171:F179),6)</f>
        <v>0</v>
      </c>
      <c r="G182" s="31">
        <f t="shared" si="30"/>
        <v>0</v>
      </c>
      <c r="H182" s="31">
        <f t="shared" si="30"/>
        <v>0</v>
      </c>
      <c r="I182" s="31">
        <f t="shared" si="30"/>
        <v>0</v>
      </c>
      <c r="J182" s="31">
        <f t="shared" si="30"/>
        <v>0</v>
      </c>
      <c r="K182" s="31">
        <f t="shared" si="30"/>
        <v>0</v>
      </c>
      <c r="L182" s="31">
        <f t="shared" si="30"/>
        <v>0</v>
      </c>
      <c r="M182" s="31">
        <f t="shared" si="30"/>
        <v>0</v>
      </c>
      <c r="N182" s="31">
        <f t="shared" si="30"/>
        <v>0</v>
      </c>
      <c r="O182" s="31">
        <f t="shared" si="30"/>
        <v>0</v>
      </c>
      <c r="P182" s="31">
        <f t="shared" si="30"/>
        <v>0</v>
      </c>
      <c r="Q182" s="31">
        <f t="shared" si="30"/>
        <v>0</v>
      </c>
      <c r="R182" s="31">
        <f t="shared" si="30"/>
        <v>0</v>
      </c>
      <c r="T182" s="16"/>
    </row>
    <row r="183" spans="1:20" x14ac:dyDescent="0.2">
      <c r="E183" s="14"/>
      <c r="F183" s="22"/>
      <c r="G183" s="22"/>
      <c r="H183" s="22"/>
      <c r="I183" s="22"/>
      <c r="J183" s="22"/>
      <c r="K183" s="22"/>
      <c r="L183" s="22"/>
      <c r="M183" s="22"/>
      <c r="N183" s="22"/>
      <c r="O183" s="22"/>
      <c r="P183" s="22"/>
      <c r="Q183" s="22"/>
      <c r="R183" s="22"/>
      <c r="T183" s="16"/>
    </row>
    <row r="184" spans="1:20" x14ac:dyDescent="0.2">
      <c r="D184" s="1" t="s">
        <v>26</v>
      </c>
      <c r="E184" s="6" t="s">
        <v>88</v>
      </c>
      <c r="F184" s="8">
        <f t="shared" ref="F184:R184" si="31">F61*F$14</f>
        <v>0</v>
      </c>
      <c r="G184" s="8">
        <f t="shared" si="31"/>
        <v>0</v>
      </c>
      <c r="H184" s="8">
        <f t="shared" si="31"/>
        <v>0</v>
      </c>
      <c r="I184" s="8">
        <f t="shared" si="31"/>
        <v>0</v>
      </c>
      <c r="J184" s="8">
        <f t="shared" si="31"/>
        <v>0</v>
      </c>
      <c r="K184" s="8">
        <f t="shared" si="31"/>
        <v>0</v>
      </c>
      <c r="L184" s="8">
        <f t="shared" si="31"/>
        <v>0</v>
      </c>
      <c r="M184" s="8">
        <f t="shared" si="31"/>
        <v>0</v>
      </c>
      <c r="N184" s="8">
        <f t="shared" si="31"/>
        <v>0</v>
      </c>
      <c r="O184" s="8">
        <f t="shared" si="31"/>
        <v>0</v>
      </c>
      <c r="P184" s="8">
        <f t="shared" si="31"/>
        <v>0</v>
      </c>
      <c r="Q184" s="8">
        <f t="shared" si="31"/>
        <v>0</v>
      </c>
      <c r="R184" s="8">
        <f t="shared" si="31"/>
        <v>0</v>
      </c>
      <c r="T184" s="16"/>
    </row>
    <row r="185" spans="1:20" x14ac:dyDescent="0.2">
      <c r="E185" s="14"/>
      <c r="F185" s="22"/>
      <c r="G185" s="22"/>
      <c r="H185" s="22"/>
      <c r="I185" s="22"/>
      <c r="J185" s="22"/>
      <c r="K185" s="22"/>
      <c r="L185" s="22"/>
      <c r="M185" s="22"/>
      <c r="N185" s="22"/>
      <c r="O185" s="22"/>
      <c r="P185" s="22"/>
      <c r="Q185" s="22"/>
      <c r="R185" s="22"/>
      <c r="T185" s="16"/>
    </row>
    <row r="186" spans="1:20" x14ac:dyDescent="0.2">
      <c r="D186" s="1" t="s">
        <v>83</v>
      </c>
      <c r="E186" s="6" t="s">
        <v>88</v>
      </c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T186" s="16"/>
    </row>
    <row r="187" spans="1:20" x14ac:dyDescent="0.2">
      <c r="D187" s="1" t="s">
        <v>84</v>
      </c>
      <c r="E187" s="6" t="s">
        <v>88</v>
      </c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T187" s="16"/>
    </row>
    <row r="188" spans="1:20" x14ac:dyDescent="0.2">
      <c r="D188" s="30" t="s">
        <v>27</v>
      </c>
      <c r="E188" s="36" t="s">
        <v>88</v>
      </c>
      <c r="F188" s="30">
        <f t="shared" ref="F188:R188" si="32">F65*F$14</f>
        <v>0</v>
      </c>
      <c r="G188" s="30">
        <f t="shared" si="32"/>
        <v>0</v>
      </c>
      <c r="H188" s="30">
        <f t="shared" si="32"/>
        <v>0</v>
      </c>
      <c r="I188" s="30">
        <f t="shared" si="32"/>
        <v>0</v>
      </c>
      <c r="J188" s="30">
        <f t="shared" si="32"/>
        <v>0</v>
      </c>
      <c r="K188" s="30">
        <f t="shared" si="32"/>
        <v>0</v>
      </c>
      <c r="L188" s="30">
        <f t="shared" si="32"/>
        <v>0</v>
      </c>
      <c r="M188" s="30">
        <f t="shared" si="32"/>
        <v>0</v>
      </c>
      <c r="N188" s="30">
        <f t="shared" si="32"/>
        <v>0</v>
      </c>
      <c r="O188" s="30">
        <f t="shared" si="32"/>
        <v>0</v>
      </c>
      <c r="P188" s="30">
        <f t="shared" si="32"/>
        <v>0</v>
      </c>
      <c r="Q188" s="30">
        <f t="shared" si="32"/>
        <v>0</v>
      </c>
      <c r="R188" s="30">
        <f t="shared" si="32"/>
        <v>0</v>
      </c>
      <c r="T188" s="16"/>
    </row>
    <row r="189" spans="1:20" x14ac:dyDescent="0.2">
      <c r="E189" s="14"/>
      <c r="F189" s="22"/>
      <c r="G189" s="22"/>
      <c r="H189" s="22"/>
      <c r="I189" s="22"/>
      <c r="J189" s="22"/>
      <c r="K189" s="22"/>
      <c r="L189" s="22"/>
      <c r="M189" s="22"/>
      <c r="N189" s="22"/>
      <c r="O189" s="22"/>
      <c r="P189" s="22"/>
      <c r="Q189" s="22"/>
      <c r="R189" s="22"/>
      <c r="T189" s="16"/>
    </row>
    <row r="190" spans="1:20" x14ac:dyDescent="0.2">
      <c r="D190" s="1" t="s">
        <v>28</v>
      </c>
      <c r="E190" s="6" t="s">
        <v>88</v>
      </c>
      <c r="F190" s="8">
        <f t="shared" ref="F190:R190" si="33">F67*F$14</f>
        <v>0</v>
      </c>
      <c r="G190" s="8">
        <f t="shared" si="33"/>
        <v>0</v>
      </c>
      <c r="H190" s="8">
        <f t="shared" si="33"/>
        <v>0</v>
      </c>
      <c r="I190" s="8">
        <f t="shared" si="33"/>
        <v>0</v>
      </c>
      <c r="J190" s="8">
        <f t="shared" si="33"/>
        <v>0</v>
      </c>
      <c r="K190" s="8">
        <f t="shared" si="33"/>
        <v>0</v>
      </c>
      <c r="L190" s="8">
        <f t="shared" si="33"/>
        <v>0</v>
      </c>
      <c r="M190" s="8">
        <f t="shared" si="33"/>
        <v>0</v>
      </c>
      <c r="N190" s="8">
        <f t="shared" si="33"/>
        <v>0</v>
      </c>
      <c r="O190" s="8">
        <f t="shared" si="33"/>
        <v>0</v>
      </c>
      <c r="P190" s="8">
        <f t="shared" si="33"/>
        <v>0</v>
      </c>
      <c r="Q190" s="8">
        <f t="shared" si="33"/>
        <v>0</v>
      </c>
      <c r="R190" s="8">
        <f t="shared" si="33"/>
        <v>0</v>
      </c>
      <c r="T190" s="16"/>
    </row>
    <row r="191" spans="1:20" x14ac:dyDescent="0.2">
      <c r="E191" s="14"/>
      <c r="F191" s="22"/>
      <c r="G191" s="22"/>
      <c r="H191" s="22"/>
      <c r="I191" s="22"/>
      <c r="J191" s="22"/>
      <c r="K191" s="22"/>
      <c r="L191" s="22"/>
      <c r="M191" s="22"/>
      <c r="N191" s="22"/>
      <c r="O191" s="22"/>
      <c r="P191" s="22"/>
      <c r="Q191" s="22"/>
      <c r="R191" s="22"/>
      <c r="T191" s="16"/>
    </row>
    <row r="192" spans="1:20" x14ac:dyDescent="0.2">
      <c r="D192" s="1" t="s">
        <v>29</v>
      </c>
      <c r="E192" s="6" t="s">
        <v>88</v>
      </c>
      <c r="F192" s="8">
        <f t="shared" ref="F192:R192" si="34">F69*F$14</f>
        <v>0</v>
      </c>
      <c r="G192" s="8">
        <f t="shared" si="34"/>
        <v>0</v>
      </c>
      <c r="H192" s="8">
        <f t="shared" si="34"/>
        <v>0</v>
      </c>
      <c r="I192" s="8">
        <f t="shared" si="34"/>
        <v>0</v>
      </c>
      <c r="J192" s="8">
        <f t="shared" si="34"/>
        <v>0</v>
      </c>
      <c r="K192" s="8">
        <f t="shared" si="34"/>
        <v>0</v>
      </c>
      <c r="L192" s="8">
        <f t="shared" si="34"/>
        <v>0</v>
      </c>
      <c r="M192" s="8">
        <f t="shared" si="34"/>
        <v>0</v>
      </c>
      <c r="N192" s="8">
        <f t="shared" si="34"/>
        <v>0</v>
      </c>
      <c r="O192" s="8">
        <f t="shared" si="34"/>
        <v>0</v>
      </c>
      <c r="P192" s="8">
        <f t="shared" si="34"/>
        <v>0</v>
      </c>
      <c r="Q192" s="8">
        <f t="shared" si="34"/>
        <v>0</v>
      </c>
      <c r="R192" s="8">
        <f t="shared" si="34"/>
        <v>0</v>
      </c>
      <c r="T192" s="16"/>
    </row>
    <row r="193" spans="1:20" x14ac:dyDescent="0.2">
      <c r="E193" s="14"/>
      <c r="F193" s="22"/>
      <c r="G193" s="22"/>
      <c r="H193" s="22"/>
      <c r="I193" s="22"/>
      <c r="J193" s="22"/>
      <c r="K193" s="22"/>
      <c r="L193" s="22"/>
      <c r="M193" s="22"/>
      <c r="N193" s="22"/>
      <c r="O193" s="22"/>
      <c r="P193" s="22"/>
      <c r="Q193" s="22"/>
      <c r="R193" s="22"/>
      <c r="T193" s="16"/>
    </row>
    <row r="194" spans="1:20" x14ac:dyDescent="0.2">
      <c r="D194" s="21" t="s">
        <v>30</v>
      </c>
      <c r="E194" s="37" t="s">
        <v>88</v>
      </c>
      <c r="F194" s="21">
        <f t="shared" ref="F194:R194" si="35">F71*F$14</f>
        <v>0</v>
      </c>
      <c r="G194" s="21">
        <f t="shared" si="35"/>
        <v>0</v>
      </c>
      <c r="H194" s="21">
        <f t="shared" si="35"/>
        <v>0</v>
      </c>
      <c r="I194" s="21">
        <f t="shared" si="35"/>
        <v>0</v>
      </c>
      <c r="J194" s="21">
        <f t="shared" si="35"/>
        <v>0</v>
      </c>
      <c r="K194" s="21">
        <f t="shared" si="35"/>
        <v>0</v>
      </c>
      <c r="L194" s="21">
        <f t="shared" si="35"/>
        <v>0</v>
      </c>
      <c r="M194" s="21">
        <f t="shared" si="35"/>
        <v>0</v>
      </c>
      <c r="N194" s="21">
        <f t="shared" si="35"/>
        <v>0</v>
      </c>
      <c r="O194" s="21">
        <f t="shared" si="35"/>
        <v>0</v>
      </c>
      <c r="P194" s="21">
        <f t="shared" si="35"/>
        <v>0</v>
      </c>
      <c r="Q194" s="21">
        <f t="shared" si="35"/>
        <v>0</v>
      </c>
      <c r="R194" s="21">
        <f t="shared" si="35"/>
        <v>0</v>
      </c>
      <c r="T194" s="16"/>
    </row>
    <row r="195" spans="1:20" x14ac:dyDescent="0.2">
      <c r="E195" s="14"/>
      <c r="F195" s="22"/>
      <c r="G195" s="22"/>
      <c r="H195" s="22"/>
      <c r="I195" s="22"/>
      <c r="J195" s="22"/>
      <c r="K195" s="22"/>
      <c r="L195" s="22"/>
      <c r="M195" s="22"/>
      <c r="N195" s="22"/>
      <c r="O195" s="22"/>
      <c r="P195" s="22"/>
      <c r="Q195" s="22"/>
      <c r="R195" s="22"/>
      <c r="T195" s="16"/>
    </row>
    <row r="196" spans="1:20" x14ac:dyDescent="0.2">
      <c r="A196" s="32">
        <f>SUM(F196:K196)</f>
        <v>0</v>
      </c>
      <c r="E196" s="14"/>
      <c r="F196" s="31"/>
      <c r="G196" s="31"/>
      <c r="H196" s="31"/>
      <c r="I196" s="31"/>
      <c r="J196" s="31"/>
      <c r="K196" s="31"/>
      <c r="L196" s="31"/>
      <c r="M196" s="31"/>
      <c r="N196" s="31"/>
      <c r="O196" s="31"/>
      <c r="P196" s="31"/>
      <c r="Q196" s="31"/>
      <c r="R196" s="31"/>
      <c r="T196" s="16"/>
    </row>
    <row r="197" spans="1:20" x14ac:dyDescent="0.2">
      <c r="E197" s="14"/>
      <c r="T197" s="16"/>
    </row>
    <row r="198" spans="1:20" x14ac:dyDescent="0.2">
      <c r="D198" s="27" t="s">
        <v>31</v>
      </c>
      <c r="E198" s="38" t="s">
        <v>88</v>
      </c>
      <c r="F198" s="29">
        <f t="shared" ref="F198:R198" si="36">F75*F$14</f>
        <v>0</v>
      </c>
      <c r="G198" s="29">
        <f t="shared" si="36"/>
        <v>0</v>
      </c>
      <c r="H198" s="29">
        <f t="shared" si="36"/>
        <v>0</v>
      </c>
      <c r="I198" s="29">
        <f t="shared" si="36"/>
        <v>0</v>
      </c>
      <c r="J198" s="29">
        <f t="shared" si="36"/>
        <v>0</v>
      </c>
      <c r="K198" s="29">
        <f t="shared" si="36"/>
        <v>0</v>
      </c>
      <c r="L198" s="29">
        <f t="shared" si="36"/>
        <v>0</v>
      </c>
      <c r="M198" s="29">
        <f t="shared" si="36"/>
        <v>0</v>
      </c>
      <c r="N198" s="29">
        <f t="shared" si="36"/>
        <v>0</v>
      </c>
      <c r="O198" s="29">
        <f t="shared" si="36"/>
        <v>0</v>
      </c>
      <c r="P198" s="29">
        <f t="shared" si="36"/>
        <v>0</v>
      </c>
      <c r="Q198" s="29">
        <f t="shared" si="36"/>
        <v>0</v>
      </c>
      <c r="R198" s="29">
        <f t="shared" si="36"/>
        <v>0</v>
      </c>
      <c r="T198" s="16"/>
    </row>
    <row r="199" spans="1:20" ht="15" x14ac:dyDescent="0.25">
      <c r="D199" s="27"/>
      <c r="E199" s="3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 s="16"/>
    </row>
    <row r="200" spans="1:20" ht="15.75" thickBot="1" x14ac:dyDescent="0.25">
      <c r="B200" s="4" t="s">
        <v>32</v>
      </c>
      <c r="C200" s="4"/>
      <c r="D200" s="4"/>
      <c r="E200" s="15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T200" s="16"/>
    </row>
    <row r="201" spans="1:20" ht="13.5" thickTop="1" x14ac:dyDescent="0.2">
      <c r="E201" s="6" t="s">
        <v>88</v>
      </c>
      <c r="F201" s="8">
        <f t="shared" ref="F201:R201" si="37">F78*F$14</f>
        <v>0</v>
      </c>
      <c r="G201" s="8">
        <f t="shared" si="37"/>
        <v>0</v>
      </c>
      <c r="H201" s="8">
        <f t="shared" si="37"/>
        <v>0</v>
      </c>
      <c r="I201" s="8">
        <f t="shared" si="37"/>
        <v>0</v>
      </c>
      <c r="J201" s="8">
        <f t="shared" si="37"/>
        <v>0</v>
      </c>
      <c r="K201" s="8">
        <f t="shared" si="37"/>
        <v>0</v>
      </c>
      <c r="L201" s="8">
        <f t="shared" si="37"/>
        <v>0</v>
      </c>
      <c r="M201" s="8">
        <f t="shared" si="37"/>
        <v>0</v>
      </c>
      <c r="N201" s="8">
        <f t="shared" si="37"/>
        <v>0</v>
      </c>
      <c r="O201" s="8">
        <f t="shared" si="37"/>
        <v>0</v>
      </c>
      <c r="P201" s="8">
        <f t="shared" si="37"/>
        <v>0</v>
      </c>
      <c r="Q201" s="8">
        <f t="shared" si="37"/>
        <v>0</v>
      </c>
      <c r="R201" s="8">
        <f t="shared" si="37"/>
        <v>0</v>
      </c>
      <c r="T201" s="16"/>
    </row>
    <row r="202" spans="1:20" ht="15" x14ac:dyDescent="0.25">
      <c r="B202"/>
      <c r="C202"/>
      <c r="D202"/>
      <c r="E202" s="39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 s="16"/>
    </row>
    <row r="203" spans="1:20" ht="15.75" thickBot="1" x14ac:dyDescent="0.25">
      <c r="B203" s="4" t="s">
        <v>33</v>
      </c>
      <c r="C203" s="4"/>
      <c r="D203" s="4"/>
      <c r="E203" s="15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T203" s="16"/>
    </row>
    <row r="204" spans="1:20" ht="13.5" thickTop="1" x14ac:dyDescent="0.2">
      <c r="E204" s="40"/>
      <c r="F204" s="26"/>
      <c r="G204" s="26"/>
      <c r="H204" s="26"/>
      <c r="I204" s="26"/>
      <c r="J204" s="26"/>
      <c r="K204" s="26"/>
      <c r="L204" s="26"/>
      <c r="M204" s="26"/>
      <c r="N204" s="26"/>
      <c r="O204" s="26"/>
      <c r="P204" s="26"/>
      <c r="Q204" s="26"/>
      <c r="R204" s="26"/>
      <c r="T204" s="16"/>
    </row>
    <row r="205" spans="1:20" ht="15.75" thickBot="1" x14ac:dyDescent="0.25">
      <c r="C205" s="4" t="s">
        <v>34</v>
      </c>
      <c r="D205" s="4"/>
      <c r="E205" s="15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T205" s="16"/>
    </row>
    <row r="206" spans="1:20" ht="13.5" thickTop="1" x14ac:dyDescent="0.2">
      <c r="E206" s="40"/>
      <c r="F206" s="26"/>
      <c r="G206" s="26"/>
      <c r="H206" s="26"/>
      <c r="I206" s="26"/>
      <c r="J206" s="26"/>
      <c r="K206" s="26"/>
      <c r="L206" s="26"/>
      <c r="M206" s="26"/>
      <c r="N206" s="26"/>
      <c r="O206" s="26"/>
      <c r="P206" s="26"/>
      <c r="Q206" s="26"/>
      <c r="R206" s="26"/>
      <c r="T206" s="16"/>
    </row>
    <row r="207" spans="1:20" x14ac:dyDescent="0.2">
      <c r="D207" s="1" t="s">
        <v>35</v>
      </c>
      <c r="E207" s="6" t="s">
        <v>88</v>
      </c>
      <c r="F207" s="8">
        <f t="shared" ref="F207:R207" si="38">F84*F$14</f>
        <v>0</v>
      </c>
      <c r="G207" s="8">
        <f t="shared" si="38"/>
        <v>0</v>
      </c>
      <c r="H207" s="8">
        <f t="shared" si="38"/>
        <v>0</v>
      </c>
      <c r="I207" s="8">
        <f t="shared" si="38"/>
        <v>0</v>
      </c>
      <c r="J207" s="8">
        <f t="shared" si="38"/>
        <v>0</v>
      </c>
      <c r="K207" s="8">
        <f t="shared" si="38"/>
        <v>0</v>
      </c>
      <c r="L207" s="8">
        <f t="shared" si="38"/>
        <v>0</v>
      </c>
      <c r="M207" s="8">
        <f t="shared" si="38"/>
        <v>0</v>
      </c>
      <c r="N207" s="8">
        <f t="shared" si="38"/>
        <v>0</v>
      </c>
      <c r="O207" s="8">
        <f t="shared" si="38"/>
        <v>0</v>
      </c>
      <c r="P207" s="8">
        <f t="shared" si="38"/>
        <v>0</v>
      </c>
      <c r="Q207" s="8">
        <f t="shared" si="38"/>
        <v>0</v>
      </c>
      <c r="R207" s="8">
        <f t="shared" si="38"/>
        <v>0</v>
      </c>
      <c r="T207" s="16"/>
    </row>
    <row r="208" spans="1:20" x14ac:dyDescent="0.2">
      <c r="D208" s="1" t="s">
        <v>36</v>
      </c>
      <c r="E208" s="6" t="s">
        <v>88</v>
      </c>
      <c r="F208" s="8">
        <f t="shared" ref="F208:R208" si="39">F85*F$14</f>
        <v>0</v>
      </c>
      <c r="G208" s="8">
        <f t="shared" si="39"/>
        <v>0</v>
      </c>
      <c r="H208" s="8">
        <f t="shared" si="39"/>
        <v>0</v>
      </c>
      <c r="I208" s="8">
        <f t="shared" si="39"/>
        <v>0</v>
      </c>
      <c r="J208" s="8">
        <f t="shared" si="39"/>
        <v>0</v>
      </c>
      <c r="K208" s="8">
        <f t="shared" si="39"/>
        <v>0</v>
      </c>
      <c r="L208" s="8">
        <f t="shared" si="39"/>
        <v>0</v>
      </c>
      <c r="M208" s="8">
        <f t="shared" si="39"/>
        <v>0</v>
      </c>
      <c r="N208" s="8">
        <f t="shared" si="39"/>
        <v>0</v>
      </c>
      <c r="O208" s="8">
        <f t="shared" si="39"/>
        <v>0</v>
      </c>
      <c r="P208" s="8">
        <f t="shared" si="39"/>
        <v>0</v>
      </c>
      <c r="Q208" s="8">
        <f t="shared" si="39"/>
        <v>0</v>
      </c>
      <c r="R208" s="8">
        <f t="shared" si="39"/>
        <v>0</v>
      </c>
      <c r="T208" s="16"/>
    </row>
    <row r="209" spans="1:20" x14ac:dyDescent="0.2">
      <c r="D209" s="1" t="s">
        <v>37</v>
      </c>
      <c r="E209" s="6" t="s">
        <v>88</v>
      </c>
      <c r="F209" s="8">
        <f t="shared" ref="F209:R209" si="40">F86*F$14</f>
        <v>0</v>
      </c>
      <c r="G209" s="8">
        <f t="shared" si="40"/>
        <v>0</v>
      </c>
      <c r="H209" s="8">
        <f t="shared" si="40"/>
        <v>0</v>
      </c>
      <c r="I209" s="8">
        <f t="shared" si="40"/>
        <v>0</v>
      </c>
      <c r="J209" s="8">
        <f t="shared" si="40"/>
        <v>0</v>
      </c>
      <c r="K209" s="8">
        <f t="shared" si="40"/>
        <v>0</v>
      </c>
      <c r="L209" s="8">
        <f t="shared" si="40"/>
        <v>0</v>
      </c>
      <c r="M209" s="8">
        <f t="shared" si="40"/>
        <v>0</v>
      </c>
      <c r="N209" s="8">
        <f t="shared" si="40"/>
        <v>0</v>
      </c>
      <c r="O209" s="8">
        <f t="shared" si="40"/>
        <v>0</v>
      </c>
      <c r="P209" s="8">
        <f t="shared" si="40"/>
        <v>0</v>
      </c>
      <c r="Q209" s="8">
        <f t="shared" si="40"/>
        <v>0</v>
      </c>
      <c r="R209" s="8">
        <f t="shared" si="40"/>
        <v>0</v>
      </c>
      <c r="T209" s="16"/>
    </row>
    <row r="210" spans="1:20" x14ac:dyDescent="0.2">
      <c r="D210" s="1" t="s">
        <v>38</v>
      </c>
      <c r="E210" s="6" t="s">
        <v>88</v>
      </c>
      <c r="F210" s="8">
        <f t="shared" ref="F210:R210" si="41">F87*F$14</f>
        <v>0</v>
      </c>
      <c r="G210" s="8">
        <f t="shared" si="41"/>
        <v>0</v>
      </c>
      <c r="H210" s="8">
        <f t="shared" si="41"/>
        <v>0</v>
      </c>
      <c r="I210" s="8">
        <f t="shared" si="41"/>
        <v>0</v>
      </c>
      <c r="J210" s="8">
        <f t="shared" si="41"/>
        <v>0</v>
      </c>
      <c r="K210" s="8">
        <f t="shared" si="41"/>
        <v>0</v>
      </c>
      <c r="L210" s="8">
        <f t="shared" si="41"/>
        <v>0</v>
      </c>
      <c r="M210" s="8">
        <f t="shared" si="41"/>
        <v>0</v>
      </c>
      <c r="N210" s="8">
        <f t="shared" si="41"/>
        <v>0</v>
      </c>
      <c r="O210" s="8">
        <f t="shared" si="41"/>
        <v>0</v>
      </c>
      <c r="P210" s="8">
        <f t="shared" si="41"/>
        <v>0</v>
      </c>
      <c r="Q210" s="8">
        <f t="shared" si="41"/>
        <v>0</v>
      </c>
      <c r="R210" s="8">
        <f t="shared" si="41"/>
        <v>0</v>
      </c>
      <c r="T210" s="16"/>
    </row>
    <row r="211" spans="1:20" x14ac:dyDescent="0.2">
      <c r="D211" s="1" t="s">
        <v>39</v>
      </c>
      <c r="E211" s="6" t="s">
        <v>88</v>
      </c>
      <c r="F211" s="8">
        <f t="shared" ref="F211:R211" si="42">F88*F$14</f>
        <v>0</v>
      </c>
      <c r="G211" s="8">
        <f t="shared" si="42"/>
        <v>0</v>
      </c>
      <c r="H211" s="8">
        <f t="shared" si="42"/>
        <v>0</v>
      </c>
      <c r="I211" s="8">
        <f t="shared" si="42"/>
        <v>0</v>
      </c>
      <c r="J211" s="8">
        <f t="shared" si="42"/>
        <v>0</v>
      </c>
      <c r="K211" s="8">
        <f t="shared" si="42"/>
        <v>0</v>
      </c>
      <c r="L211" s="8">
        <f t="shared" si="42"/>
        <v>0</v>
      </c>
      <c r="M211" s="8">
        <f t="shared" si="42"/>
        <v>0</v>
      </c>
      <c r="N211" s="8">
        <f t="shared" si="42"/>
        <v>0</v>
      </c>
      <c r="O211" s="8">
        <f t="shared" si="42"/>
        <v>0</v>
      </c>
      <c r="P211" s="8">
        <f t="shared" si="42"/>
        <v>0</v>
      </c>
      <c r="Q211" s="8">
        <f t="shared" si="42"/>
        <v>0</v>
      </c>
      <c r="R211" s="8">
        <f t="shared" si="42"/>
        <v>0</v>
      </c>
      <c r="T211" s="16"/>
    </row>
    <row r="212" spans="1:20" x14ac:dyDescent="0.2">
      <c r="D212" s="1" t="s">
        <v>40</v>
      </c>
      <c r="E212" s="6" t="s">
        <v>88</v>
      </c>
      <c r="F212" s="8">
        <f t="shared" ref="F212:R212" si="43">F89*F$14</f>
        <v>0</v>
      </c>
      <c r="G212" s="8">
        <f t="shared" si="43"/>
        <v>0</v>
      </c>
      <c r="H212" s="8">
        <f t="shared" si="43"/>
        <v>0</v>
      </c>
      <c r="I212" s="8">
        <f t="shared" si="43"/>
        <v>0</v>
      </c>
      <c r="J212" s="8">
        <f t="shared" si="43"/>
        <v>0</v>
      </c>
      <c r="K212" s="8">
        <f t="shared" si="43"/>
        <v>0</v>
      </c>
      <c r="L212" s="8">
        <f t="shared" si="43"/>
        <v>0</v>
      </c>
      <c r="M212" s="8">
        <f t="shared" si="43"/>
        <v>0</v>
      </c>
      <c r="N212" s="8">
        <f t="shared" si="43"/>
        <v>0</v>
      </c>
      <c r="O212" s="8">
        <f t="shared" si="43"/>
        <v>0</v>
      </c>
      <c r="P212" s="8">
        <f t="shared" si="43"/>
        <v>0</v>
      </c>
      <c r="Q212" s="8">
        <f t="shared" si="43"/>
        <v>0</v>
      </c>
      <c r="R212" s="8">
        <f t="shared" si="43"/>
        <v>0</v>
      </c>
      <c r="T212" s="16"/>
    </row>
    <row r="213" spans="1:20" x14ac:dyDescent="0.2">
      <c r="D213" s="1" t="s">
        <v>41</v>
      </c>
      <c r="E213" s="6" t="s">
        <v>88</v>
      </c>
      <c r="F213" s="8">
        <f t="shared" ref="F213:R213" si="44">F90*F$14</f>
        <v>0</v>
      </c>
      <c r="G213" s="8">
        <f t="shared" si="44"/>
        <v>0</v>
      </c>
      <c r="H213" s="8">
        <f t="shared" si="44"/>
        <v>0</v>
      </c>
      <c r="I213" s="8">
        <f t="shared" si="44"/>
        <v>0</v>
      </c>
      <c r="J213" s="8">
        <f t="shared" si="44"/>
        <v>0</v>
      </c>
      <c r="K213" s="8">
        <f t="shared" si="44"/>
        <v>0</v>
      </c>
      <c r="L213" s="8">
        <f t="shared" si="44"/>
        <v>0</v>
      </c>
      <c r="M213" s="8">
        <f t="shared" si="44"/>
        <v>0</v>
      </c>
      <c r="N213" s="8">
        <f t="shared" si="44"/>
        <v>0</v>
      </c>
      <c r="O213" s="8">
        <f t="shared" si="44"/>
        <v>0</v>
      </c>
      <c r="P213" s="8">
        <f t="shared" si="44"/>
        <v>0</v>
      </c>
      <c r="Q213" s="8">
        <f t="shared" si="44"/>
        <v>0</v>
      </c>
      <c r="R213" s="8">
        <f t="shared" si="44"/>
        <v>0</v>
      </c>
      <c r="T213" s="16"/>
    </row>
    <row r="214" spans="1:20" x14ac:dyDescent="0.2">
      <c r="D214" s="21" t="s">
        <v>42</v>
      </c>
      <c r="E214" s="37"/>
      <c r="F214" s="21">
        <f t="shared" ref="F214:R214" si="45">F91*F$14</f>
        <v>0</v>
      </c>
      <c r="G214" s="21">
        <f t="shared" si="45"/>
        <v>0</v>
      </c>
      <c r="H214" s="21">
        <f t="shared" si="45"/>
        <v>0</v>
      </c>
      <c r="I214" s="21">
        <f t="shared" si="45"/>
        <v>0</v>
      </c>
      <c r="J214" s="21">
        <f t="shared" si="45"/>
        <v>0</v>
      </c>
      <c r="K214" s="21">
        <f t="shared" si="45"/>
        <v>0</v>
      </c>
      <c r="L214" s="21">
        <f t="shared" si="45"/>
        <v>0</v>
      </c>
      <c r="M214" s="21">
        <f t="shared" si="45"/>
        <v>0</v>
      </c>
      <c r="N214" s="21">
        <f t="shared" si="45"/>
        <v>0</v>
      </c>
      <c r="O214" s="21">
        <f t="shared" si="45"/>
        <v>0</v>
      </c>
      <c r="P214" s="21">
        <f t="shared" si="45"/>
        <v>0</v>
      </c>
      <c r="Q214" s="21">
        <f t="shared" si="45"/>
        <v>0</v>
      </c>
      <c r="R214" s="21">
        <f t="shared" si="45"/>
        <v>0</v>
      </c>
      <c r="T214" s="16"/>
    </row>
    <row r="215" spans="1:20" ht="15" x14ac:dyDescent="0.25">
      <c r="D215"/>
      <c r="E215" s="39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 s="16"/>
    </row>
    <row r="216" spans="1:20" ht="15" x14ac:dyDescent="0.25">
      <c r="A216" s="32">
        <f>SUM(F216:K216)</f>
        <v>0</v>
      </c>
      <c r="D216"/>
      <c r="E216" s="39"/>
      <c r="F216" s="31">
        <f t="shared" ref="F216:R216" si="46">ROUND(F214,6)-ROUND(SUM(F207:F213),6)</f>
        <v>0</v>
      </c>
      <c r="G216" s="31">
        <f t="shared" si="46"/>
        <v>0</v>
      </c>
      <c r="H216" s="31">
        <f t="shared" si="46"/>
        <v>0</v>
      </c>
      <c r="I216" s="31">
        <f t="shared" si="46"/>
        <v>0</v>
      </c>
      <c r="J216" s="31">
        <f t="shared" si="46"/>
        <v>0</v>
      </c>
      <c r="K216" s="31">
        <f t="shared" si="46"/>
        <v>0</v>
      </c>
      <c r="L216" s="31">
        <f t="shared" si="46"/>
        <v>0</v>
      </c>
      <c r="M216" s="31">
        <f t="shared" si="46"/>
        <v>0</v>
      </c>
      <c r="N216" s="31">
        <f t="shared" si="46"/>
        <v>0</v>
      </c>
      <c r="O216" s="31">
        <f t="shared" si="46"/>
        <v>0</v>
      </c>
      <c r="P216" s="31">
        <f t="shared" si="46"/>
        <v>0</v>
      </c>
      <c r="Q216" s="31">
        <f t="shared" si="46"/>
        <v>0</v>
      </c>
      <c r="R216" s="31">
        <f t="shared" si="46"/>
        <v>0</v>
      </c>
      <c r="S216"/>
      <c r="T216" s="16"/>
    </row>
    <row r="217" spans="1:20" x14ac:dyDescent="0.2">
      <c r="E217" s="14"/>
      <c r="T217" s="16"/>
    </row>
    <row r="218" spans="1:20" ht="15.75" thickBot="1" x14ac:dyDescent="0.25">
      <c r="C218" s="4" t="s">
        <v>43</v>
      </c>
      <c r="D218" s="4"/>
      <c r="E218" s="15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T218" s="16"/>
    </row>
    <row r="219" spans="1:20" ht="13.5" thickTop="1" x14ac:dyDescent="0.2">
      <c r="E219" s="14"/>
      <c r="T219" s="16"/>
    </row>
    <row r="220" spans="1:20" x14ac:dyDescent="0.2">
      <c r="D220" s="1" t="s">
        <v>44</v>
      </c>
      <c r="E220" s="6" t="s">
        <v>88</v>
      </c>
      <c r="F220" s="8">
        <f t="shared" ref="F220:R220" si="47">F97*F$14</f>
        <v>0</v>
      </c>
      <c r="G220" s="8">
        <f t="shared" si="47"/>
        <v>0</v>
      </c>
      <c r="H220" s="8">
        <f t="shared" si="47"/>
        <v>0</v>
      </c>
      <c r="I220" s="8">
        <f t="shared" si="47"/>
        <v>0</v>
      </c>
      <c r="J220" s="8">
        <f t="shared" si="47"/>
        <v>0</v>
      </c>
      <c r="K220" s="8">
        <f t="shared" si="47"/>
        <v>0</v>
      </c>
      <c r="L220" s="8">
        <f t="shared" si="47"/>
        <v>0</v>
      </c>
      <c r="M220" s="8">
        <f t="shared" si="47"/>
        <v>0</v>
      </c>
      <c r="N220" s="8">
        <f t="shared" si="47"/>
        <v>0</v>
      </c>
      <c r="O220" s="8">
        <f t="shared" si="47"/>
        <v>0</v>
      </c>
      <c r="P220" s="8">
        <f t="shared" si="47"/>
        <v>0</v>
      </c>
      <c r="Q220" s="8">
        <f t="shared" si="47"/>
        <v>0</v>
      </c>
      <c r="R220" s="8">
        <f t="shared" si="47"/>
        <v>0</v>
      </c>
      <c r="T220" s="16"/>
    </row>
    <row r="221" spans="1:20" x14ac:dyDescent="0.2">
      <c r="D221" s="1" t="s">
        <v>45</v>
      </c>
      <c r="E221" s="6" t="s">
        <v>88</v>
      </c>
      <c r="F221" s="8">
        <f t="shared" ref="F221:R221" si="48">F98*F$14</f>
        <v>0</v>
      </c>
      <c r="G221" s="8">
        <f t="shared" si="48"/>
        <v>0</v>
      </c>
      <c r="H221" s="8">
        <f t="shared" si="48"/>
        <v>0</v>
      </c>
      <c r="I221" s="8">
        <f t="shared" si="48"/>
        <v>0</v>
      </c>
      <c r="J221" s="8">
        <f t="shared" si="48"/>
        <v>0</v>
      </c>
      <c r="K221" s="8">
        <f t="shared" si="48"/>
        <v>0</v>
      </c>
      <c r="L221" s="8">
        <f t="shared" si="48"/>
        <v>0</v>
      </c>
      <c r="M221" s="8">
        <f t="shared" si="48"/>
        <v>0</v>
      </c>
      <c r="N221" s="8">
        <f t="shared" si="48"/>
        <v>0</v>
      </c>
      <c r="O221" s="8">
        <f t="shared" si="48"/>
        <v>0</v>
      </c>
      <c r="P221" s="8">
        <f t="shared" si="48"/>
        <v>0</v>
      </c>
      <c r="Q221" s="8">
        <f t="shared" si="48"/>
        <v>0</v>
      </c>
      <c r="R221" s="8">
        <f t="shared" si="48"/>
        <v>0</v>
      </c>
      <c r="T221" s="16"/>
    </row>
    <row r="222" spans="1:20" x14ac:dyDescent="0.2">
      <c r="D222" s="1" t="s">
        <v>46</v>
      </c>
      <c r="E222" s="6" t="s">
        <v>88</v>
      </c>
      <c r="F222" s="8">
        <f t="shared" ref="F222:R222" si="49">F99*F$14</f>
        <v>0</v>
      </c>
      <c r="G222" s="8">
        <f t="shared" si="49"/>
        <v>0</v>
      </c>
      <c r="H222" s="8">
        <f t="shared" si="49"/>
        <v>0</v>
      </c>
      <c r="I222" s="8">
        <f t="shared" si="49"/>
        <v>0</v>
      </c>
      <c r="J222" s="8">
        <f t="shared" si="49"/>
        <v>0</v>
      </c>
      <c r="K222" s="8">
        <f t="shared" si="49"/>
        <v>0</v>
      </c>
      <c r="L222" s="8">
        <f t="shared" si="49"/>
        <v>0</v>
      </c>
      <c r="M222" s="8">
        <f t="shared" si="49"/>
        <v>0</v>
      </c>
      <c r="N222" s="8">
        <f t="shared" si="49"/>
        <v>0</v>
      </c>
      <c r="O222" s="8">
        <f t="shared" si="49"/>
        <v>0</v>
      </c>
      <c r="P222" s="8">
        <f t="shared" si="49"/>
        <v>0</v>
      </c>
      <c r="Q222" s="8">
        <f t="shared" si="49"/>
        <v>0</v>
      </c>
      <c r="R222" s="8">
        <f t="shared" si="49"/>
        <v>0</v>
      </c>
      <c r="T222" s="16"/>
    </row>
    <row r="223" spans="1:20" x14ac:dyDescent="0.2">
      <c r="D223" s="1" t="s">
        <v>47</v>
      </c>
      <c r="E223" s="6" t="s">
        <v>88</v>
      </c>
      <c r="F223" s="8">
        <f t="shared" ref="F223:R223" si="50">F100*F$14</f>
        <v>0</v>
      </c>
      <c r="G223" s="8">
        <f t="shared" si="50"/>
        <v>0</v>
      </c>
      <c r="H223" s="8">
        <f t="shared" si="50"/>
        <v>0</v>
      </c>
      <c r="I223" s="8">
        <f t="shared" si="50"/>
        <v>0</v>
      </c>
      <c r="J223" s="8">
        <f t="shared" si="50"/>
        <v>0</v>
      </c>
      <c r="K223" s="8">
        <f t="shared" si="50"/>
        <v>0</v>
      </c>
      <c r="L223" s="8">
        <f t="shared" si="50"/>
        <v>0</v>
      </c>
      <c r="M223" s="8">
        <f t="shared" si="50"/>
        <v>0</v>
      </c>
      <c r="N223" s="8">
        <f t="shared" si="50"/>
        <v>0</v>
      </c>
      <c r="O223" s="8">
        <f t="shared" si="50"/>
        <v>0</v>
      </c>
      <c r="P223" s="8">
        <f t="shared" si="50"/>
        <v>0</v>
      </c>
      <c r="Q223" s="8">
        <f t="shared" si="50"/>
        <v>0</v>
      </c>
      <c r="R223" s="8">
        <f t="shared" si="50"/>
        <v>0</v>
      </c>
      <c r="T223" s="16"/>
    </row>
    <row r="224" spans="1:20" x14ac:dyDescent="0.2">
      <c r="D224" s="1" t="s">
        <v>48</v>
      </c>
      <c r="E224" s="6" t="s">
        <v>88</v>
      </c>
      <c r="F224" s="8">
        <f t="shared" ref="F224:R224" si="51">F101*F$14</f>
        <v>0</v>
      </c>
      <c r="G224" s="8">
        <f t="shared" si="51"/>
        <v>0</v>
      </c>
      <c r="H224" s="8">
        <f t="shared" si="51"/>
        <v>0</v>
      </c>
      <c r="I224" s="8">
        <f t="shared" si="51"/>
        <v>0</v>
      </c>
      <c r="J224" s="8">
        <f t="shared" si="51"/>
        <v>0</v>
      </c>
      <c r="K224" s="8">
        <f t="shared" si="51"/>
        <v>0</v>
      </c>
      <c r="L224" s="8">
        <f t="shared" si="51"/>
        <v>0</v>
      </c>
      <c r="M224" s="8">
        <f t="shared" si="51"/>
        <v>0</v>
      </c>
      <c r="N224" s="8">
        <f t="shared" si="51"/>
        <v>0</v>
      </c>
      <c r="O224" s="8">
        <f t="shared" si="51"/>
        <v>0</v>
      </c>
      <c r="P224" s="8">
        <f t="shared" si="51"/>
        <v>0</v>
      </c>
      <c r="Q224" s="8">
        <f t="shared" si="51"/>
        <v>0</v>
      </c>
      <c r="R224" s="8">
        <f t="shared" si="51"/>
        <v>0</v>
      </c>
      <c r="T224" s="16"/>
    </row>
    <row r="225" spans="1:20" x14ac:dyDescent="0.2">
      <c r="D225" s="1" t="s">
        <v>40</v>
      </c>
      <c r="E225" s="6" t="s">
        <v>88</v>
      </c>
      <c r="F225" s="8">
        <f t="shared" ref="F225:R225" si="52">F102*F$14</f>
        <v>0</v>
      </c>
      <c r="G225" s="8">
        <f t="shared" si="52"/>
        <v>0</v>
      </c>
      <c r="H225" s="8">
        <f t="shared" si="52"/>
        <v>0</v>
      </c>
      <c r="I225" s="8">
        <f t="shared" si="52"/>
        <v>0</v>
      </c>
      <c r="J225" s="8">
        <f t="shared" si="52"/>
        <v>0</v>
      </c>
      <c r="K225" s="8">
        <f t="shared" si="52"/>
        <v>0</v>
      </c>
      <c r="L225" s="8">
        <f t="shared" si="52"/>
        <v>0</v>
      </c>
      <c r="M225" s="8">
        <f t="shared" si="52"/>
        <v>0</v>
      </c>
      <c r="N225" s="8">
        <f t="shared" si="52"/>
        <v>0</v>
      </c>
      <c r="O225" s="8">
        <f t="shared" si="52"/>
        <v>0</v>
      </c>
      <c r="P225" s="8">
        <f t="shared" si="52"/>
        <v>0</v>
      </c>
      <c r="Q225" s="8">
        <f t="shared" si="52"/>
        <v>0</v>
      </c>
      <c r="R225" s="8">
        <f t="shared" si="52"/>
        <v>0</v>
      </c>
      <c r="T225" s="16"/>
    </row>
    <row r="226" spans="1:20" x14ac:dyDescent="0.2">
      <c r="D226" s="21" t="s">
        <v>42</v>
      </c>
      <c r="E226" s="37"/>
      <c r="F226" s="21">
        <f t="shared" ref="F226:R226" si="53">F103*F$14</f>
        <v>0</v>
      </c>
      <c r="G226" s="21">
        <f t="shared" si="53"/>
        <v>0</v>
      </c>
      <c r="H226" s="21">
        <f t="shared" si="53"/>
        <v>0</v>
      </c>
      <c r="I226" s="21">
        <f t="shared" si="53"/>
        <v>0</v>
      </c>
      <c r="J226" s="21">
        <f t="shared" si="53"/>
        <v>0</v>
      </c>
      <c r="K226" s="21">
        <f t="shared" si="53"/>
        <v>0</v>
      </c>
      <c r="L226" s="21">
        <f t="shared" si="53"/>
        <v>0</v>
      </c>
      <c r="M226" s="21">
        <f t="shared" si="53"/>
        <v>0</v>
      </c>
      <c r="N226" s="21">
        <f t="shared" si="53"/>
        <v>0</v>
      </c>
      <c r="O226" s="21">
        <f t="shared" si="53"/>
        <v>0</v>
      </c>
      <c r="P226" s="21">
        <f t="shared" si="53"/>
        <v>0</v>
      </c>
      <c r="Q226" s="21">
        <f t="shared" si="53"/>
        <v>0</v>
      </c>
      <c r="R226" s="21">
        <f t="shared" si="53"/>
        <v>0</v>
      </c>
      <c r="T226" s="16"/>
    </row>
    <row r="227" spans="1:20" ht="15" x14ac:dyDescent="0.25">
      <c r="D227"/>
      <c r="E227" s="39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 s="16"/>
    </row>
    <row r="228" spans="1:20" ht="15" x14ac:dyDescent="0.25">
      <c r="A228" s="32">
        <f>SUM(F228:K228)</f>
        <v>0</v>
      </c>
      <c r="D228"/>
      <c r="E228" s="39"/>
      <c r="F228" s="31">
        <f t="shared" ref="F228:R228" si="54">ROUND(F226,6)-ROUND(SUM(F220:F225),6)</f>
        <v>0</v>
      </c>
      <c r="G228" s="31">
        <f t="shared" si="54"/>
        <v>0</v>
      </c>
      <c r="H228" s="31">
        <f t="shared" si="54"/>
        <v>0</v>
      </c>
      <c r="I228" s="31">
        <f t="shared" si="54"/>
        <v>0</v>
      </c>
      <c r="J228" s="31">
        <f t="shared" si="54"/>
        <v>0</v>
      </c>
      <c r="K228" s="31">
        <f t="shared" si="54"/>
        <v>0</v>
      </c>
      <c r="L228" s="31">
        <f t="shared" si="54"/>
        <v>0</v>
      </c>
      <c r="M228" s="31">
        <f t="shared" si="54"/>
        <v>0</v>
      </c>
      <c r="N228" s="31">
        <f t="shared" si="54"/>
        <v>0</v>
      </c>
      <c r="O228" s="31">
        <f t="shared" si="54"/>
        <v>0</v>
      </c>
      <c r="P228" s="31">
        <f t="shared" si="54"/>
        <v>0</v>
      </c>
      <c r="Q228" s="31">
        <f t="shared" si="54"/>
        <v>0</v>
      </c>
      <c r="R228" s="31">
        <f t="shared" si="54"/>
        <v>0</v>
      </c>
      <c r="S228"/>
      <c r="T228" s="16"/>
    </row>
    <row r="229" spans="1:20" ht="15" x14ac:dyDescent="0.25">
      <c r="D229"/>
      <c r="E229" s="3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 s="16"/>
    </row>
    <row r="230" spans="1:20" ht="15.75" thickBot="1" x14ac:dyDescent="0.25">
      <c r="C230" s="4" t="s">
        <v>49</v>
      </c>
      <c r="D230" s="4"/>
      <c r="E230" s="15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T230" s="16"/>
    </row>
    <row r="231" spans="1:20" ht="13.5" thickTop="1" x14ac:dyDescent="0.2">
      <c r="E231" s="14"/>
      <c r="T231" s="16"/>
    </row>
    <row r="232" spans="1:20" x14ac:dyDescent="0.2">
      <c r="D232" s="27" t="s">
        <v>42</v>
      </c>
      <c r="E232" s="6" t="s">
        <v>88</v>
      </c>
      <c r="F232" s="8">
        <f t="shared" ref="F232:R232" si="55">F109*F$14</f>
        <v>0</v>
      </c>
      <c r="G232" s="8">
        <f t="shared" si="55"/>
        <v>0</v>
      </c>
      <c r="H232" s="8">
        <f t="shared" si="55"/>
        <v>0</v>
      </c>
      <c r="I232" s="8">
        <f t="shared" si="55"/>
        <v>0</v>
      </c>
      <c r="J232" s="8">
        <f t="shared" si="55"/>
        <v>0</v>
      </c>
      <c r="K232" s="8">
        <f t="shared" si="55"/>
        <v>0</v>
      </c>
      <c r="L232" s="8">
        <f t="shared" si="55"/>
        <v>0</v>
      </c>
      <c r="M232" s="8">
        <f t="shared" si="55"/>
        <v>0</v>
      </c>
      <c r="N232" s="8">
        <f t="shared" si="55"/>
        <v>0</v>
      </c>
      <c r="O232" s="8">
        <f t="shared" si="55"/>
        <v>0</v>
      </c>
      <c r="P232" s="8">
        <f t="shared" si="55"/>
        <v>0</v>
      </c>
      <c r="Q232" s="8">
        <f t="shared" si="55"/>
        <v>0</v>
      </c>
      <c r="R232" s="8">
        <f t="shared" si="55"/>
        <v>0</v>
      </c>
      <c r="T232" s="16"/>
    </row>
    <row r="233" spans="1:20" x14ac:dyDescent="0.2">
      <c r="E233" s="14"/>
      <c r="T233" s="16"/>
    </row>
    <row r="234" spans="1:20" ht="15.75" thickBot="1" x14ac:dyDescent="0.25">
      <c r="C234" s="4" t="s">
        <v>50</v>
      </c>
      <c r="D234" s="4"/>
      <c r="E234" s="15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T234" s="16"/>
    </row>
    <row r="235" spans="1:20" ht="13.5" thickTop="1" x14ac:dyDescent="0.2">
      <c r="E235" s="14"/>
      <c r="T235" s="16"/>
    </row>
    <row r="236" spans="1:20" x14ac:dyDescent="0.2">
      <c r="D236" s="1" t="s">
        <v>51</v>
      </c>
      <c r="E236" s="6" t="s">
        <v>88</v>
      </c>
      <c r="F236" s="8">
        <f t="shared" ref="F236:R236" si="56">F113*F$14</f>
        <v>0</v>
      </c>
      <c r="G236" s="8">
        <f t="shared" si="56"/>
        <v>0</v>
      </c>
      <c r="H236" s="8">
        <f t="shared" si="56"/>
        <v>0</v>
      </c>
      <c r="I236" s="8">
        <f t="shared" si="56"/>
        <v>0</v>
      </c>
      <c r="J236" s="8">
        <f t="shared" si="56"/>
        <v>0</v>
      </c>
      <c r="K236" s="8">
        <f t="shared" si="56"/>
        <v>0</v>
      </c>
      <c r="L236" s="8">
        <f t="shared" si="56"/>
        <v>0</v>
      </c>
      <c r="M236" s="8">
        <f t="shared" si="56"/>
        <v>0</v>
      </c>
      <c r="N236" s="8">
        <f t="shared" si="56"/>
        <v>0</v>
      </c>
      <c r="O236" s="8">
        <f t="shared" si="56"/>
        <v>0</v>
      </c>
      <c r="P236" s="8">
        <f t="shared" si="56"/>
        <v>0</v>
      </c>
      <c r="Q236" s="8">
        <f t="shared" si="56"/>
        <v>0</v>
      </c>
      <c r="R236" s="8">
        <f t="shared" si="56"/>
        <v>0</v>
      </c>
      <c r="T236" s="16"/>
    </row>
    <row r="237" spans="1:20" x14ac:dyDescent="0.2">
      <c r="D237" s="1" t="s">
        <v>52</v>
      </c>
      <c r="E237" s="6" t="s">
        <v>88</v>
      </c>
      <c r="F237" s="8">
        <f t="shared" ref="F237:R237" si="57">F114*F$14</f>
        <v>0</v>
      </c>
      <c r="G237" s="8">
        <f t="shared" si="57"/>
        <v>0</v>
      </c>
      <c r="H237" s="8">
        <f t="shared" si="57"/>
        <v>0</v>
      </c>
      <c r="I237" s="8">
        <f t="shared" si="57"/>
        <v>0</v>
      </c>
      <c r="J237" s="8">
        <f t="shared" si="57"/>
        <v>0</v>
      </c>
      <c r="K237" s="8">
        <f t="shared" si="57"/>
        <v>0</v>
      </c>
      <c r="L237" s="8">
        <f t="shared" si="57"/>
        <v>0</v>
      </c>
      <c r="M237" s="8">
        <f t="shared" si="57"/>
        <v>0</v>
      </c>
      <c r="N237" s="8">
        <f t="shared" si="57"/>
        <v>0</v>
      </c>
      <c r="O237" s="8">
        <f t="shared" si="57"/>
        <v>0</v>
      </c>
      <c r="P237" s="8">
        <f t="shared" si="57"/>
        <v>0</v>
      </c>
      <c r="Q237" s="8">
        <f t="shared" si="57"/>
        <v>0</v>
      </c>
      <c r="R237" s="8">
        <f t="shared" si="57"/>
        <v>0</v>
      </c>
      <c r="T237" s="16"/>
    </row>
    <row r="238" spans="1:20" x14ac:dyDescent="0.2">
      <c r="D238" s="1" t="s">
        <v>53</v>
      </c>
      <c r="E238" s="6" t="s">
        <v>88</v>
      </c>
      <c r="F238" s="8">
        <f t="shared" ref="F238:R238" si="58">F115*F$14</f>
        <v>0</v>
      </c>
      <c r="G238" s="8">
        <f t="shared" si="58"/>
        <v>0</v>
      </c>
      <c r="H238" s="8">
        <f t="shared" si="58"/>
        <v>0</v>
      </c>
      <c r="I238" s="8">
        <f t="shared" si="58"/>
        <v>0</v>
      </c>
      <c r="J238" s="8">
        <f t="shared" si="58"/>
        <v>0</v>
      </c>
      <c r="K238" s="8">
        <f t="shared" si="58"/>
        <v>0</v>
      </c>
      <c r="L238" s="8">
        <f t="shared" si="58"/>
        <v>0</v>
      </c>
      <c r="M238" s="8">
        <f t="shared" si="58"/>
        <v>0</v>
      </c>
      <c r="N238" s="8">
        <f t="shared" si="58"/>
        <v>0</v>
      </c>
      <c r="O238" s="8">
        <f t="shared" si="58"/>
        <v>0</v>
      </c>
      <c r="P238" s="8">
        <f t="shared" si="58"/>
        <v>0</v>
      </c>
      <c r="Q238" s="8">
        <f t="shared" si="58"/>
        <v>0</v>
      </c>
      <c r="R238" s="8">
        <f t="shared" si="58"/>
        <v>0</v>
      </c>
      <c r="T238" s="16"/>
    </row>
    <row r="239" spans="1:20" x14ac:dyDescent="0.2">
      <c r="D239" s="1" t="s">
        <v>54</v>
      </c>
      <c r="E239" s="6" t="s">
        <v>88</v>
      </c>
      <c r="F239" s="8">
        <f t="shared" ref="F239:R239" si="59">F116*F$14</f>
        <v>0</v>
      </c>
      <c r="G239" s="8">
        <f t="shared" si="59"/>
        <v>0</v>
      </c>
      <c r="H239" s="8">
        <f t="shared" si="59"/>
        <v>0</v>
      </c>
      <c r="I239" s="8">
        <f t="shared" si="59"/>
        <v>0</v>
      </c>
      <c r="J239" s="8">
        <f t="shared" si="59"/>
        <v>0</v>
      </c>
      <c r="K239" s="8">
        <f t="shared" si="59"/>
        <v>0</v>
      </c>
      <c r="L239" s="8">
        <f t="shared" si="59"/>
        <v>0</v>
      </c>
      <c r="M239" s="8">
        <f t="shared" si="59"/>
        <v>0</v>
      </c>
      <c r="N239" s="8">
        <f t="shared" si="59"/>
        <v>0</v>
      </c>
      <c r="O239" s="8">
        <f t="shared" si="59"/>
        <v>0</v>
      </c>
      <c r="P239" s="8">
        <f t="shared" si="59"/>
        <v>0</v>
      </c>
      <c r="Q239" s="8">
        <f t="shared" si="59"/>
        <v>0</v>
      </c>
      <c r="R239" s="8">
        <f t="shared" si="59"/>
        <v>0</v>
      </c>
      <c r="T239" s="16"/>
    </row>
    <row r="240" spans="1:20" x14ac:dyDescent="0.2">
      <c r="D240" s="1" t="s">
        <v>55</v>
      </c>
      <c r="E240" s="6" t="s">
        <v>88</v>
      </c>
      <c r="F240" s="8">
        <f t="shared" ref="F240:R240" si="60">F117*F$14</f>
        <v>0</v>
      </c>
      <c r="G240" s="8">
        <f t="shared" si="60"/>
        <v>0</v>
      </c>
      <c r="H240" s="8">
        <f t="shared" si="60"/>
        <v>0</v>
      </c>
      <c r="I240" s="8">
        <f t="shared" si="60"/>
        <v>0</v>
      </c>
      <c r="J240" s="8">
        <f t="shared" si="60"/>
        <v>0</v>
      </c>
      <c r="K240" s="8">
        <f t="shared" si="60"/>
        <v>0</v>
      </c>
      <c r="L240" s="8">
        <f t="shared" si="60"/>
        <v>0</v>
      </c>
      <c r="M240" s="8">
        <f t="shared" si="60"/>
        <v>0</v>
      </c>
      <c r="N240" s="8">
        <f t="shared" si="60"/>
        <v>0</v>
      </c>
      <c r="O240" s="8">
        <f t="shared" si="60"/>
        <v>0</v>
      </c>
      <c r="P240" s="8">
        <f t="shared" si="60"/>
        <v>0</v>
      </c>
      <c r="Q240" s="8">
        <f t="shared" si="60"/>
        <v>0</v>
      </c>
      <c r="R240" s="8">
        <f t="shared" si="60"/>
        <v>0</v>
      </c>
      <c r="T240" s="16"/>
    </row>
    <row r="241" spans="1:20" x14ac:dyDescent="0.2">
      <c r="D241" s="1" t="s">
        <v>56</v>
      </c>
      <c r="E241" s="6" t="s">
        <v>88</v>
      </c>
      <c r="F241" s="8">
        <f t="shared" ref="F241:R241" si="61">F118*F$14</f>
        <v>0</v>
      </c>
      <c r="G241" s="8">
        <f t="shared" si="61"/>
        <v>0</v>
      </c>
      <c r="H241" s="8">
        <f t="shared" si="61"/>
        <v>0</v>
      </c>
      <c r="I241" s="8">
        <f t="shared" si="61"/>
        <v>0</v>
      </c>
      <c r="J241" s="8">
        <f t="shared" si="61"/>
        <v>0</v>
      </c>
      <c r="K241" s="8">
        <f t="shared" si="61"/>
        <v>0</v>
      </c>
      <c r="L241" s="8">
        <f t="shared" si="61"/>
        <v>0</v>
      </c>
      <c r="M241" s="8">
        <f t="shared" si="61"/>
        <v>0</v>
      </c>
      <c r="N241" s="8">
        <f t="shared" si="61"/>
        <v>0</v>
      </c>
      <c r="O241" s="8">
        <f t="shared" si="61"/>
        <v>0</v>
      </c>
      <c r="P241" s="8">
        <f t="shared" si="61"/>
        <v>0</v>
      </c>
      <c r="Q241" s="8">
        <f t="shared" si="61"/>
        <v>0</v>
      </c>
      <c r="R241" s="8">
        <f t="shared" si="61"/>
        <v>0</v>
      </c>
      <c r="T241" s="16"/>
    </row>
    <row r="242" spans="1:20" x14ac:dyDescent="0.2">
      <c r="D242" s="1" t="s">
        <v>57</v>
      </c>
      <c r="E242" s="6" t="s">
        <v>88</v>
      </c>
      <c r="F242" s="8">
        <f t="shared" ref="F242:R242" si="62">F119*F$14</f>
        <v>0</v>
      </c>
      <c r="G242" s="8">
        <f t="shared" si="62"/>
        <v>0</v>
      </c>
      <c r="H242" s="8">
        <f t="shared" si="62"/>
        <v>0</v>
      </c>
      <c r="I242" s="8">
        <f t="shared" si="62"/>
        <v>0</v>
      </c>
      <c r="J242" s="8">
        <f t="shared" si="62"/>
        <v>0</v>
      </c>
      <c r="K242" s="8">
        <f t="shared" si="62"/>
        <v>0</v>
      </c>
      <c r="L242" s="8">
        <f t="shared" si="62"/>
        <v>0</v>
      </c>
      <c r="M242" s="8">
        <f t="shared" si="62"/>
        <v>0</v>
      </c>
      <c r="N242" s="8">
        <f t="shared" si="62"/>
        <v>0</v>
      </c>
      <c r="O242" s="8">
        <f t="shared" si="62"/>
        <v>0</v>
      </c>
      <c r="P242" s="8">
        <f t="shared" si="62"/>
        <v>0</v>
      </c>
      <c r="Q242" s="8">
        <f t="shared" si="62"/>
        <v>0</v>
      </c>
      <c r="R242" s="8">
        <f t="shared" si="62"/>
        <v>0</v>
      </c>
      <c r="T242" s="16"/>
    </row>
    <row r="243" spans="1:20" x14ac:dyDescent="0.2">
      <c r="D243" s="1" t="s">
        <v>58</v>
      </c>
      <c r="E243" s="6" t="s">
        <v>88</v>
      </c>
      <c r="F243" s="8">
        <f t="shared" ref="F243:R243" si="63">F120*F$14</f>
        <v>0</v>
      </c>
      <c r="G243" s="8">
        <f t="shared" si="63"/>
        <v>0</v>
      </c>
      <c r="H243" s="8">
        <f t="shared" si="63"/>
        <v>0</v>
      </c>
      <c r="I243" s="8">
        <f t="shared" si="63"/>
        <v>0</v>
      </c>
      <c r="J243" s="8">
        <f t="shared" si="63"/>
        <v>0</v>
      </c>
      <c r="K243" s="8">
        <f t="shared" si="63"/>
        <v>0</v>
      </c>
      <c r="L243" s="8">
        <f t="shared" si="63"/>
        <v>0</v>
      </c>
      <c r="M243" s="8">
        <f t="shared" si="63"/>
        <v>0</v>
      </c>
      <c r="N243" s="8">
        <f t="shared" si="63"/>
        <v>0</v>
      </c>
      <c r="O243" s="8">
        <f t="shared" si="63"/>
        <v>0</v>
      </c>
      <c r="P243" s="8">
        <f t="shared" si="63"/>
        <v>0</v>
      </c>
      <c r="Q243" s="8">
        <f t="shared" si="63"/>
        <v>0</v>
      </c>
      <c r="R243" s="8">
        <f t="shared" si="63"/>
        <v>0</v>
      </c>
      <c r="T243" s="16"/>
    </row>
    <row r="244" spans="1:20" x14ac:dyDescent="0.2">
      <c r="D244" s="1" t="s">
        <v>59</v>
      </c>
      <c r="E244" s="6" t="s">
        <v>88</v>
      </c>
      <c r="F244" s="8">
        <f t="shared" ref="F244:R244" si="64">F121*F$14</f>
        <v>0</v>
      </c>
      <c r="G244" s="8">
        <f t="shared" si="64"/>
        <v>0</v>
      </c>
      <c r="H244" s="8">
        <f t="shared" si="64"/>
        <v>0</v>
      </c>
      <c r="I244" s="8">
        <f t="shared" si="64"/>
        <v>0</v>
      </c>
      <c r="J244" s="8">
        <f t="shared" si="64"/>
        <v>0</v>
      </c>
      <c r="K244" s="8">
        <f t="shared" si="64"/>
        <v>0</v>
      </c>
      <c r="L244" s="8">
        <f t="shared" si="64"/>
        <v>0</v>
      </c>
      <c r="M244" s="8">
        <f t="shared" si="64"/>
        <v>0</v>
      </c>
      <c r="N244" s="8">
        <f t="shared" si="64"/>
        <v>0</v>
      </c>
      <c r="O244" s="8">
        <f t="shared" si="64"/>
        <v>0</v>
      </c>
      <c r="P244" s="8">
        <f t="shared" si="64"/>
        <v>0</v>
      </c>
      <c r="Q244" s="8">
        <f t="shared" si="64"/>
        <v>0</v>
      </c>
      <c r="R244" s="8">
        <f t="shared" si="64"/>
        <v>0</v>
      </c>
      <c r="T244" s="16"/>
    </row>
    <row r="245" spans="1:20" x14ac:dyDescent="0.2">
      <c r="D245" s="1" t="s">
        <v>60</v>
      </c>
      <c r="E245" s="6" t="s">
        <v>88</v>
      </c>
      <c r="F245" s="8">
        <f t="shared" ref="F245:R245" si="65">F122*F$14</f>
        <v>0</v>
      </c>
      <c r="G245" s="8">
        <f t="shared" si="65"/>
        <v>0</v>
      </c>
      <c r="H245" s="8">
        <f t="shared" si="65"/>
        <v>0</v>
      </c>
      <c r="I245" s="8">
        <f t="shared" si="65"/>
        <v>0</v>
      </c>
      <c r="J245" s="8">
        <f t="shared" si="65"/>
        <v>0</v>
      </c>
      <c r="K245" s="8">
        <f t="shared" si="65"/>
        <v>0</v>
      </c>
      <c r="L245" s="8">
        <f t="shared" si="65"/>
        <v>0</v>
      </c>
      <c r="M245" s="8">
        <f t="shared" si="65"/>
        <v>0</v>
      </c>
      <c r="N245" s="8">
        <f t="shared" si="65"/>
        <v>0</v>
      </c>
      <c r="O245" s="8">
        <f t="shared" si="65"/>
        <v>0</v>
      </c>
      <c r="P245" s="8">
        <f t="shared" si="65"/>
        <v>0</v>
      </c>
      <c r="Q245" s="8">
        <f t="shared" si="65"/>
        <v>0</v>
      </c>
      <c r="R245" s="8">
        <f t="shared" si="65"/>
        <v>0</v>
      </c>
      <c r="T245" s="16"/>
    </row>
    <row r="246" spans="1:20" x14ac:dyDescent="0.2">
      <c r="D246" s="1" t="s">
        <v>61</v>
      </c>
      <c r="E246" s="6" t="s">
        <v>88</v>
      </c>
      <c r="F246" s="8">
        <f t="shared" ref="F246:R246" si="66">F123*F$14</f>
        <v>0</v>
      </c>
      <c r="G246" s="8">
        <f t="shared" si="66"/>
        <v>0</v>
      </c>
      <c r="H246" s="8">
        <f t="shared" si="66"/>
        <v>0</v>
      </c>
      <c r="I246" s="8">
        <f t="shared" si="66"/>
        <v>0</v>
      </c>
      <c r="J246" s="8">
        <f t="shared" si="66"/>
        <v>0</v>
      </c>
      <c r="K246" s="8">
        <f t="shared" si="66"/>
        <v>0</v>
      </c>
      <c r="L246" s="8">
        <f t="shared" si="66"/>
        <v>0</v>
      </c>
      <c r="M246" s="8">
        <f t="shared" si="66"/>
        <v>0</v>
      </c>
      <c r="N246" s="8">
        <f t="shared" si="66"/>
        <v>0</v>
      </c>
      <c r="O246" s="8">
        <f t="shared" si="66"/>
        <v>0</v>
      </c>
      <c r="P246" s="8">
        <f t="shared" si="66"/>
        <v>0</v>
      </c>
      <c r="Q246" s="8">
        <f t="shared" si="66"/>
        <v>0</v>
      </c>
      <c r="R246" s="8">
        <f t="shared" si="66"/>
        <v>0</v>
      </c>
      <c r="T246" s="16"/>
    </row>
    <row r="247" spans="1:20" x14ac:dyDescent="0.2">
      <c r="D247" s="1" t="s">
        <v>62</v>
      </c>
      <c r="E247" s="6" t="s">
        <v>88</v>
      </c>
      <c r="F247" s="8">
        <f t="shared" ref="F247:R247" si="67">F124*F$14</f>
        <v>0</v>
      </c>
      <c r="G247" s="8">
        <f t="shared" si="67"/>
        <v>0</v>
      </c>
      <c r="H247" s="8">
        <f t="shared" si="67"/>
        <v>0</v>
      </c>
      <c r="I247" s="8">
        <f t="shared" si="67"/>
        <v>0</v>
      </c>
      <c r="J247" s="8">
        <f t="shared" si="67"/>
        <v>0</v>
      </c>
      <c r="K247" s="8">
        <f t="shared" si="67"/>
        <v>0</v>
      </c>
      <c r="L247" s="8">
        <f t="shared" si="67"/>
        <v>0</v>
      </c>
      <c r="M247" s="8">
        <f t="shared" si="67"/>
        <v>0</v>
      </c>
      <c r="N247" s="8">
        <f t="shared" si="67"/>
        <v>0</v>
      </c>
      <c r="O247" s="8">
        <f t="shared" si="67"/>
        <v>0</v>
      </c>
      <c r="P247" s="8">
        <f t="shared" si="67"/>
        <v>0</v>
      </c>
      <c r="Q247" s="8">
        <f t="shared" si="67"/>
        <v>0</v>
      </c>
      <c r="R247" s="8">
        <f t="shared" si="67"/>
        <v>0</v>
      </c>
      <c r="T247" s="16"/>
    </row>
    <row r="248" spans="1:20" x14ac:dyDescent="0.2">
      <c r="D248" s="1" t="s">
        <v>63</v>
      </c>
      <c r="E248" s="6" t="s">
        <v>88</v>
      </c>
      <c r="F248" s="8">
        <f t="shared" ref="F248:R248" si="68">F125*F$14</f>
        <v>0</v>
      </c>
      <c r="G248" s="8">
        <f t="shared" si="68"/>
        <v>0</v>
      </c>
      <c r="H248" s="8">
        <f t="shared" si="68"/>
        <v>0</v>
      </c>
      <c r="I248" s="8">
        <f t="shared" si="68"/>
        <v>0</v>
      </c>
      <c r="J248" s="8">
        <f t="shared" si="68"/>
        <v>0</v>
      </c>
      <c r="K248" s="8">
        <f t="shared" si="68"/>
        <v>0</v>
      </c>
      <c r="L248" s="8">
        <f t="shared" si="68"/>
        <v>0</v>
      </c>
      <c r="M248" s="8">
        <f t="shared" si="68"/>
        <v>0</v>
      </c>
      <c r="N248" s="8">
        <f t="shared" si="68"/>
        <v>0</v>
      </c>
      <c r="O248" s="8">
        <f t="shared" si="68"/>
        <v>0</v>
      </c>
      <c r="P248" s="8">
        <f t="shared" si="68"/>
        <v>0</v>
      </c>
      <c r="Q248" s="8">
        <f t="shared" si="68"/>
        <v>0</v>
      </c>
      <c r="R248" s="8">
        <f t="shared" si="68"/>
        <v>0</v>
      </c>
      <c r="T248" s="16"/>
    </row>
    <row r="249" spans="1:20" x14ac:dyDescent="0.2">
      <c r="D249" s="1" t="s">
        <v>64</v>
      </c>
      <c r="E249" s="6" t="s">
        <v>88</v>
      </c>
      <c r="F249" s="8">
        <f t="shared" ref="F249:R249" si="69">F126*F$14</f>
        <v>0</v>
      </c>
      <c r="G249" s="8">
        <f t="shared" si="69"/>
        <v>0</v>
      </c>
      <c r="H249" s="8">
        <f t="shared" si="69"/>
        <v>0</v>
      </c>
      <c r="I249" s="8">
        <f t="shared" si="69"/>
        <v>0</v>
      </c>
      <c r="J249" s="8">
        <f t="shared" si="69"/>
        <v>0</v>
      </c>
      <c r="K249" s="8">
        <f t="shared" si="69"/>
        <v>0</v>
      </c>
      <c r="L249" s="8">
        <f t="shared" si="69"/>
        <v>0</v>
      </c>
      <c r="M249" s="8">
        <f t="shared" si="69"/>
        <v>0</v>
      </c>
      <c r="N249" s="8">
        <f t="shared" si="69"/>
        <v>0</v>
      </c>
      <c r="O249" s="8">
        <f t="shared" si="69"/>
        <v>0</v>
      </c>
      <c r="P249" s="8">
        <f t="shared" si="69"/>
        <v>0</v>
      </c>
      <c r="Q249" s="8">
        <f t="shared" si="69"/>
        <v>0</v>
      </c>
      <c r="R249" s="8">
        <f t="shared" si="69"/>
        <v>0</v>
      </c>
      <c r="T249" s="16"/>
    </row>
    <row r="250" spans="1:20" x14ac:dyDescent="0.2">
      <c r="D250" s="1" t="s">
        <v>40</v>
      </c>
      <c r="E250" s="6" t="s">
        <v>88</v>
      </c>
      <c r="F250" s="8">
        <f t="shared" ref="F250:R250" si="70">F127*F$14</f>
        <v>0</v>
      </c>
      <c r="G250" s="8">
        <f t="shared" si="70"/>
        <v>0</v>
      </c>
      <c r="H250" s="8">
        <f t="shared" si="70"/>
        <v>0</v>
      </c>
      <c r="I250" s="8">
        <f t="shared" si="70"/>
        <v>0</v>
      </c>
      <c r="J250" s="8">
        <f t="shared" si="70"/>
        <v>0</v>
      </c>
      <c r="K250" s="8">
        <f t="shared" si="70"/>
        <v>0</v>
      </c>
      <c r="L250" s="8">
        <f t="shared" si="70"/>
        <v>0</v>
      </c>
      <c r="M250" s="8">
        <f t="shared" si="70"/>
        <v>0</v>
      </c>
      <c r="N250" s="8">
        <f t="shared" si="70"/>
        <v>0</v>
      </c>
      <c r="O250" s="8">
        <f t="shared" si="70"/>
        <v>0</v>
      </c>
      <c r="P250" s="8">
        <f t="shared" si="70"/>
        <v>0</v>
      </c>
      <c r="Q250" s="8">
        <f t="shared" si="70"/>
        <v>0</v>
      </c>
      <c r="R250" s="8">
        <f t="shared" si="70"/>
        <v>0</v>
      </c>
      <c r="T250" s="16"/>
    </row>
    <row r="251" spans="1:20" x14ac:dyDescent="0.2">
      <c r="D251" s="21" t="s">
        <v>42</v>
      </c>
      <c r="E251" s="37" t="s">
        <v>88</v>
      </c>
      <c r="F251" s="21">
        <f t="shared" ref="F251:R251" si="71">F128*F$14</f>
        <v>0</v>
      </c>
      <c r="G251" s="21">
        <f t="shared" si="71"/>
        <v>0</v>
      </c>
      <c r="H251" s="21">
        <f t="shared" si="71"/>
        <v>0</v>
      </c>
      <c r="I251" s="21">
        <f t="shared" si="71"/>
        <v>0</v>
      </c>
      <c r="J251" s="21">
        <f t="shared" si="71"/>
        <v>0</v>
      </c>
      <c r="K251" s="21">
        <f t="shared" si="71"/>
        <v>0</v>
      </c>
      <c r="L251" s="21">
        <f t="shared" si="71"/>
        <v>0</v>
      </c>
      <c r="M251" s="21">
        <f t="shared" si="71"/>
        <v>0</v>
      </c>
      <c r="N251" s="21">
        <f t="shared" si="71"/>
        <v>0</v>
      </c>
      <c r="O251" s="21">
        <f t="shared" si="71"/>
        <v>0</v>
      </c>
      <c r="P251" s="21">
        <f t="shared" si="71"/>
        <v>0</v>
      </c>
      <c r="Q251" s="21">
        <f t="shared" si="71"/>
        <v>0</v>
      </c>
      <c r="R251" s="21">
        <f t="shared" si="71"/>
        <v>0</v>
      </c>
      <c r="T251" s="16"/>
    </row>
    <row r="252" spans="1:20" ht="15" x14ac:dyDescent="0.25">
      <c r="D252"/>
      <c r="E252" s="39"/>
      <c r="F252"/>
      <c r="G252"/>
      <c r="H252"/>
      <c r="I252"/>
      <c r="J252"/>
      <c r="K252"/>
      <c r="L252"/>
      <c r="M252"/>
      <c r="N252"/>
      <c r="O252"/>
      <c r="P252"/>
      <c r="Q252"/>
      <c r="R252"/>
      <c r="T252" s="16"/>
    </row>
    <row r="253" spans="1:20" ht="15" x14ac:dyDescent="0.25">
      <c r="A253" s="32">
        <f>SUM(F253:K253)</f>
        <v>0</v>
      </c>
      <c r="D253"/>
      <c r="E253" s="39"/>
      <c r="F253" s="31">
        <f t="shared" ref="F253:R253" si="72">ROUND(F251,6)-ROUND(SUM(F236:F250),6)</f>
        <v>0</v>
      </c>
      <c r="G253" s="31">
        <f t="shared" si="72"/>
        <v>0</v>
      </c>
      <c r="H253" s="31">
        <f t="shared" si="72"/>
        <v>0</v>
      </c>
      <c r="I253" s="31">
        <f t="shared" si="72"/>
        <v>0</v>
      </c>
      <c r="J253" s="31">
        <f t="shared" si="72"/>
        <v>0</v>
      </c>
      <c r="K253" s="31">
        <f t="shared" si="72"/>
        <v>0</v>
      </c>
      <c r="L253" s="31">
        <f t="shared" si="72"/>
        <v>0</v>
      </c>
      <c r="M253" s="31">
        <f t="shared" si="72"/>
        <v>0</v>
      </c>
      <c r="N253" s="31">
        <f t="shared" si="72"/>
        <v>0</v>
      </c>
      <c r="O253" s="31">
        <f t="shared" si="72"/>
        <v>0</v>
      </c>
      <c r="P253" s="31">
        <f t="shared" si="72"/>
        <v>0</v>
      </c>
      <c r="Q253" s="31">
        <f t="shared" si="72"/>
        <v>0</v>
      </c>
      <c r="R253" s="31">
        <f t="shared" si="72"/>
        <v>0</v>
      </c>
      <c r="T253" s="16"/>
    </row>
    <row r="254" spans="1:20" ht="15" x14ac:dyDescent="0.25">
      <c r="D254"/>
      <c r="E254" s="39"/>
      <c r="F254"/>
      <c r="G254"/>
      <c r="H254"/>
      <c r="I254"/>
      <c r="J254"/>
      <c r="K254"/>
      <c r="L254"/>
      <c r="M254"/>
      <c r="N254"/>
      <c r="O254"/>
      <c r="P254"/>
      <c r="Q254"/>
      <c r="R254"/>
      <c r="T254" s="16"/>
    </row>
    <row r="255" spans="1:20" ht="15.75" thickBot="1" x14ac:dyDescent="0.25">
      <c r="C255" s="4" t="s">
        <v>40</v>
      </c>
      <c r="D255" s="4"/>
      <c r="E255" s="15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T255" s="16"/>
    </row>
    <row r="256" spans="1:20" ht="13.5" thickTop="1" x14ac:dyDescent="0.2">
      <c r="E256" s="14"/>
      <c r="T256" s="16"/>
    </row>
    <row r="257" spans="1:20" x14ac:dyDescent="0.2">
      <c r="D257" s="1" t="s">
        <v>65</v>
      </c>
      <c r="E257" s="6" t="s">
        <v>88</v>
      </c>
      <c r="F257" s="8">
        <f t="shared" ref="F257:R257" si="73">F134*F$14</f>
        <v>0</v>
      </c>
      <c r="G257" s="8">
        <f t="shared" si="73"/>
        <v>0</v>
      </c>
      <c r="H257" s="8">
        <f t="shared" si="73"/>
        <v>0</v>
      </c>
      <c r="I257" s="8">
        <f t="shared" si="73"/>
        <v>0</v>
      </c>
      <c r="J257" s="8">
        <f t="shared" si="73"/>
        <v>0</v>
      </c>
      <c r="K257" s="8">
        <f t="shared" si="73"/>
        <v>0</v>
      </c>
      <c r="L257" s="8">
        <f t="shared" si="73"/>
        <v>0</v>
      </c>
      <c r="M257" s="8">
        <f t="shared" si="73"/>
        <v>0</v>
      </c>
      <c r="N257" s="8">
        <f t="shared" si="73"/>
        <v>0</v>
      </c>
      <c r="O257" s="8">
        <f t="shared" si="73"/>
        <v>0</v>
      </c>
      <c r="P257" s="8">
        <f t="shared" si="73"/>
        <v>0</v>
      </c>
      <c r="Q257" s="8">
        <f t="shared" si="73"/>
        <v>0</v>
      </c>
      <c r="R257" s="8">
        <f t="shared" si="73"/>
        <v>0</v>
      </c>
      <c r="T257" s="16"/>
    </row>
    <row r="258" spans="1:20" x14ac:dyDescent="0.2">
      <c r="D258" s="1" t="s">
        <v>66</v>
      </c>
      <c r="E258" s="6" t="s">
        <v>88</v>
      </c>
      <c r="F258" s="8">
        <f t="shared" ref="F258:R258" si="74">F135*F$14</f>
        <v>0</v>
      </c>
      <c r="G258" s="8">
        <f t="shared" si="74"/>
        <v>0</v>
      </c>
      <c r="H258" s="8">
        <f t="shared" si="74"/>
        <v>0</v>
      </c>
      <c r="I258" s="8">
        <f t="shared" si="74"/>
        <v>0</v>
      </c>
      <c r="J258" s="8">
        <f t="shared" si="74"/>
        <v>0</v>
      </c>
      <c r="K258" s="8">
        <f t="shared" si="74"/>
        <v>0</v>
      </c>
      <c r="L258" s="8">
        <f t="shared" si="74"/>
        <v>0</v>
      </c>
      <c r="M258" s="8">
        <f t="shared" si="74"/>
        <v>0</v>
      </c>
      <c r="N258" s="8">
        <f t="shared" si="74"/>
        <v>0</v>
      </c>
      <c r="O258" s="8">
        <f t="shared" si="74"/>
        <v>0</v>
      </c>
      <c r="P258" s="8">
        <f t="shared" si="74"/>
        <v>0</v>
      </c>
      <c r="Q258" s="8">
        <f t="shared" si="74"/>
        <v>0</v>
      </c>
      <c r="R258" s="8">
        <f t="shared" si="74"/>
        <v>0</v>
      </c>
      <c r="T258" s="16"/>
    </row>
    <row r="259" spans="1:20" x14ac:dyDescent="0.2">
      <c r="D259" s="1" t="s">
        <v>67</v>
      </c>
      <c r="E259" s="6" t="s">
        <v>88</v>
      </c>
      <c r="F259" s="8">
        <f t="shared" ref="F259:R259" si="75">F136*F$14</f>
        <v>0</v>
      </c>
      <c r="G259" s="8">
        <f t="shared" si="75"/>
        <v>0</v>
      </c>
      <c r="H259" s="8">
        <f t="shared" si="75"/>
        <v>0</v>
      </c>
      <c r="I259" s="8">
        <f t="shared" si="75"/>
        <v>0</v>
      </c>
      <c r="J259" s="8">
        <f t="shared" si="75"/>
        <v>0</v>
      </c>
      <c r="K259" s="8">
        <f t="shared" si="75"/>
        <v>0</v>
      </c>
      <c r="L259" s="8">
        <f t="shared" si="75"/>
        <v>0</v>
      </c>
      <c r="M259" s="8">
        <f t="shared" si="75"/>
        <v>0</v>
      </c>
      <c r="N259" s="8">
        <f t="shared" si="75"/>
        <v>0</v>
      </c>
      <c r="O259" s="8">
        <f t="shared" si="75"/>
        <v>0</v>
      </c>
      <c r="P259" s="8">
        <f t="shared" si="75"/>
        <v>0</v>
      </c>
      <c r="Q259" s="8">
        <f t="shared" si="75"/>
        <v>0</v>
      </c>
      <c r="R259" s="8">
        <f t="shared" si="75"/>
        <v>0</v>
      </c>
      <c r="T259" s="16"/>
    </row>
    <row r="260" spans="1:20" x14ac:dyDescent="0.2">
      <c r="D260" s="1" t="s">
        <v>68</v>
      </c>
      <c r="E260" s="6" t="s">
        <v>88</v>
      </c>
      <c r="F260" s="8">
        <f t="shared" ref="F260:R260" si="76">F137*F$14</f>
        <v>0</v>
      </c>
      <c r="G260" s="8">
        <f t="shared" si="76"/>
        <v>0</v>
      </c>
      <c r="H260" s="8">
        <f t="shared" si="76"/>
        <v>0</v>
      </c>
      <c r="I260" s="8">
        <f t="shared" si="76"/>
        <v>0</v>
      </c>
      <c r="J260" s="8">
        <f t="shared" si="76"/>
        <v>0</v>
      </c>
      <c r="K260" s="8">
        <f t="shared" si="76"/>
        <v>0</v>
      </c>
      <c r="L260" s="8">
        <f t="shared" si="76"/>
        <v>0</v>
      </c>
      <c r="M260" s="8">
        <f t="shared" si="76"/>
        <v>0</v>
      </c>
      <c r="N260" s="8">
        <f t="shared" si="76"/>
        <v>0</v>
      </c>
      <c r="O260" s="8">
        <f t="shared" si="76"/>
        <v>0</v>
      </c>
      <c r="P260" s="8">
        <f t="shared" si="76"/>
        <v>0</v>
      </c>
      <c r="Q260" s="8">
        <f t="shared" si="76"/>
        <v>0</v>
      </c>
      <c r="R260" s="8">
        <f t="shared" si="76"/>
        <v>0</v>
      </c>
      <c r="T260" s="16"/>
    </row>
    <row r="261" spans="1:20" x14ac:dyDescent="0.2">
      <c r="D261" s="1" t="s">
        <v>69</v>
      </c>
      <c r="E261" s="6" t="s">
        <v>88</v>
      </c>
      <c r="F261" s="8">
        <f t="shared" ref="F261:R261" si="77">F138*F$14</f>
        <v>0</v>
      </c>
      <c r="G261" s="8">
        <f t="shared" si="77"/>
        <v>0</v>
      </c>
      <c r="H261" s="8">
        <f t="shared" si="77"/>
        <v>0</v>
      </c>
      <c r="I261" s="8">
        <f t="shared" si="77"/>
        <v>0</v>
      </c>
      <c r="J261" s="8">
        <f t="shared" si="77"/>
        <v>0</v>
      </c>
      <c r="K261" s="8">
        <f t="shared" si="77"/>
        <v>0</v>
      </c>
      <c r="L261" s="8">
        <f t="shared" si="77"/>
        <v>0</v>
      </c>
      <c r="M261" s="8">
        <f t="shared" si="77"/>
        <v>0</v>
      </c>
      <c r="N261" s="8">
        <f t="shared" si="77"/>
        <v>0</v>
      </c>
      <c r="O261" s="8">
        <f t="shared" si="77"/>
        <v>0</v>
      </c>
      <c r="P261" s="8">
        <f t="shared" si="77"/>
        <v>0</v>
      </c>
      <c r="Q261" s="8">
        <f t="shared" si="77"/>
        <v>0</v>
      </c>
      <c r="R261" s="8">
        <f t="shared" si="77"/>
        <v>0</v>
      </c>
      <c r="T261" s="16"/>
    </row>
    <row r="262" spans="1:20" x14ac:dyDescent="0.2">
      <c r="D262" s="1" t="s">
        <v>104</v>
      </c>
      <c r="E262" s="6" t="s">
        <v>88</v>
      </c>
      <c r="F262" s="8">
        <f t="shared" ref="F262:R262" si="78">F139*F$14</f>
        <v>0</v>
      </c>
      <c r="G262" s="8">
        <f t="shared" si="78"/>
        <v>0</v>
      </c>
      <c r="H262" s="8">
        <f t="shared" si="78"/>
        <v>0</v>
      </c>
      <c r="I262" s="8">
        <f t="shared" si="78"/>
        <v>0</v>
      </c>
      <c r="J262" s="8">
        <f t="shared" si="78"/>
        <v>0</v>
      </c>
      <c r="K262" s="8">
        <f t="shared" si="78"/>
        <v>0</v>
      </c>
      <c r="L262" s="8">
        <f t="shared" si="78"/>
        <v>0</v>
      </c>
      <c r="M262" s="8">
        <f t="shared" si="78"/>
        <v>0</v>
      </c>
      <c r="N262" s="8">
        <f t="shared" si="78"/>
        <v>0</v>
      </c>
      <c r="O262" s="8">
        <f t="shared" si="78"/>
        <v>0</v>
      </c>
      <c r="P262" s="8">
        <f t="shared" si="78"/>
        <v>0</v>
      </c>
      <c r="Q262" s="8">
        <f t="shared" si="78"/>
        <v>0</v>
      </c>
      <c r="R262" s="8">
        <f t="shared" si="78"/>
        <v>0</v>
      </c>
      <c r="T262" s="16"/>
    </row>
    <row r="263" spans="1:20" x14ac:dyDescent="0.2">
      <c r="D263" s="1" t="s">
        <v>105</v>
      </c>
      <c r="E263" s="6" t="s">
        <v>88</v>
      </c>
      <c r="F263" s="8">
        <f t="shared" ref="F263:R263" si="79">F140*F$14</f>
        <v>0</v>
      </c>
      <c r="G263" s="8">
        <f t="shared" si="79"/>
        <v>0</v>
      </c>
      <c r="H263" s="8">
        <f t="shared" si="79"/>
        <v>0</v>
      </c>
      <c r="I263" s="8">
        <f t="shared" si="79"/>
        <v>0</v>
      </c>
      <c r="J263" s="8">
        <f t="shared" si="79"/>
        <v>0</v>
      </c>
      <c r="K263" s="8">
        <f t="shared" si="79"/>
        <v>0</v>
      </c>
      <c r="L263" s="8">
        <f t="shared" si="79"/>
        <v>0</v>
      </c>
      <c r="M263" s="8">
        <f t="shared" si="79"/>
        <v>0</v>
      </c>
      <c r="N263" s="8">
        <f t="shared" si="79"/>
        <v>0</v>
      </c>
      <c r="O263" s="8">
        <f t="shared" si="79"/>
        <v>0</v>
      </c>
      <c r="P263" s="8">
        <f t="shared" si="79"/>
        <v>0</v>
      </c>
      <c r="Q263" s="8">
        <f t="shared" si="79"/>
        <v>0</v>
      </c>
      <c r="R263" s="8">
        <f t="shared" si="79"/>
        <v>0</v>
      </c>
      <c r="T263" s="16"/>
    </row>
    <row r="264" spans="1:20" x14ac:dyDescent="0.2">
      <c r="D264" s="1" t="s">
        <v>70</v>
      </c>
      <c r="E264" s="6" t="s">
        <v>88</v>
      </c>
      <c r="F264" s="8">
        <f t="shared" ref="F264:R264" si="80">F141*F$14</f>
        <v>0</v>
      </c>
      <c r="G264" s="8">
        <f t="shared" si="80"/>
        <v>0</v>
      </c>
      <c r="H264" s="8">
        <f t="shared" si="80"/>
        <v>0</v>
      </c>
      <c r="I264" s="8">
        <f t="shared" si="80"/>
        <v>0</v>
      </c>
      <c r="J264" s="8">
        <f t="shared" si="80"/>
        <v>0</v>
      </c>
      <c r="K264" s="8">
        <f t="shared" si="80"/>
        <v>0</v>
      </c>
      <c r="L264" s="8">
        <f t="shared" si="80"/>
        <v>0</v>
      </c>
      <c r="M264" s="8">
        <f t="shared" si="80"/>
        <v>0</v>
      </c>
      <c r="N264" s="8">
        <f t="shared" si="80"/>
        <v>0</v>
      </c>
      <c r="O264" s="8">
        <f t="shared" si="80"/>
        <v>0</v>
      </c>
      <c r="P264" s="8">
        <f t="shared" si="80"/>
        <v>0</v>
      </c>
      <c r="Q264" s="8">
        <f t="shared" si="80"/>
        <v>0</v>
      </c>
      <c r="R264" s="8">
        <f t="shared" si="80"/>
        <v>0</v>
      </c>
      <c r="T264" s="16"/>
    </row>
    <row r="265" spans="1:20" x14ac:dyDescent="0.2">
      <c r="D265" s="1" t="s">
        <v>71</v>
      </c>
      <c r="E265" s="6" t="s">
        <v>88</v>
      </c>
      <c r="F265" s="8">
        <f t="shared" ref="F265:R265" si="81">F142*F$14</f>
        <v>0</v>
      </c>
      <c r="G265" s="8">
        <f t="shared" si="81"/>
        <v>0</v>
      </c>
      <c r="H265" s="8">
        <f t="shared" si="81"/>
        <v>0</v>
      </c>
      <c r="I265" s="8">
        <f t="shared" si="81"/>
        <v>0</v>
      </c>
      <c r="J265" s="8">
        <f t="shared" si="81"/>
        <v>0</v>
      </c>
      <c r="K265" s="8">
        <f t="shared" si="81"/>
        <v>0</v>
      </c>
      <c r="L265" s="8">
        <f t="shared" si="81"/>
        <v>0</v>
      </c>
      <c r="M265" s="8">
        <f t="shared" si="81"/>
        <v>0</v>
      </c>
      <c r="N265" s="8">
        <f t="shared" si="81"/>
        <v>0</v>
      </c>
      <c r="O265" s="8">
        <f t="shared" si="81"/>
        <v>0</v>
      </c>
      <c r="P265" s="8">
        <f t="shared" si="81"/>
        <v>0</v>
      </c>
      <c r="Q265" s="8">
        <f t="shared" si="81"/>
        <v>0</v>
      </c>
      <c r="R265" s="8">
        <f t="shared" si="81"/>
        <v>0</v>
      </c>
      <c r="T265" s="16"/>
    </row>
    <row r="266" spans="1:20" x14ac:dyDescent="0.2">
      <c r="D266" s="1" t="s">
        <v>72</v>
      </c>
      <c r="E266" s="6" t="s">
        <v>88</v>
      </c>
      <c r="F266" s="8">
        <f t="shared" ref="F266:R266" si="82">F143*F$14</f>
        <v>0</v>
      </c>
      <c r="G266" s="8">
        <f t="shared" si="82"/>
        <v>0</v>
      </c>
      <c r="H266" s="8">
        <f t="shared" si="82"/>
        <v>0</v>
      </c>
      <c r="I266" s="8">
        <f t="shared" si="82"/>
        <v>0</v>
      </c>
      <c r="J266" s="8">
        <f t="shared" si="82"/>
        <v>0</v>
      </c>
      <c r="K266" s="8">
        <f t="shared" si="82"/>
        <v>0</v>
      </c>
      <c r="L266" s="8">
        <f t="shared" si="82"/>
        <v>0</v>
      </c>
      <c r="M266" s="8">
        <f t="shared" si="82"/>
        <v>0</v>
      </c>
      <c r="N266" s="8">
        <f t="shared" si="82"/>
        <v>0</v>
      </c>
      <c r="O266" s="8">
        <f t="shared" si="82"/>
        <v>0</v>
      </c>
      <c r="P266" s="8">
        <f t="shared" si="82"/>
        <v>0</v>
      </c>
      <c r="Q266" s="8">
        <f t="shared" si="82"/>
        <v>0</v>
      </c>
      <c r="R266" s="8">
        <f t="shared" si="82"/>
        <v>0</v>
      </c>
      <c r="T266" s="16"/>
    </row>
    <row r="267" spans="1:20" x14ac:dyDescent="0.2">
      <c r="D267" s="1" t="s">
        <v>73</v>
      </c>
      <c r="E267" s="6" t="s">
        <v>88</v>
      </c>
      <c r="F267" s="8">
        <f t="shared" ref="F267:R267" si="83">F144*F$14</f>
        <v>0</v>
      </c>
      <c r="G267" s="8">
        <f t="shared" si="83"/>
        <v>0</v>
      </c>
      <c r="H267" s="8">
        <f t="shared" si="83"/>
        <v>0</v>
      </c>
      <c r="I267" s="8">
        <f t="shared" si="83"/>
        <v>0</v>
      </c>
      <c r="J267" s="8">
        <f t="shared" si="83"/>
        <v>0</v>
      </c>
      <c r="K267" s="8">
        <f t="shared" si="83"/>
        <v>0</v>
      </c>
      <c r="L267" s="8">
        <f t="shared" si="83"/>
        <v>0</v>
      </c>
      <c r="M267" s="8">
        <f t="shared" si="83"/>
        <v>0</v>
      </c>
      <c r="N267" s="8">
        <f t="shared" si="83"/>
        <v>0</v>
      </c>
      <c r="O267" s="8">
        <f t="shared" si="83"/>
        <v>0</v>
      </c>
      <c r="P267" s="8">
        <f t="shared" si="83"/>
        <v>0</v>
      </c>
      <c r="Q267" s="8">
        <f t="shared" si="83"/>
        <v>0</v>
      </c>
      <c r="R267" s="8">
        <f t="shared" si="83"/>
        <v>0</v>
      </c>
      <c r="T267" s="16"/>
    </row>
    <row r="268" spans="1:20" x14ac:dyDescent="0.2">
      <c r="D268" s="1" t="s">
        <v>74</v>
      </c>
      <c r="E268" s="6" t="s">
        <v>88</v>
      </c>
      <c r="F268" s="8">
        <f t="shared" ref="F268:R268" si="84">F145*F$14</f>
        <v>0</v>
      </c>
      <c r="G268" s="8">
        <f t="shared" si="84"/>
        <v>0</v>
      </c>
      <c r="H268" s="8">
        <f t="shared" si="84"/>
        <v>0</v>
      </c>
      <c r="I268" s="8">
        <f t="shared" si="84"/>
        <v>0</v>
      </c>
      <c r="J268" s="8">
        <f t="shared" si="84"/>
        <v>0</v>
      </c>
      <c r="K268" s="8">
        <f t="shared" si="84"/>
        <v>0</v>
      </c>
      <c r="L268" s="8">
        <f t="shared" si="84"/>
        <v>0</v>
      </c>
      <c r="M268" s="8">
        <f t="shared" si="84"/>
        <v>0</v>
      </c>
      <c r="N268" s="8">
        <f t="shared" si="84"/>
        <v>0</v>
      </c>
      <c r="O268" s="8">
        <f t="shared" si="84"/>
        <v>0</v>
      </c>
      <c r="P268" s="8">
        <f t="shared" si="84"/>
        <v>0</v>
      </c>
      <c r="Q268" s="8">
        <f t="shared" si="84"/>
        <v>0</v>
      </c>
      <c r="R268" s="8">
        <f t="shared" si="84"/>
        <v>0</v>
      </c>
      <c r="T268" s="16"/>
    </row>
    <row r="269" spans="1:20" x14ac:dyDescent="0.2">
      <c r="D269" s="1" t="s">
        <v>75</v>
      </c>
      <c r="E269" s="6" t="s">
        <v>88</v>
      </c>
      <c r="F269" s="8">
        <f t="shared" ref="F269:R269" si="85">F146*F$14</f>
        <v>0</v>
      </c>
      <c r="G269" s="8">
        <f t="shared" si="85"/>
        <v>0</v>
      </c>
      <c r="H269" s="8">
        <f t="shared" si="85"/>
        <v>0</v>
      </c>
      <c r="I269" s="8">
        <f t="shared" si="85"/>
        <v>0</v>
      </c>
      <c r="J269" s="8">
        <f t="shared" si="85"/>
        <v>0</v>
      </c>
      <c r="K269" s="8">
        <f t="shared" si="85"/>
        <v>0</v>
      </c>
      <c r="L269" s="8">
        <f t="shared" si="85"/>
        <v>0</v>
      </c>
      <c r="M269" s="8">
        <f t="shared" si="85"/>
        <v>0</v>
      </c>
      <c r="N269" s="8">
        <f t="shared" si="85"/>
        <v>0</v>
      </c>
      <c r="O269" s="8">
        <f t="shared" si="85"/>
        <v>0</v>
      </c>
      <c r="P269" s="8">
        <f t="shared" si="85"/>
        <v>0</v>
      </c>
      <c r="Q269" s="8">
        <f t="shared" si="85"/>
        <v>0</v>
      </c>
      <c r="R269" s="8">
        <f t="shared" si="85"/>
        <v>0</v>
      </c>
      <c r="T269" s="16"/>
    </row>
    <row r="270" spans="1:20" x14ac:dyDescent="0.2">
      <c r="D270" s="21" t="s">
        <v>42</v>
      </c>
      <c r="E270" s="37" t="s">
        <v>88</v>
      </c>
      <c r="F270" s="21">
        <f t="shared" ref="F270:R270" si="86">F147*F$14</f>
        <v>0</v>
      </c>
      <c r="G270" s="21">
        <f t="shared" si="86"/>
        <v>0</v>
      </c>
      <c r="H270" s="21">
        <f t="shared" si="86"/>
        <v>0</v>
      </c>
      <c r="I270" s="21">
        <f t="shared" si="86"/>
        <v>0</v>
      </c>
      <c r="J270" s="21">
        <f t="shared" si="86"/>
        <v>0</v>
      </c>
      <c r="K270" s="21">
        <f t="shared" si="86"/>
        <v>0</v>
      </c>
      <c r="L270" s="21">
        <f t="shared" si="86"/>
        <v>0</v>
      </c>
      <c r="M270" s="21">
        <f t="shared" si="86"/>
        <v>0</v>
      </c>
      <c r="N270" s="21">
        <f t="shared" si="86"/>
        <v>0</v>
      </c>
      <c r="O270" s="21">
        <f t="shared" si="86"/>
        <v>0</v>
      </c>
      <c r="P270" s="21">
        <f t="shared" si="86"/>
        <v>0</v>
      </c>
      <c r="Q270" s="21">
        <f t="shared" si="86"/>
        <v>0</v>
      </c>
      <c r="R270" s="21">
        <f t="shared" si="86"/>
        <v>0</v>
      </c>
      <c r="T270" s="16"/>
    </row>
    <row r="271" spans="1:20" ht="15" x14ac:dyDescent="0.25">
      <c r="D271"/>
      <c r="E271" s="39"/>
      <c r="F271"/>
      <c r="G271"/>
      <c r="H271"/>
      <c r="I271"/>
      <c r="J271"/>
      <c r="K271"/>
      <c r="L271"/>
      <c r="M271"/>
      <c r="N271"/>
      <c r="O271"/>
      <c r="P271"/>
      <c r="Q271"/>
      <c r="R271"/>
      <c r="T271" s="16"/>
    </row>
    <row r="272" spans="1:20" ht="15" x14ac:dyDescent="0.25">
      <c r="A272" s="32">
        <f>SUM(F272:K272)</f>
        <v>0</v>
      </c>
      <c r="D272"/>
      <c r="E272" s="39"/>
      <c r="F272" s="31">
        <f t="shared" ref="F272:R272" si="87">ROUND(F270,6)-ROUND(SUM(F257:F269),6)</f>
        <v>0</v>
      </c>
      <c r="G272" s="31">
        <f t="shared" si="87"/>
        <v>0</v>
      </c>
      <c r="H272" s="31">
        <f t="shared" si="87"/>
        <v>0</v>
      </c>
      <c r="I272" s="31">
        <f t="shared" si="87"/>
        <v>0</v>
      </c>
      <c r="J272" s="31">
        <f t="shared" si="87"/>
        <v>0</v>
      </c>
      <c r="K272" s="31">
        <f t="shared" si="87"/>
        <v>0</v>
      </c>
      <c r="L272" s="31">
        <f t="shared" si="87"/>
        <v>0</v>
      </c>
      <c r="M272" s="31">
        <f t="shared" si="87"/>
        <v>0</v>
      </c>
      <c r="N272" s="31">
        <f t="shared" si="87"/>
        <v>0</v>
      </c>
      <c r="O272" s="31">
        <f t="shared" si="87"/>
        <v>0</v>
      </c>
      <c r="P272" s="31">
        <f t="shared" si="87"/>
        <v>0</v>
      </c>
      <c r="Q272" s="31">
        <f t="shared" si="87"/>
        <v>0</v>
      </c>
      <c r="R272" s="31">
        <f t="shared" si="87"/>
        <v>0</v>
      </c>
      <c r="T272" s="16"/>
    </row>
    <row r="273" spans="1:20" x14ac:dyDescent="0.2">
      <c r="E273" s="14"/>
      <c r="T273" s="16"/>
    </row>
    <row r="274" spans="1:20" ht="15.75" thickBot="1" x14ac:dyDescent="0.25">
      <c r="C274" s="4" t="s">
        <v>76</v>
      </c>
      <c r="D274" s="4"/>
      <c r="E274" s="15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T274" s="16"/>
    </row>
    <row r="275" spans="1:20" ht="13.5" thickTop="1" x14ac:dyDescent="0.2">
      <c r="E275" s="14"/>
      <c r="T275" s="16"/>
    </row>
    <row r="276" spans="1:20" x14ac:dyDescent="0.2">
      <c r="D276" s="27" t="s">
        <v>77</v>
      </c>
      <c r="E276" s="38" t="s">
        <v>88</v>
      </c>
      <c r="F276" s="29">
        <f t="shared" ref="F276:R276" si="88">F153*F$14</f>
        <v>0</v>
      </c>
      <c r="G276" s="29">
        <f t="shared" si="88"/>
        <v>0</v>
      </c>
      <c r="H276" s="29">
        <f t="shared" si="88"/>
        <v>0</v>
      </c>
      <c r="I276" s="29">
        <f t="shared" si="88"/>
        <v>0</v>
      </c>
      <c r="J276" s="29">
        <f t="shared" si="88"/>
        <v>0</v>
      </c>
      <c r="K276" s="29">
        <f t="shared" si="88"/>
        <v>0</v>
      </c>
      <c r="L276" s="29">
        <f t="shared" si="88"/>
        <v>0</v>
      </c>
      <c r="M276" s="29">
        <f t="shared" si="88"/>
        <v>0</v>
      </c>
      <c r="N276" s="29">
        <f t="shared" si="88"/>
        <v>0</v>
      </c>
      <c r="O276" s="29">
        <f t="shared" si="88"/>
        <v>0</v>
      </c>
      <c r="P276" s="29">
        <f t="shared" si="88"/>
        <v>0</v>
      </c>
      <c r="Q276" s="29">
        <f t="shared" si="88"/>
        <v>0</v>
      </c>
      <c r="R276" s="29">
        <f t="shared" si="88"/>
        <v>0</v>
      </c>
      <c r="T276" s="16"/>
    </row>
    <row r="277" spans="1:20" ht="15" x14ac:dyDescent="0.25">
      <c r="D277"/>
      <c r="E277" s="39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</row>
    <row r="278" spans="1:20" ht="15" x14ac:dyDescent="0.25">
      <c r="A278" s="32">
        <f>SUM(F278:K278)</f>
        <v>0</v>
      </c>
      <c r="D278"/>
      <c r="E278" s="39"/>
      <c r="F278" s="31">
        <f t="shared" ref="F278:R278" si="89">ROUND(F276,6)-ROUND(SUM(F270,F251,F232,F226,F214),6)</f>
        <v>0</v>
      </c>
      <c r="G278" s="31">
        <f t="shared" si="89"/>
        <v>0</v>
      </c>
      <c r="H278" s="31">
        <f t="shared" si="89"/>
        <v>0</v>
      </c>
      <c r="I278" s="31">
        <f t="shared" si="89"/>
        <v>0</v>
      </c>
      <c r="J278" s="31">
        <f t="shared" si="89"/>
        <v>0</v>
      </c>
      <c r="K278" s="31">
        <f t="shared" si="89"/>
        <v>0</v>
      </c>
      <c r="L278" s="31">
        <f t="shared" si="89"/>
        <v>0</v>
      </c>
      <c r="M278" s="31">
        <f t="shared" si="89"/>
        <v>0</v>
      </c>
      <c r="N278" s="31">
        <f t="shared" si="89"/>
        <v>0</v>
      </c>
      <c r="O278" s="31">
        <f t="shared" si="89"/>
        <v>0</v>
      </c>
      <c r="P278" s="31">
        <f t="shared" si="89"/>
        <v>0</v>
      </c>
      <c r="Q278" s="31">
        <f t="shared" si="89"/>
        <v>0</v>
      </c>
      <c r="R278" s="31">
        <f t="shared" si="89"/>
        <v>0</v>
      </c>
      <c r="S278"/>
      <c r="T278"/>
    </row>
    <row r="279" spans="1:20" ht="15" x14ac:dyDescent="0.25">
      <c r="D279"/>
      <c r="E279" s="3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</row>
    <row r="280" spans="1:20" ht="15.75" thickBot="1" x14ac:dyDescent="0.25">
      <c r="B280" s="4" t="s">
        <v>78</v>
      </c>
      <c r="C280" s="4"/>
      <c r="D280" s="4"/>
      <c r="E280" s="15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T280" s="16"/>
    </row>
    <row r="281" spans="1:20" ht="13.5" thickTop="1" x14ac:dyDescent="0.2">
      <c r="E281" s="14"/>
      <c r="T281" s="16"/>
    </row>
    <row r="282" spans="1:20" x14ac:dyDescent="0.2">
      <c r="D282" s="27" t="s">
        <v>78</v>
      </c>
      <c r="E282" s="38" t="s">
        <v>88</v>
      </c>
      <c r="F282" s="29">
        <f t="shared" ref="F282:R282" si="90">F159*F$14</f>
        <v>0</v>
      </c>
      <c r="G282" s="29">
        <f t="shared" si="90"/>
        <v>0</v>
      </c>
      <c r="H282" s="29">
        <f t="shared" si="90"/>
        <v>0</v>
      </c>
      <c r="I282" s="29">
        <f t="shared" si="90"/>
        <v>0</v>
      </c>
      <c r="J282" s="29">
        <f t="shared" si="90"/>
        <v>0</v>
      </c>
      <c r="K282" s="29">
        <f t="shared" si="90"/>
        <v>0</v>
      </c>
      <c r="L282" s="29">
        <f t="shared" si="90"/>
        <v>0</v>
      </c>
      <c r="M282" s="29">
        <f t="shared" si="90"/>
        <v>0</v>
      </c>
      <c r="N282" s="29">
        <f t="shared" si="90"/>
        <v>0</v>
      </c>
      <c r="O282" s="29">
        <f t="shared" si="90"/>
        <v>0</v>
      </c>
      <c r="P282" s="29">
        <f t="shared" si="90"/>
        <v>0</v>
      </c>
      <c r="Q282" s="29">
        <f t="shared" si="90"/>
        <v>0</v>
      </c>
      <c r="R282" s="29">
        <f t="shared" si="90"/>
        <v>0</v>
      </c>
      <c r="T282" s="16"/>
    </row>
    <row r="283" spans="1:20" x14ac:dyDescent="0.2">
      <c r="E283" s="14"/>
      <c r="T283" s="16"/>
    </row>
    <row r="284" spans="1:20" x14ac:dyDescent="0.2">
      <c r="D284" s="27" t="s">
        <v>81</v>
      </c>
      <c r="E284" s="38" t="s">
        <v>88</v>
      </c>
      <c r="F284" s="29">
        <f t="shared" ref="F284:R284" si="91">F161*F$14</f>
        <v>0</v>
      </c>
      <c r="G284" s="29">
        <f t="shared" si="91"/>
        <v>0</v>
      </c>
      <c r="H284" s="29">
        <f t="shared" si="91"/>
        <v>0</v>
      </c>
      <c r="I284" s="29">
        <f t="shared" si="91"/>
        <v>0</v>
      </c>
      <c r="J284" s="29">
        <f t="shared" si="91"/>
        <v>0</v>
      </c>
      <c r="K284" s="29">
        <f t="shared" si="91"/>
        <v>0</v>
      </c>
      <c r="L284" s="29">
        <f t="shared" si="91"/>
        <v>0</v>
      </c>
      <c r="M284" s="29">
        <f t="shared" si="91"/>
        <v>0</v>
      </c>
      <c r="N284" s="29">
        <f t="shared" si="91"/>
        <v>0</v>
      </c>
      <c r="O284" s="29">
        <f t="shared" si="91"/>
        <v>0</v>
      </c>
      <c r="P284" s="29">
        <f t="shared" si="91"/>
        <v>0</v>
      </c>
      <c r="Q284" s="29">
        <f t="shared" si="91"/>
        <v>0</v>
      </c>
      <c r="R284" s="29">
        <f t="shared" si="91"/>
        <v>0</v>
      </c>
      <c r="T284" s="16"/>
    </row>
    <row r="285" spans="1:20" x14ac:dyDescent="0.2">
      <c r="E285" s="14"/>
      <c r="T285" s="16"/>
    </row>
    <row r="286" spans="1:20" x14ac:dyDescent="0.2">
      <c r="A286" s="32">
        <f>SUM(F286:K286)</f>
        <v>0</v>
      </c>
      <c r="E286" s="14"/>
      <c r="F286" s="31">
        <f t="shared" ref="F286:R286" si="92">ROUND(F282,6)-ROUND(SUM(F276,F201,F194),6)</f>
        <v>0</v>
      </c>
      <c r="G286" s="31">
        <f t="shared" si="92"/>
        <v>0</v>
      </c>
      <c r="H286" s="31">
        <f t="shared" si="92"/>
        <v>0</v>
      </c>
      <c r="I286" s="31">
        <f t="shared" si="92"/>
        <v>0</v>
      </c>
      <c r="J286" s="31">
        <f t="shared" si="92"/>
        <v>0</v>
      </c>
      <c r="K286" s="31">
        <f t="shared" si="92"/>
        <v>0</v>
      </c>
      <c r="L286" s="31">
        <f t="shared" si="92"/>
        <v>0</v>
      </c>
      <c r="M286" s="31">
        <f t="shared" si="92"/>
        <v>0</v>
      </c>
      <c r="N286" s="31">
        <f t="shared" si="92"/>
        <v>0</v>
      </c>
      <c r="O286" s="31">
        <f t="shared" si="92"/>
        <v>0</v>
      </c>
      <c r="P286" s="31">
        <f t="shared" si="92"/>
        <v>0</v>
      </c>
      <c r="Q286" s="31">
        <f t="shared" si="92"/>
        <v>0</v>
      </c>
      <c r="R286" s="31">
        <f t="shared" si="92"/>
        <v>0</v>
      </c>
      <c r="T286" s="16"/>
    </row>
    <row r="287" spans="1:20" x14ac:dyDescent="0.2">
      <c r="E287" s="14"/>
    </row>
    <row r="288" spans="1:20" x14ac:dyDescent="0.2">
      <c r="E288" s="14"/>
    </row>
    <row r="289" spans="2:20" ht="17.25" x14ac:dyDescent="0.2">
      <c r="B289" s="2" t="s">
        <v>79</v>
      </c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</row>
  </sheetData>
  <pageMargins left="0.70866141732283472" right="0.70866141732283472" top="0.74803149606299213" bottom="0.74803149606299213" header="0.31496062992125984" footer="0.31496062992125984"/>
  <pageSetup paperSize="9" scale="57" orientation="portrait" r:id="rId1"/>
  <headerFooter>
    <oddHeader xml:space="preserve">&amp;CPage &amp;P&amp;R&amp;G
</oddHeader>
    <oddFooter>&amp;LPrinted on &amp;D at &amp;T&amp;RPage &amp;P of &amp;N</oddFooter>
  </headerFooter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9BBD7E-4524-40E0-AE2E-30EBC3B08E3C}">
  <sheetPr>
    <tabColor theme="6" tint="0.79998168889431442"/>
    <pageSetUpPr fitToPage="1"/>
  </sheetPr>
  <dimension ref="A2:T289"/>
  <sheetViews>
    <sheetView showGridLines="0" zoomScaleNormal="100" workbookViewId="0">
      <pane xSplit="4" ySplit="8" topLeftCell="E9" activePane="bottomRight" state="frozen"/>
      <selection activeCell="T1" sqref="T1:T1048576"/>
      <selection pane="topRight" activeCell="T1" sqref="T1:T1048576"/>
      <selection pane="bottomLeft" activeCell="T1" sqref="T1:T1048576"/>
      <selection pane="bottomRight" activeCell="F14" sqref="F14"/>
    </sheetView>
  </sheetViews>
  <sheetFormatPr defaultColWidth="9.140625" defaultRowHeight="12.75" outlineLevelRow="1" x14ac:dyDescent="0.2"/>
  <cols>
    <col min="1" max="1" width="5" style="1" customWidth="1"/>
    <col min="2" max="2" width="9.140625" style="1" customWidth="1"/>
    <col min="3" max="3" width="23.85546875" style="1" bestFit="1" customWidth="1"/>
    <col min="4" max="4" width="41.85546875" style="1" customWidth="1"/>
    <col min="5" max="5" width="15.140625" style="1" customWidth="1"/>
    <col min="6" max="18" width="10.140625" style="1" customWidth="1"/>
    <col min="19" max="19" width="5.85546875" style="1" customWidth="1"/>
    <col min="20" max="20" width="94.5703125" style="1" customWidth="1"/>
    <col min="21" max="39" width="9.28515625" style="1" customWidth="1"/>
    <col min="40" max="16384" width="9.140625" style="1"/>
  </cols>
  <sheetData>
    <row r="2" spans="1:20" ht="17.25" x14ac:dyDescent="0.2">
      <c r="B2" s="2" t="s">
        <v>0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</row>
    <row r="3" spans="1:20" ht="17.25" x14ac:dyDescent="0.2">
      <c r="B3" s="2" t="s">
        <v>1</v>
      </c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</row>
    <row r="4" spans="1:20" ht="17.25" x14ac:dyDescent="0.2">
      <c r="B4" s="2" t="s">
        <v>91</v>
      </c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</row>
    <row r="6" spans="1:20" ht="15" x14ac:dyDescent="0.25">
      <c r="E6"/>
      <c r="F6"/>
      <c r="G6"/>
      <c r="H6"/>
      <c r="I6"/>
      <c r="J6"/>
      <c r="K6"/>
      <c r="L6"/>
      <c r="M6"/>
      <c r="N6"/>
      <c r="O6"/>
      <c r="P6"/>
      <c r="Q6"/>
      <c r="R6"/>
      <c r="S6"/>
      <c r="T6"/>
    </row>
    <row r="7" spans="1:20" x14ac:dyDescent="0.2">
      <c r="F7" s="42" t="s">
        <v>103</v>
      </c>
      <c r="J7" s="42" t="s">
        <v>2</v>
      </c>
      <c r="N7" s="42" t="s">
        <v>102</v>
      </c>
    </row>
    <row r="8" spans="1:20" ht="17.25" x14ac:dyDescent="0.2">
      <c r="A8" s="31">
        <f>SUM(A9:A288)</f>
        <v>0</v>
      </c>
      <c r="B8" s="2" t="s">
        <v>87</v>
      </c>
      <c r="C8" s="2"/>
      <c r="D8" s="2"/>
      <c r="E8" s="2" t="s">
        <v>3</v>
      </c>
      <c r="F8" s="2">
        <v>2015</v>
      </c>
      <c r="G8" s="2">
        <v>2016</v>
      </c>
      <c r="H8" s="2">
        <v>2017</v>
      </c>
      <c r="I8" s="2">
        <v>2018</v>
      </c>
      <c r="J8" s="2">
        <v>2019</v>
      </c>
      <c r="K8" s="2">
        <v>2020</v>
      </c>
      <c r="L8" s="2">
        <v>2021</v>
      </c>
      <c r="M8" s="2">
        <v>2022</v>
      </c>
      <c r="N8" s="2">
        <v>2023</v>
      </c>
      <c r="O8" s="2">
        <v>2024</v>
      </c>
      <c r="P8" s="2">
        <v>2025</v>
      </c>
      <c r="Q8" s="2">
        <v>2026</v>
      </c>
      <c r="R8" s="2">
        <v>2027</v>
      </c>
      <c r="S8" s="2"/>
      <c r="T8" s="2" t="s">
        <v>80</v>
      </c>
    </row>
    <row r="9" spans="1:20" ht="15" x14ac:dyDescent="0.25">
      <c r="B9"/>
      <c r="C9"/>
      <c r="D9"/>
      <c r="E9"/>
      <c r="F9"/>
      <c r="G9"/>
      <c r="H9"/>
      <c r="I9"/>
      <c r="J9"/>
      <c r="K9"/>
      <c r="L9"/>
      <c r="M9"/>
      <c r="N9"/>
      <c r="O9"/>
      <c r="P9"/>
      <c r="Q9"/>
      <c r="R9"/>
      <c r="S9"/>
      <c r="T9"/>
    </row>
    <row r="10" spans="1:20" ht="15.75" thickBot="1" x14ac:dyDescent="0.25">
      <c r="B10" s="4" t="s">
        <v>4</v>
      </c>
      <c r="C10" s="4"/>
      <c r="D10" s="4"/>
      <c r="E10" s="4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</row>
    <row r="11" spans="1:20" ht="13.5" thickTop="1" x14ac:dyDescent="0.2">
      <c r="T11" s="16"/>
    </row>
    <row r="12" spans="1:20" x14ac:dyDescent="0.2">
      <c r="C12" s="33" t="s">
        <v>5</v>
      </c>
      <c r="E12" s="6" t="s">
        <v>6</v>
      </c>
      <c r="F12" s="7">
        <v>0</v>
      </c>
      <c r="G12" s="7">
        <v>7.0000000000000001E-3</v>
      </c>
      <c r="H12" s="7">
        <v>2.7E-2</v>
      </c>
      <c r="I12" s="7"/>
      <c r="J12" s="7"/>
      <c r="K12" s="7"/>
      <c r="L12" s="7"/>
      <c r="M12" s="7"/>
      <c r="N12" s="7"/>
      <c r="O12" s="7"/>
      <c r="P12" s="7"/>
      <c r="Q12" s="7"/>
      <c r="R12" s="7"/>
      <c r="T12" s="16"/>
    </row>
    <row r="13" spans="1:20" ht="15" x14ac:dyDescent="0.25">
      <c r="C13" s="33" t="s">
        <v>7</v>
      </c>
      <c r="D13"/>
      <c r="E13" s="9">
        <v>1</v>
      </c>
      <c r="F13" s="10">
        <f>E13*(1+F12)</f>
        <v>1</v>
      </c>
      <c r="G13" s="10">
        <f t="shared" ref="G13:H13" si="0">F13*(1+G12)</f>
        <v>1.0069999999999999</v>
      </c>
      <c r="H13" s="10">
        <f t="shared" si="0"/>
        <v>1.0341889999999998</v>
      </c>
      <c r="I13" s="10">
        <f t="shared" ref="I13" si="1">H13*(1+I12)</f>
        <v>1.0341889999999998</v>
      </c>
      <c r="J13" s="10">
        <f t="shared" ref="J13" si="2">I13*(1+J12)</f>
        <v>1.0341889999999998</v>
      </c>
      <c r="K13" s="10">
        <f t="shared" ref="K13" si="3">J13*(1+K12)</f>
        <v>1.0341889999999998</v>
      </c>
      <c r="L13" s="10">
        <f t="shared" ref="L13" si="4">K13*(1+L12)</f>
        <v>1.0341889999999998</v>
      </c>
      <c r="M13" s="10">
        <f t="shared" ref="M13" si="5">L13*(1+M12)</f>
        <v>1.0341889999999998</v>
      </c>
      <c r="N13" s="10">
        <f t="shared" ref="N13" si="6">M13*(1+N12)</f>
        <v>1.0341889999999998</v>
      </c>
      <c r="O13" s="10">
        <f t="shared" ref="O13" si="7">N13*(1+O12)</f>
        <v>1.0341889999999998</v>
      </c>
      <c r="P13" s="10">
        <f t="shared" ref="P13" si="8">O13*(1+P12)</f>
        <v>1.0341889999999998</v>
      </c>
      <c r="Q13" s="10">
        <f t="shared" ref="Q13" si="9">P13*(1+Q12)</f>
        <v>1.0341889999999998</v>
      </c>
      <c r="R13" s="10">
        <f t="shared" ref="R13" si="10">Q13*(1+R12)</f>
        <v>1.0341889999999998</v>
      </c>
      <c r="S13"/>
      <c r="T13"/>
    </row>
    <row r="14" spans="1:20" ht="15" x14ac:dyDescent="0.25">
      <c r="C14" s="33" t="s">
        <v>8</v>
      </c>
      <c r="D14" s="11">
        <v>2020</v>
      </c>
      <c r="E14" s="10" cm="1">
        <f t="array" ref="E14">INDEX($F$13:$K$13,,MATCH($D$14,$F$8:$K$8,0))</f>
        <v>1.0341889999999998</v>
      </c>
      <c r="F14" s="12">
        <f>F13/$E$14</f>
        <v>0.96694124574908469</v>
      </c>
      <c r="G14" s="12">
        <f>G13/$E$14</f>
        <v>0.97370983446932824</v>
      </c>
      <c r="H14" s="12">
        <f>H13/$E$14</f>
        <v>1</v>
      </c>
      <c r="I14" s="12">
        <f t="shared" ref="I14:R14" si="11">I13/$E$14</f>
        <v>1</v>
      </c>
      <c r="J14" s="12">
        <f t="shared" si="11"/>
        <v>1</v>
      </c>
      <c r="K14" s="12">
        <f t="shared" si="11"/>
        <v>1</v>
      </c>
      <c r="L14" s="12">
        <f t="shared" si="11"/>
        <v>1</v>
      </c>
      <c r="M14" s="12">
        <f t="shared" si="11"/>
        <v>1</v>
      </c>
      <c r="N14" s="12">
        <f t="shared" si="11"/>
        <v>1</v>
      </c>
      <c r="O14" s="12">
        <f t="shared" si="11"/>
        <v>1</v>
      </c>
      <c r="P14" s="12">
        <f t="shared" si="11"/>
        <v>1</v>
      </c>
      <c r="Q14" s="12">
        <f t="shared" si="11"/>
        <v>1</v>
      </c>
      <c r="R14" s="12">
        <f t="shared" si="11"/>
        <v>1</v>
      </c>
      <c r="S14"/>
      <c r="T14"/>
    </row>
    <row r="15" spans="1:20" ht="15" x14ac:dyDescent="0.25">
      <c r="C15" s="33"/>
      <c r="E15" s="13"/>
      <c r="F15" s="12"/>
      <c r="G15" s="12"/>
      <c r="H15" s="12"/>
      <c r="I15"/>
      <c r="J15"/>
      <c r="K15"/>
      <c r="L15"/>
      <c r="M15"/>
      <c r="N15"/>
      <c r="O15"/>
      <c r="P15"/>
      <c r="Q15"/>
      <c r="R15"/>
      <c r="S15"/>
      <c r="T15"/>
    </row>
    <row r="16" spans="1:20" ht="15" x14ac:dyDescent="0.25">
      <c r="C16" s="33"/>
      <c r="E16" s="13"/>
      <c r="F16" s="12"/>
      <c r="G16" s="12"/>
      <c r="H16" s="12"/>
      <c r="T16" s="16"/>
    </row>
    <row r="17" spans="2:20" x14ac:dyDescent="0.2">
      <c r="C17" s="33" t="s">
        <v>9</v>
      </c>
      <c r="E17" s="6" t="s">
        <v>6</v>
      </c>
      <c r="F17" s="7">
        <v>1.4999999999999999E-2</v>
      </c>
      <c r="G17" s="7">
        <v>5.0000000000000001E-3</v>
      </c>
      <c r="H17" s="7">
        <v>2E-3</v>
      </c>
      <c r="I17" s="8"/>
      <c r="J17" s="8"/>
      <c r="K17" s="8"/>
      <c r="L17" s="8"/>
      <c r="M17" s="8"/>
      <c r="N17" s="8"/>
      <c r="O17" s="8"/>
      <c r="P17" s="8"/>
      <c r="Q17" s="8"/>
      <c r="R17" s="8"/>
      <c r="T17" s="16"/>
    </row>
    <row r="18" spans="2:20" x14ac:dyDescent="0.2">
      <c r="C18" s="33" t="s">
        <v>10</v>
      </c>
      <c r="E18" s="6" t="s">
        <v>6</v>
      </c>
      <c r="F18" s="7">
        <v>0</v>
      </c>
      <c r="G18" s="7">
        <v>5.0000000000000001E-3</v>
      </c>
      <c r="H18" s="7">
        <v>0.01</v>
      </c>
      <c r="I18" s="8"/>
      <c r="J18" s="8"/>
      <c r="K18" s="8"/>
      <c r="L18" s="8"/>
      <c r="M18" s="8"/>
      <c r="N18" s="8"/>
      <c r="O18" s="8"/>
      <c r="P18" s="8"/>
      <c r="Q18" s="8"/>
      <c r="R18" s="8"/>
      <c r="T18" s="16"/>
    </row>
    <row r="19" spans="2:20" x14ac:dyDescent="0.2">
      <c r="E19" s="14"/>
      <c r="T19" s="16"/>
    </row>
    <row r="20" spans="2:20" ht="15.75" thickBot="1" x14ac:dyDescent="0.25">
      <c r="B20" s="4" t="s">
        <v>12</v>
      </c>
      <c r="C20" s="4"/>
      <c r="D20" s="15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</row>
    <row r="21" spans="2:20" ht="13.5" thickTop="1" x14ac:dyDescent="0.2">
      <c r="E21" s="14"/>
      <c r="T21" s="16"/>
    </row>
    <row r="22" spans="2:20" x14ac:dyDescent="0.2">
      <c r="C22" s="33"/>
      <c r="D22" s="17" t="s">
        <v>13</v>
      </c>
      <c r="E22" s="6"/>
      <c r="F22" s="8"/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35"/>
      <c r="T22" s="16"/>
    </row>
    <row r="23" spans="2:20" x14ac:dyDescent="0.2">
      <c r="C23" s="33"/>
      <c r="D23" s="19" t="s">
        <v>14</v>
      </c>
      <c r="E23" s="6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20"/>
      <c r="T23" s="16"/>
    </row>
    <row r="24" spans="2:20" x14ac:dyDescent="0.2">
      <c r="C24" s="33"/>
      <c r="D24" s="19" t="s">
        <v>15</v>
      </c>
      <c r="E24" s="6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20"/>
      <c r="T24" s="16"/>
    </row>
    <row r="25" spans="2:20" x14ac:dyDescent="0.2">
      <c r="C25" s="33"/>
      <c r="D25" s="19" t="s">
        <v>16</v>
      </c>
      <c r="E25" s="6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20"/>
      <c r="T25" s="16"/>
    </row>
    <row r="26" spans="2:20" x14ac:dyDescent="0.2">
      <c r="C26" s="33"/>
      <c r="D26" s="19" t="s">
        <v>17</v>
      </c>
      <c r="E26" s="6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20"/>
      <c r="T26" s="16"/>
    </row>
    <row r="27" spans="2:20" x14ac:dyDescent="0.2">
      <c r="C27" s="33"/>
      <c r="D27" s="19" t="s">
        <v>18</v>
      </c>
      <c r="E27" s="6"/>
      <c r="F27" s="8"/>
      <c r="G27" s="8"/>
      <c r="H27" s="8"/>
      <c r="I27" s="8"/>
      <c r="J27" s="8"/>
      <c r="K27" s="8"/>
      <c r="L27" s="8"/>
      <c r="M27" s="8"/>
      <c r="N27" s="8"/>
      <c r="O27" s="8"/>
      <c r="P27" s="8"/>
      <c r="Q27" s="8"/>
      <c r="R27" s="8"/>
      <c r="S27" s="20"/>
      <c r="T27" s="16"/>
    </row>
    <row r="28" spans="2:20" x14ac:dyDescent="0.2">
      <c r="C28" s="33"/>
      <c r="D28" s="19" t="s">
        <v>19</v>
      </c>
      <c r="E28" s="6"/>
      <c r="F28" s="8"/>
      <c r="G28" s="8"/>
      <c r="H28" s="8"/>
      <c r="I28" s="8"/>
      <c r="J28" s="8"/>
      <c r="K28" s="8"/>
      <c r="L28" s="8"/>
      <c r="M28" s="8"/>
      <c r="N28" s="8"/>
      <c r="O28" s="8"/>
      <c r="P28" s="8"/>
      <c r="Q28" s="8"/>
      <c r="R28" s="8"/>
      <c r="S28" s="20"/>
      <c r="T28" s="16"/>
    </row>
    <row r="29" spans="2:20" x14ac:dyDescent="0.2">
      <c r="C29" s="33"/>
      <c r="D29" s="19" t="s">
        <v>20</v>
      </c>
      <c r="E29" s="6"/>
      <c r="F29" s="8"/>
      <c r="G29" s="8"/>
      <c r="H29" s="8"/>
      <c r="I29" s="8"/>
      <c r="J29" s="8"/>
      <c r="K29" s="8"/>
      <c r="L29" s="8"/>
      <c r="M29" s="8"/>
      <c r="N29" s="8"/>
      <c r="O29" s="8"/>
      <c r="P29" s="8"/>
      <c r="Q29" s="8"/>
      <c r="R29" s="8"/>
      <c r="S29" s="20"/>
      <c r="T29" s="16"/>
    </row>
    <row r="30" spans="2:20" x14ac:dyDescent="0.2">
      <c r="C30" s="33"/>
      <c r="D30" s="19" t="s">
        <v>21</v>
      </c>
      <c r="E30" s="6"/>
      <c r="F30" s="8"/>
      <c r="G30" s="8"/>
      <c r="H30" s="8"/>
      <c r="I30" s="8"/>
      <c r="J30" s="8"/>
      <c r="K30" s="8"/>
      <c r="L30" s="8"/>
      <c r="M30" s="8"/>
      <c r="N30" s="8"/>
      <c r="O30" s="8"/>
      <c r="P30" s="8"/>
      <c r="Q30" s="8"/>
      <c r="R30" s="8"/>
      <c r="S30" s="20"/>
      <c r="T30" s="16"/>
    </row>
    <row r="31" spans="2:20" ht="15" x14ac:dyDescent="0.25">
      <c r="B31"/>
      <c r="C31" s="33"/>
      <c r="D31" s="21" t="s">
        <v>22</v>
      </c>
      <c r="E31" s="21"/>
      <c r="F31" s="21"/>
      <c r="G31" s="21"/>
      <c r="H31" s="21"/>
      <c r="I31" s="21"/>
      <c r="J31" s="21"/>
      <c r="K31" s="21"/>
      <c r="L31" s="21"/>
      <c r="M31" s="21"/>
      <c r="N31" s="21"/>
      <c r="O31" s="21"/>
      <c r="P31" s="21"/>
      <c r="Q31" s="21"/>
      <c r="R31" s="21"/>
      <c r="S31" s="20"/>
      <c r="T31" s="16"/>
    </row>
    <row r="32" spans="2:20" x14ac:dyDescent="0.2">
      <c r="C32" s="33"/>
      <c r="D32" s="33"/>
      <c r="E32" s="33"/>
      <c r="F32" s="33"/>
      <c r="G32" s="33"/>
      <c r="H32" s="33"/>
      <c r="I32" s="33"/>
      <c r="J32" s="33"/>
      <c r="K32" s="33"/>
      <c r="L32" s="33"/>
      <c r="M32" s="33"/>
      <c r="N32" s="33"/>
      <c r="O32" s="33"/>
      <c r="P32" s="33"/>
      <c r="Q32" s="33"/>
      <c r="R32" s="33"/>
      <c r="S32" s="33"/>
      <c r="T32" s="33"/>
    </row>
    <row r="33" spans="2:20" ht="15.75" thickBot="1" x14ac:dyDescent="0.25">
      <c r="B33" s="4" t="s">
        <v>92</v>
      </c>
      <c r="C33" s="4"/>
      <c r="D33" s="15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</row>
    <row r="34" spans="2:20" ht="13.5" thickTop="1" x14ac:dyDescent="0.2">
      <c r="E34" s="14"/>
    </row>
    <row r="35" spans="2:20" x14ac:dyDescent="0.2">
      <c r="C35" s="33"/>
      <c r="D35" s="17" t="s">
        <v>93</v>
      </c>
      <c r="E35" s="6" t="s">
        <v>100</v>
      </c>
      <c r="F35" s="8"/>
      <c r="G35" s="8"/>
      <c r="H35" s="8"/>
      <c r="I35" s="8"/>
      <c r="J35" s="8"/>
      <c r="K35" s="8"/>
      <c r="L35" s="8"/>
      <c r="M35" s="8"/>
      <c r="N35" s="8"/>
      <c r="O35" s="8"/>
      <c r="P35" s="8"/>
      <c r="Q35" s="8"/>
      <c r="R35" s="8"/>
    </row>
    <row r="36" spans="2:20" x14ac:dyDescent="0.2">
      <c r="C36" s="33"/>
      <c r="D36" s="19" t="s">
        <v>94</v>
      </c>
      <c r="E36" s="6" t="s">
        <v>101</v>
      </c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  <c r="Q36" s="8"/>
      <c r="R36" s="8"/>
    </row>
    <row r="37" spans="2:20" x14ac:dyDescent="0.2">
      <c r="C37" s="33"/>
      <c r="D37" s="19" t="s">
        <v>95</v>
      </c>
      <c r="E37" s="6" t="s">
        <v>98</v>
      </c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  <c r="Q37" s="8"/>
      <c r="R37" s="8"/>
    </row>
    <row r="38" spans="2:20" x14ac:dyDescent="0.2">
      <c r="C38" s="33"/>
      <c r="D38" s="19" t="s">
        <v>96</v>
      </c>
      <c r="E38" s="6" t="s">
        <v>99</v>
      </c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</row>
    <row r="39" spans="2:20" x14ac:dyDescent="0.2">
      <c r="C39" s="33"/>
      <c r="D39" s="19" t="s">
        <v>97</v>
      </c>
      <c r="E39" s="6" t="s">
        <v>90</v>
      </c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  <c r="Q39" s="8"/>
      <c r="R39" s="8"/>
    </row>
    <row r="42" spans="2:20" ht="15.75" x14ac:dyDescent="0.2">
      <c r="B42" s="3" t="s">
        <v>89</v>
      </c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</row>
    <row r="43" spans="2:20" ht="15" outlineLevel="1" x14ac:dyDescent="0.25">
      <c r="B43"/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</row>
    <row r="44" spans="2:20" ht="15.75" outlineLevel="1" thickBot="1" x14ac:dyDescent="0.3">
      <c r="B44" s="4" t="s">
        <v>11</v>
      </c>
      <c r="C44" s="4"/>
      <c r="D44" s="4"/>
      <c r="E44" s="15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/>
      <c r="T44"/>
    </row>
    <row r="45" spans="2:20" ht="15.75" outlineLevel="1" thickTop="1" x14ac:dyDescent="0.25">
      <c r="C45"/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</row>
    <row r="46" spans="2:20" ht="15.75" outlineLevel="1" thickBot="1" x14ac:dyDescent="0.25">
      <c r="C46" s="4" t="s">
        <v>23</v>
      </c>
      <c r="D46" s="4"/>
      <c r="E46" s="4"/>
      <c r="F46" s="23"/>
      <c r="G46" s="23"/>
      <c r="H46" s="23"/>
      <c r="I46" s="23"/>
      <c r="J46" s="23"/>
      <c r="K46" s="23"/>
      <c r="L46" s="23"/>
      <c r="M46" s="23"/>
      <c r="N46" s="23"/>
      <c r="O46" s="23"/>
      <c r="P46" s="23"/>
      <c r="Q46" s="23"/>
      <c r="R46" s="23"/>
      <c r="T46" s="16"/>
    </row>
    <row r="47" spans="2:20" ht="13.5" outlineLevel="1" thickTop="1" x14ac:dyDescent="0.2">
      <c r="F47" s="22"/>
      <c r="G47" s="22"/>
      <c r="H47" s="22"/>
      <c r="I47" s="22"/>
      <c r="J47" s="22"/>
      <c r="K47" s="22"/>
      <c r="L47" s="22"/>
      <c r="M47" s="22"/>
      <c r="N47" s="22"/>
      <c r="O47" s="22"/>
      <c r="P47" s="22"/>
      <c r="Q47" s="22"/>
      <c r="R47" s="22"/>
      <c r="T47" s="16"/>
    </row>
    <row r="48" spans="2:20" outlineLevel="1" x14ac:dyDescent="0.2">
      <c r="D48" s="17" t="s">
        <v>13</v>
      </c>
      <c r="E48" s="6" t="s">
        <v>90</v>
      </c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T48" s="16"/>
    </row>
    <row r="49" spans="1:20" outlineLevel="1" x14ac:dyDescent="0.2">
      <c r="D49" s="19" t="s">
        <v>14</v>
      </c>
      <c r="E49" s="6" t="s">
        <v>90</v>
      </c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T49" s="16"/>
    </row>
    <row r="50" spans="1:20" outlineLevel="1" x14ac:dyDescent="0.2">
      <c r="D50" s="19" t="s">
        <v>15</v>
      </c>
      <c r="E50" s="6" t="s">
        <v>90</v>
      </c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T50" s="16"/>
    </row>
    <row r="51" spans="1:20" outlineLevel="1" x14ac:dyDescent="0.2">
      <c r="D51" s="19" t="s">
        <v>16</v>
      </c>
      <c r="E51" s="6" t="s">
        <v>90</v>
      </c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T51" s="16"/>
    </row>
    <row r="52" spans="1:20" outlineLevel="1" x14ac:dyDescent="0.2">
      <c r="D52" s="19" t="s">
        <v>17</v>
      </c>
      <c r="E52" s="6" t="s">
        <v>90</v>
      </c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T52" s="16"/>
    </row>
    <row r="53" spans="1:20" outlineLevel="1" x14ac:dyDescent="0.2">
      <c r="D53" s="19" t="s">
        <v>18</v>
      </c>
      <c r="E53" s="6" t="s">
        <v>90</v>
      </c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T53" s="16"/>
    </row>
    <row r="54" spans="1:20" outlineLevel="1" x14ac:dyDescent="0.2">
      <c r="D54" s="19" t="s">
        <v>19</v>
      </c>
      <c r="E54" s="6" t="s">
        <v>90</v>
      </c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T54" s="16"/>
    </row>
    <row r="55" spans="1:20" outlineLevel="1" x14ac:dyDescent="0.2">
      <c r="D55" s="19" t="s">
        <v>20</v>
      </c>
      <c r="E55" s="6" t="s">
        <v>90</v>
      </c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T55" s="16"/>
    </row>
    <row r="56" spans="1:20" outlineLevel="1" x14ac:dyDescent="0.2">
      <c r="D56" s="24" t="s">
        <v>24</v>
      </c>
      <c r="E56" s="6" t="s">
        <v>90</v>
      </c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T56" s="16"/>
    </row>
    <row r="57" spans="1:20" outlineLevel="1" x14ac:dyDescent="0.2">
      <c r="D57" s="21" t="s">
        <v>25</v>
      </c>
      <c r="E57" s="37" t="s">
        <v>90</v>
      </c>
      <c r="F57" s="21">
        <f>'NERL total '!F180-ATS!F57</f>
        <v>0</v>
      </c>
      <c r="G57" s="21">
        <f>'NERL total '!G180-ATS!G57</f>
        <v>0</v>
      </c>
      <c r="H57" s="21">
        <f>'NERL total '!H180-ATS!H57</f>
        <v>0</v>
      </c>
      <c r="I57" s="21">
        <f>'NERL total '!I180-ATS!I57</f>
        <v>0</v>
      </c>
      <c r="J57" s="21">
        <f>'NERL total '!J180-ATS!J57</f>
        <v>0</v>
      </c>
      <c r="K57" s="21">
        <f>'NERL total '!K180-ATS!K57</f>
        <v>0</v>
      </c>
      <c r="L57" s="21">
        <f>'NERL total '!L180-ATS!L57</f>
        <v>0</v>
      </c>
      <c r="M57" s="21">
        <f>'NERL total '!M180-ATS!M57</f>
        <v>0</v>
      </c>
      <c r="N57" s="21">
        <f>'NERL total '!N180-ATS!N57</f>
        <v>0</v>
      </c>
      <c r="O57" s="21">
        <f>'NERL total '!O180-ATS!O57</f>
        <v>0</v>
      </c>
      <c r="P57" s="21">
        <f>'NERL total '!P180-ATS!P57</f>
        <v>0</v>
      </c>
      <c r="Q57" s="21">
        <f>'NERL total '!Q180-ATS!Q57</f>
        <v>0</v>
      </c>
      <c r="R57" s="21">
        <f>'NERL total '!R180-ATS!R57</f>
        <v>0</v>
      </c>
      <c r="T57" s="16"/>
    </row>
    <row r="58" spans="1:20" ht="15" outlineLevel="1" x14ac:dyDescent="0.25">
      <c r="D58"/>
      <c r="E58" s="39"/>
      <c r="F58"/>
      <c r="G58"/>
      <c r="H58"/>
      <c r="I58"/>
      <c r="J58"/>
      <c r="K58"/>
      <c r="L58"/>
      <c r="M58"/>
      <c r="N58"/>
      <c r="O58"/>
      <c r="P58"/>
      <c r="Q58"/>
      <c r="R58"/>
      <c r="T58" s="16"/>
    </row>
    <row r="59" spans="1:20" ht="15" outlineLevel="1" x14ac:dyDescent="0.25">
      <c r="A59" s="32">
        <f>SUM(F59:K59)</f>
        <v>0</v>
      </c>
      <c r="D59"/>
      <c r="E59" s="39"/>
      <c r="F59" s="31"/>
      <c r="G59" s="31"/>
      <c r="H59" s="31"/>
      <c r="I59" s="31"/>
      <c r="J59" s="31"/>
      <c r="K59" s="31"/>
      <c r="L59" s="31"/>
      <c r="M59" s="31"/>
      <c r="N59" s="31"/>
      <c r="O59" s="31"/>
      <c r="P59" s="31"/>
      <c r="Q59" s="31"/>
      <c r="R59" s="31"/>
      <c r="T59" s="16"/>
    </row>
    <row r="60" spans="1:20" outlineLevel="1" x14ac:dyDescent="0.2">
      <c r="E60" s="14"/>
      <c r="F60" s="22"/>
      <c r="G60" s="22"/>
      <c r="H60" s="22"/>
      <c r="I60" s="22"/>
      <c r="J60" s="22"/>
      <c r="K60" s="22"/>
      <c r="L60" s="22"/>
      <c r="M60" s="22"/>
      <c r="N60" s="22"/>
      <c r="O60" s="22"/>
      <c r="P60" s="22"/>
      <c r="Q60" s="22"/>
      <c r="R60" s="22"/>
      <c r="T60" s="16"/>
    </row>
    <row r="61" spans="1:20" outlineLevel="1" x14ac:dyDescent="0.2">
      <c r="D61" s="1" t="s">
        <v>26</v>
      </c>
      <c r="E61" s="6" t="s">
        <v>90</v>
      </c>
      <c r="F61" s="8">
        <f>'NERL total '!F184-ATS!F61</f>
        <v>0</v>
      </c>
      <c r="G61" s="8">
        <f>'NERL total '!G184-ATS!G61</f>
        <v>0</v>
      </c>
      <c r="H61" s="8">
        <f>'NERL total '!H184-ATS!H61</f>
        <v>0</v>
      </c>
      <c r="I61" s="8">
        <f>'NERL total '!I184-ATS!I61</f>
        <v>0</v>
      </c>
      <c r="J61" s="8">
        <f>'NERL total '!J184-ATS!J61</f>
        <v>0</v>
      </c>
      <c r="K61" s="8">
        <f>'NERL total '!K184-ATS!K61</f>
        <v>0</v>
      </c>
      <c r="L61" s="8">
        <f>'NERL total '!L184-ATS!L61</f>
        <v>0</v>
      </c>
      <c r="M61" s="8">
        <f>'NERL total '!M184-ATS!M61</f>
        <v>0</v>
      </c>
      <c r="N61" s="8">
        <f>'NERL total '!N184-ATS!N61</f>
        <v>0</v>
      </c>
      <c r="O61" s="8">
        <f>'NERL total '!O184-ATS!O61</f>
        <v>0</v>
      </c>
      <c r="P61" s="8">
        <f>'NERL total '!P184-ATS!P61</f>
        <v>0</v>
      </c>
      <c r="Q61" s="8">
        <f>'NERL total '!Q184-ATS!Q61</f>
        <v>0</v>
      </c>
      <c r="R61" s="8">
        <f>'NERL total '!R184-ATS!R61</f>
        <v>0</v>
      </c>
      <c r="T61" s="16"/>
    </row>
    <row r="62" spans="1:20" outlineLevel="1" x14ac:dyDescent="0.2">
      <c r="E62" s="14"/>
      <c r="F62" s="22"/>
      <c r="G62" s="22"/>
      <c r="H62" s="22"/>
      <c r="I62" s="22"/>
      <c r="J62" s="22"/>
      <c r="K62" s="22"/>
      <c r="L62" s="22"/>
      <c r="M62" s="22"/>
      <c r="N62" s="22"/>
      <c r="O62" s="22"/>
      <c r="P62" s="22"/>
      <c r="Q62" s="22"/>
      <c r="R62" s="22"/>
      <c r="T62" s="16"/>
    </row>
    <row r="63" spans="1:20" outlineLevel="1" x14ac:dyDescent="0.2">
      <c r="D63" s="1" t="s">
        <v>83</v>
      </c>
      <c r="E63" s="6" t="s">
        <v>90</v>
      </c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T63" s="16"/>
    </row>
    <row r="64" spans="1:20" outlineLevel="1" x14ac:dyDescent="0.2">
      <c r="D64" s="1" t="s">
        <v>84</v>
      </c>
      <c r="E64" s="6" t="s">
        <v>90</v>
      </c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T64" s="16"/>
    </row>
    <row r="65" spans="1:20" outlineLevel="1" x14ac:dyDescent="0.2">
      <c r="D65" s="30" t="s">
        <v>27</v>
      </c>
      <c r="E65" s="36" t="s">
        <v>90</v>
      </c>
      <c r="F65" s="30">
        <f>'NERL total '!F188-ATS!F65</f>
        <v>0</v>
      </c>
      <c r="G65" s="30">
        <f>'NERL total '!G188-ATS!G65</f>
        <v>0</v>
      </c>
      <c r="H65" s="30">
        <f>'NERL total '!H188-ATS!H65</f>
        <v>0</v>
      </c>
      <c r="I65" s="30">
        <f>'NERL total '!I188-ATS!I65</f>
        <v>0</v>
      </c>
      <c r="J65" s="30">
        <f>'NERL total '!J188-ATS!J65</f>
        <v>0</v>
      </c>
      <c r="K65" s="30">
        <f>'NERL total '!K188-ATS!K65</f>
        <v>0</v>
      </c>
      <c r="L65" s="30">
        <f>'NERL total '!L188-ATS!L65</f>
        <v>0</v>
      </c>
      <c r="M65" s="30">
        <f>'NERL total '!M188-ATS!M65</f>
        <v>0</v>
      </c>
      <c r="N65" s="30">
        <f>'NERL total '!N188-ATS!N65</f>
        <v>0</v>
      </c>
      <c r="O65" s="30">
        <f>'NERL total '!O188-ATS!O65</f>
        <v>0</v>
      </c>
      <c r="P65" s="30">
        <f>'NERL total '!P188-ATS!P65</f>
        <v>0</v>
      </c>
      <c r="Q65" s="30">
        <f>'NERL total '!Q188-ATS!Q65</f>
        <v>0</v>
      </c>
      <c r="R65" s="30">
        <f>'NERL total '!R188-ATS!R65</f>
        <v>0</v>
      </c>
      <c r="T65" s="16"/>
    </row>
    <row r="66" spans="1:20" outlineLevel="1" x14ac:dyDescent="0.2">
      <c r="E66" s="14"/>
      <c r="F66" s="22"/>
      <c r="G66" s="22"/>
      <c r="H66" s="22"/>
      <c r="I66" s="22"/>
      <c r="J66" s="22"/>
      <c r="K66" s="22"/>
      <c r="L66" s="22"/>
      <c r="M66" s="22"/>
      <c r="N66" s="22"/>
      <c r="O66" s="22"/>
      <c r="P66" s="22"/>
      <c r="Q66" s="22"/>
      <c r="R66" s="22"/>
      <c r="T66" s="16"/>
    </row>
    <row r="67" spans="1:20" outlineLevel="1" x14ac:dyDescent="0.2">
      <c r="D67" s="1" t="s">
        <v>28</v>
      </c>
      <c r="E67" s="6" t="s">
        <v>90</v>
      </c>
      <c r="F67" s="8">
        <f>'NERL total '!F190-ATS!F67</f>
        <v>0</v>
      </c>
      <c r="G67" s="8">
        <f>'NERL total '!G190-ATS!G67</f>
        <v>0</v>
      </c>
      <c r="H67" s="8">
        <f>'NERL total '!H190-ATS!H67</f>
        <v>0</v>
      </c>
      <c r="I67" s="8">
        <f>'NERL total '!I190-ATS!I67</f>
        <v>0</v>
      </c>
      <c r="J67" s="8">
        <f>'NERL total '!J190-ATS!J67</f>
        <v>0</v>
      </c>
      <c r="K67" s="8">
        <f>'NERL total '!K190-ATS!K67</f>
        <v>0</v>
      </c>
      <c r="L67" s="8">
        <f>'NERL total '!L190-ATS!L67</f>
        <v>0</v>
      </c>
      <c r="M67" s="8">
        <f>'NERL total '!M190-ATS!M67</f>
        <v>0</v>
      </c>
      <c r="N67" s="8">
        <f>'NERL total '!N190-ATS!N67</f>
        <v>0</v>
      </c>
      <c r="O67" s="8">
        <f>'NERL total '!O190-ATS!O67</f>
        <v>0</v>
      </c>
      <c r="P67" s="8">
        <f>'NERL total '!P190-ATS!P67</f>
        <v>0</v>
      </c>
      <c r="Q67" s="8">
        <f>'NERL total '!Q190-ATS!Q67</f>
        <v>0</v>
      </c>
      <c r="R67" s="8">
        <f>'NERL total '!R190-ATS!R67</f>
        <v>0</v>
      </c>
      <c r="T67" s="16"/>
    </row>
    <row r="68" spans="1:20" outlineLevel="1" x14ac:dyDescent="0.2">
      <c r="E68" s="14"/>
      <c r="F68" s="22"/>
      <c r="G68" s="22"/>
      <c r="H68" s="22"/>
      <c r="I68" s="22"/>
      <c r="J68" s="22"/>
      <c r="K68" s="22"/>
      <c r="L68" s="22"/>
      <c r="M68" s="22"/>
      <c r="N68" s="22"/>
      <c r="O68" s="22"/>
      <c r="P68" s="22"/>
      <c r="Q68" s="22"/>
      <c r="R68" s="22"/>
      <c r="T68" s="16"/>
    </row>
    <row r="69" spans="1:20" outlineLevel="1" x14ac:dyDescent="0.2">
      <c r="D69" s="1" t="s">
        <v>29</v>
      </c>
      <c r="E69" s="6" t="s">
        <v>90</v>
      </c>
      <c r="F69" s="8">
        <f>'NERL total '!F192-ATS!F69</f>
        <v>0</v>
      </c>
      <c r="G69" s="8">
        <f>'NERL total '!G192-ATS!G69</f>
        <v>0</v>
      </c>
      <c r="H69" s="8">
        <f>'NERL total '!H192-ATS!H69</f>
        <v>0</v>
      </c>
      <c r="I69" s="8">
        <f>'NERL total '!I192-ATS!I69</f>
        <v>0</v>
      </c>
      <c r="J69" s="8">
        <f>'NERL total '!J192-ATS!J69</f>
        <v>0</v>
      </c>
      <c r="K69" s="8">
        <f>'NERL total '!K192-ATS!K69</f>
        <v>0</v>
      </c>
      <c r="L69" s="8">
        <f>'NERL total '!L192-ATS!L69</f>
        <v>0</v>
      </c>
      <c r="M69" s="8">
        <f>'NERL total '!M192-ATS!M69</f>
        <v>0</v>
      </c>
      <c r="N69" s="8">
        <f>'NERL total '!N192-ATS!N69</f>
        <v>0</v>
      </c>
      <c r="O69" s="8">
        <f>'NERL total '!O192-ATS!O69</f>
        <v>0</v>
      </c>
      <c r="P69" s="8">
        <f>'NERL total '!P192-ATS!P69</f>
        <v>0</v>
      </c>
      <c r="Q69" s="8">
        <f>'NERL total '!Q192-ATS!Q69</f>
        <v>0</v>
      </c>
      <c r="R69" s="8">
        <f>'NERL total '!R192-ATS!R69</f>
        <v>0</v>
      </c>
      <c r="T69" s="16"/>
    </row>
    <row r="70" spans="1:20" outlineLevel="1" x14ac:dyDescent="0.2">
      <c r="E70" s="14"/>
      <c r="F70" s="22"/>
      <c r="G70" s="22"/>
      <c r="H70" s="22"/>
      <c r="I70" s="22"/>
      <c r="J70" s="22"/>
      <c r="K70" s="22"/>
      <c r="L70" s="22"/>
      <c r="M70" s="22"/>
      <c r="N70" s="22"/>
      <c r="O70" s="22"/>
      <c r="P70" s="22"/>
      <c r="Q70" s="22"/>
      <c r="R70" s="22"/>
      <c r="T70" s="16"/>
    </row>
    <row r="71" spans="1:20" outlineLevel="1" x14ac:dyDescent="0.2">
      <c r="D71" s="21" t="s">
        <v>30</v>
      </c>
      <c r="E71" s="37" t="s">
        <v>90</v>
      </c>
      <c r="F71" s="21">
        <f>'NERL total '!F194-ATS!F71</f>
        <v>0</v>
      </c>
      <c r="G71" s="21">
        <f>'NERL total '!G194-ATS!G71</f>
        <v>0</v>
      </c>
      <c r="H71" s="21">
        <f>'NERL total '!H194-ATS!H71</f>
        <v>0</v>
      </c>
      <c r="I71" s="21">
        <f>'NERL total '!I194-ATS!I71</f>
        <v>0</v>
      </c>
      <c r="J71" s="21">
        <f>'NERL total '!J194-ATS!J71</f>
        <v>0</v>
      </c>
      <c r="K71" s="21">
        <f>'NERL total '!K194-ATS!K71</f>
        <v>0</v>
      </c>
      <c r="L71" s="21">
        <f>'NERL total '!L194-ATS!L71</f>
        <v>0</v>
      </c>
      <c r="M71" s="21">
        <f>'NERL total '!M194-ATS!M71</f>
        <v>0</v>
      </c>
      <c r="N71" s="21">
        <f>'NERL total '!N194-ATS!N71</f>
        <v>0</v>
      </c>
      <c r="O71" s="21">
        <f>'NERL total '!O194-ATS!O71</f>
        <v>0</v>
      </c>
      <c r="P71" s="21">
        <f>'NERL total '!P194-ATS!P71</f>
        <v>0</v>
      </c>
      <c r="Q71" s="21">
        <f>'NERL total '!Q194-ATS!Q71</f>
        <v>0</v>
      </c>
      <c r="R71" s="21">
        <f>'NERL total '!R194-ATS!R71</f>
        <v>0</v>
      </c>
      <c r="T71" s="16"/>
    </row>
    <row r="72" spans="1:20" outlineLevel="1" x14ac:dyDescent="0.2">
      <c r="E72" s="14"/>
      <c r="F72" s="22"/>
      <c r="G72" s="22"/>
      <c r="H72" s="22"/>
      <c r="I72" s="22"/>
      <c r="J72" s="22"/>
      <c r="K72" s="22"/>
      <c r="L72" s="22"/>
      <c r="M72" s="22"/>
      <c r="N72" s="22"/>
      <c r="O72" s="22"/>
      <c r="P72" s="22"/>
      <c r="Q72" s="22"/>
      <c r="R72" s="22"/>
      <c r="T72" s="16"/>
    </row>
    <row r="73" spans="1:20" outlineLevel="1" x14ac:dyDescent="0.2">
      <c r="A73" s="32">
        <f>SUM(F73:K73)</f>
        <v>0</v>
      </c>
      <c r="E73" s="14"/>
      <c r="F73" s="34">
        <f t="shared" ref="F73:R73" si="12">ROUND(F71,6)-ROUND(SUM(F69,F67,F65,F61,F57),6)</f>
        <v>0</v>
      </c>
      <c r="G73" s="34">
        <f t="shared" si="12"/>
        <v>0</v>
      </c>
      <c r="H73" s="34">
        <f t="shared" si="12"/>
        <v>0</v>
      </c>
      <c r="I73" s="34">
        <f t="shared" si="12"/>
        <v>0</v>
      </c>
      <c r="J73" s="34">
        <f t="shared" si="12"/>
        <v>0</v>
      </c>
      <c r="K73" s="34">
        <f t="shared" si="12"/>
        <v>0</v>
      </c>
      <c r="L73" s="34">
        <f t="shared" si="12"/>
        <v>0</v>
      </c>
      <c r="M73" s="34">
        <f t="shared" si="12"/>
        <v>0</v>
      </c>
      <c r="N73" s="34">
        <f t="shared" si="12"/>
        <v>0</v>
      </c>
      <c r="O73" s="34">
        <f t="shared" si="12"/>
        <v>0</v>
      </c>
      <c r="P73" s="34">
        <f t="shared" si="12"/>
        <v>0</v>
      </c>
      <c r="Q73" s="34">
        <f t="shared" si="12"/>
        <v>0</v>
      </c>
      <c r="R73" s="34">
        <f t="shared" si="12"/>
        <v>0</v>
      </c>
      <c r="T73" s="16"/>
    </row>
    <row r="74" spans="1:20" outlineLevel="1" x14ac:dyDescent="0.2">
      <c r="E74" s="14"/>
      <c r="T74" s="16"/>
    </row>
    <row r="75" spans="1:20" outlineLevel="1" x14ac:dyDescent="0.2">
      <c r="D75" s="27" t="s">
        <v>31</v>
      </c>
      <c r="E75" s="38" t="s">
        <v>90</v>
      </c>
      <c r="F75" s="29">
        <f>'NERL total '!F198-ATS!F75</f>
        <v>0</v>
      </c>
      <c r="G75" s="29">
        <f>'NERL total '!G198-ATS!G75</f>
        <v>0</v>
      </c>
      <c r="H75" s="29">
        <f>'NERL total '!H198-ATS!H75</f>
        <v>0</v>
      </c>
      <c r="I75" s="29">
        <f>'NERL total '!I198-ATS!I75</f>
        <v>0</v>
      </c>
      <c r="J75" s="29">
        <f>'NERL total '!J198-ATS!J75</f>
        <v>0</v>
      </c>
      <c r="K75" s="29">
        <f>'NERL total '!K198-ATS!K75</f>
        <v>0</v>
      </c>
      <c r="L75" s="29">
        <f>'NERL total '!L198-ATS!L75</f>
        <v>0</v>
      </c>
      <c r="M75" s="29">
        <f>'NERL total '!M198-ATS!M75</f>
        <v>0</v>
      </c>
      <c r="N75" s="29">
        <f>'NERL total '!N198-ATS!N75</f>
        <v>0</v>
      </c>
      <c r="O75" s="29">
        <f>'NERL total '!O198-ATS!O75</f>
        <v>0</v>
      </c>
      <c r="P75" s="29">
        <f>'NERL total '!P198-ATS!P75</f>
        <v>0</v>
      </c>
      <c r="Q75" s="29">
        <f>'NERL total '!Q198-ATS!Q75</f>
        <v>0</v>
      </c>
      <c r="R75" s="29">
        <f>'NERL total '!R198-ATS!R75</f>
        <v>0</v>
      </c>
      <c r="T75" s="16"/>
    </row>
    <row r="76" spans="1:20" ht="15" outlineLevel="1" x14ac:dyDescent="0.25">
      <c r="D76" s="27"/>
      <c r="E76" s="39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 s="16"/>
    </row>
    <row r="77" spans="1:20" ht="15.75" outlineLevel="1" thickBot="1" x14ac:dyDescent="0.25">
      <c r="B77" s="4" t="s">
        <v>32</v>
      </c>
      <c r="C77" s="4"/>
      <c r="D77" s="4"/>
      <c r="E77" s="15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T77" s="16"/>
    </row>
    <row r="78" spans="1:20" ht="13.5" outlineLevel="1" thickTop="1" x14ac:dyDescent="0.2">
      <c r="E78" s="6" t="s">
        <v>90</v>
      </c>
      <c r="F78" s="8">
        <f>'NERL total '!F201-ATS!F78</f>
        <v>0</v>
      </c>
      <c r="G78" s="8">
        <f>'NERL total '!G201-ATS!G78</f>
        <v>0</v>
      </c>
      <c r="H78" s="8">
        <f>'NERL total '!H201-ATS!H78</f>
        <v>0</v>
      </c>
      <c r="I78" s="8">
        <f>'NERL total '!I201-ATS!I78</f>
        <v>0</v>
      </c>
      <c r="J78" s="8">
        <f>'NERL total '!J201-ATS!J78</f>
        <v>0</v>
      </c>
      <c r="K78" s="8">
        <f>'NERL total '!K201-ATS!K78</f>
        <v>0</v>
      </c>
      <c r="L78" s="8">
        <f>'NERL total '!L201-ATS!L78</f>
        <v>0</v>
      </c>
      <c r="M78" s="8">
        <f>'NERL total '!M201-ATS!M78</f>
        <v>0</v>
      </c>
      <c r="N78" s="8">
        <f>'NERL total '!N201-ATS!N78</f>
        <v>0</v>
      </c>
      <c r="O78" s="8">
        <f>'NERL total '!O201-ATS!O78</f>
        <v>0</v>
      </c>
      <c r="P78" s="8">
        <f>'NERL total '!P201-ATS!P78</f>
        <v>0</v>
      </c>
      <c r="Q78" s="8">
        <f>'NERL total '!Q201-ATS!Q78</f>
        <v>0</v>
      </c>
      <c r="R78" s="8">
        <f>'NERL total '!R201-ATS!R78</f>
        <v>0</v>
      </c>
      <c r="T78" s="16"/>
    </row>
    <row r="79" spans="1:20" ht="15" outlineLevel="1" x14ac:dyDescent="0.25">
      <c r="B79"/>
      <c r="C79"/>
      <c r="D79"/>
      <c r="E79" s="3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 s="16"/>
    </row>
    <row r="80" spans="1:20" ht="15.75" outlineLevel="1" thickBot="1" x14ac:dyDescent="0.25">
      <c r="B80" s="4" t="s">
        <v>33</v>
      </c>
      <c r="C80" s="4"/>
      <c r="D80" s="4"/>
      <c r="E80" s="15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T80" s="16"/>
    </row>
    <row r="81" spans="1:20" ht="13.5" outlineLevel="1" thickTop="1" x14ac:dyDescent="0.2">
      <c r="E81" s="40"/>
      <c r="F81" s="26"/>
      <c r="G81" s="26"/>
      <c r="H81" s="26"/>
      <c r="I81" s="26"/>
      <c r="J81" s="26"/>
      <c r="K81" s="26"/>
      <c r="L81" s="26"/>
      <c r="M81" s="26"/>
      <c r="N81" s="26"/>
      <c r="O81" s="26"/>
      <c r="P81" s="26"/>
      <c r="Q81" s="26"/>
      <c r="R81" s="26"/>
      <c r="T81" s="16"/>
    </row>
    <row r="82" spans="1:20" ht="15.75" outlineLevel="1" thickBot="1" x14ac:dyDescent="0.25">
      <c r="C82" s="4" t="s">
        <v>34</v>
      </c>
      <c r="D82" s="4"/>
      <c r="E82" s="15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T82" s="16"/>
    </row>
    <row r="83" spans="1:20" ht="13.5" outlineLevel="1" thickTop="1" x14ac:dyDescent="0.2">
      <c r="E83" s="40"/>
      <c r="F83" s="26"/>
      <c r="G83" s="26"/>
      <c r="H83" s="26"/>
      <c r="I83" s="26"/>
      <c r="J83" s="26"/>
      <c r="K83" s="26"/>
      <c r="L83" s="26"/>
      <c r="M83" s="26"/>
      <c r="N83" s="26"/>
      <c r="O83" s="26"/>
      <c r="P83" s="26"/>
      <c r="Q83" s="26"/>
      <c r="R83" s="26"/>
      <c r="T83" s="16"/>
    </row>
    <row r="84" spans="1:20" outlineLevel="1" x14ac:dyDescent="0.2">
      <c r="D84" s="1" t="s">
        <v>35</v>
      </c>
      <c r="E84" s="6" t="s">
        <v>90</v>
      </c>
      <c r="F84" s="8">
        <f>'NERL total '!F207-ATS!F84</f>
        <v>0</v>
      </c>
      <c r="G84" s="8">
        <f>'NERL total '!G207-ATS!G84</f>
        <v>0</v>
      </c>
      <c r="H84" s="8">
        <f>'NERL total '!H207-ATS!H84</f>
        <v>0</v>
      </c>
      <c r="I84" s="8">
        <f>'NERL total '!I207-ATS!I84</f>
        <v>0</v>
      </c>
      <c r="J84" s="8">
        <f>'NERL total '!J207-ATS!J84</f>
        <v>0</v>
      </c>
      <c r="K84" s="8">
        <f>'NERL total '!K207-ATS!K84</f>
        <v>0</v>
      </c>
      <c r="L84" s="8">
        <f>'NERL total '!L207-ATS!L84</f>
        <v>0</v>
      </c>
      <c r="M84" s="8">
        <f>'NERL total '!M207-ATS!M84</f>
        <v>0</v>
      </c>
      <c r="N84" s="8">
        <f>'NERL total '!N207-ATS!N84</f>
        <v>0</v>
      </c>
      <c r="O84" s="8">
        <f>'NERL total '!O207-ATS!O84</f>
        <v>0</v>
      </c>
      <c r="P84" s="8">
        <f>'NERL total '!P207-ATS!P84</f>
        <v>0</v>
      </c>
      <c r="Q84" s="8">
        <f>'NERL total '!Q207-ATS!Q84</f>
        <v>0</v>
      </c>
      <c r="R84" s="8">
        <f>'NERL total '!R207-ATS!R84</f>
        <v>0</v>
      </c>
      <c r="T84" s="16"/>
    </row>
    <row r="85" spans="1:20" outlineLevel="1" x14ac:dyDescent="0.2">
      <c r="D85" s="1" t="s">
        <v>36</v>
      </c>
      <c r="E85" s="6" t="s">
        <v>90</v>
      </c>
      <c r="F85" s="8">
        <f>'NERL total '!F208-ATS!F85</f>
        <v>0</v>
      </c>
      <c r="G85" s="8">
        <f>'NERL total '!G208-ATS!G85</f>
        <v>0</v>
      </c>
      <c r="H85" s="8">
        <f>'NERL total '!H208-ATS!H85</f>
        <v>0</v>
      </c>
      <c r="I85" s="8">
        <f>'NERL total '!I208-ATS!I85</f>
        <v>0</v>
      </c>
      <c r="J85" s="8">
        <f>'NERL total '!J208-ATS!J85</f>
        <v>0</v>
      </c>
      <c r="K85" s="8">
        <f>'NERL total '!K208-ATS!K85</f>
        <v>0</v>
      </c>
      <c r="L85" s="8">
        <f>'NERL total '!L208-ATS!L85</f>
        <v>0</v>
      </c>
      <c r="M85" s="8">
        <f>'NERL total '!M208-ATS!M85</f>
        <v>0</v>
      </c>
      <c r="N85" s="8">
        <f>'NERL total '!N208-ATS!N85</f>
        <v>0</v>
      </c>
      <c r="O85" s="8">
        <f>'NERL total '!O208-ATS!O85</f>
        <v>0</v>
      </c>
      <c r="P85" s="8">
        <f>'NERL total '!P208-ATS!P85</f>
        <v>0</v>
      </c>
      <c r="Q85" s="8">
        <f>'NERL total '!Q208-ATS!Q85</f>
        <v>0</v>
      </c>
      <c r="R85" s="8">
        <f>'NERL total '!R208-ATS!R85</f>
        <v>0</v>
      </c>
      <c r="T85" s="16"/>
    </row>
    <row r="86" spans="1:20" outlineLevel="1" x14ac:dyDescent="0.2">
      <c r="D86" s="1" t="s">
        <v>37</v>
      </c>
      <c r="E86" s="6" t="s">
        <v>90</v>
      </c>
      <c r="F86" s="8">
        <f>'NERL total '!F209-ATS!F86</f>
        <v>0</v>
      </c>
      <c r="G86" s="8">
        <f>'NERL total '!G209-ATS!G86</f>
        <v>0</v>
      </c>
      <c r="H86" s="8">
        <f>'NERL total '!H209-ATS!H86</f>
        <v>0</v>
      </c>
      <c r="I86" s="8">
        <f>'NERL total '!I209-ATS!I86</f>
        <v>0</v>
      </c>
      <c r="J86" s="8">
        <f>'NERL total '!J209-ATS!J86</f>
        <v>0</v>
      </c>
      <c r="K86" s="8">
        <f>'NERL total '!K209-ATS!K86</f>
        <v>0</v>
      </c>
      <c r="L86" s="8">
        <f>'NERL total '!L209-ATS!L86</f>
        <v>0</v>
      </c>
      <c r="M86" s="8">
        <f>'NERL total '!M209-ATS!M86</f>
        <v>0</v>
      </c>
      <c r="N86" s="8">
        <f>'NERL total '!N209-ATS!N86</f>
        <v>0</v>
      </c>
      <c r="O86" s="8">
        <f>'NERL total '!O209-ATS!O86</f>
        <v>0</v>
      </c>
      <c r="P86" s="8">
        <f>'NERL total '!P209-ATS!P86</f>
        <v>0</v>
      </c>
      <c r="Q86" s="8">
        <f>'NERL total '!Q209-ATS!Q86</f>
        <v>0</v>
      </c>
      <c r="R86" s="8">
        <f>'NERL total '!R209-ATS!R86</f>
        <v>0</v>
      </c>
      <c r="T86" s="16"/>
    </row>
    <row r="87" spans="1:20" outlineLevel="1" x14ac:dyDescent="0.2">
      <c r="D87" s="1" t="s">
        <v>38</v>
      </c>
      <c r="E87" s="6" t="s">
        <v>90</v>
      </c>
      <c r="F87" s="8">
        <f>'NERL total '!F210-ATS!F87</f>
        <v>0</v>
      </c>
      <c r="G87" s="8">
        <f>'NERL total '!G210-ATS!G87</f>
        <v>0</v>
      </c>
      <c r="H87" s="8">
        <f>'NERL total '!H210-ATS!H87</f>
        <v>0</v>
      </c>
      <c r="I87" s="8">
        <f>'NERL total '!I210-ATS!I87</f>
        <v>0</v>
      </c>
      <c r="J87" s="8">
        <f>'NERL total '!J210-ATS!J87</f>
        <v>0</v>
      </c>
      <c r="K87" s="8">
        <f>'NERL total '!K210-ATS!K87</f>
        <v>0</v>
      </c>
      <c r="L87" s="8">
        <f>'NERL total '!L210-ATS!L87</f>
        <v>0</v>
      </c>
      <c r="M87" s="8">
        <f>'NERL total '!M210-ATS!M87</f>
        <v>0</v>
      </c>
      <c r="N87" s="8">
        <f>'NERL total '!N210-ATS!N87</f>
        <v>0</v>
      </c>
      <c r="O87" s="8">
        <f>'NERL total '!O210-ATS!O87</f>
        <v>0</v>
      </c>
      <c r="P87" s="8">
        <f>'NERL total '!P210-ATS!P87</f>
        <v>0</v>
      </c>
      <c r="Q87" s="8">
        <f>'NERL total '!Q210-ATS!Q87</f>
        <v>0</v>
      </c>
      <c r="R87" s="8">
        <f>'NERL total '!R210-ATS!R87</f>
        <v>0</v>
      </c>
      <c r="T87" s="16"/>
    </row>
    <row r="88" spans="1:20" outlineLevel="1" x14ac:dyDescent="0.2">
      <c r="D88" s="1" t="s">
        <v>39</v>
      </c>
      <c r="E88" s="6" t="s">
        <v>90</v>
      </c>
      <c r="F88" s="8">
        <f>'NERL total '!F211-ATS!F88</f>
        <v>0</v>
      </c>
      <c r="G88" s="8">
        <f>'NERL total '!G211-ATS!G88</f>
        <v>0</v>
      </c>
      <c r="H88" s="8">
        <f>'NERL total '!H211-ATS!H88</f>
        <v>0</v>
      </c>
      <c r="I88" s="8">
        <f>'NERL total '!I211-ATS!I88</f>
        <v>0</v>
      </c>
      <c r="J88" s="8">
        <f>'NERL total '!J211-ATS!J88</f>
        <v>0</v>
      </c>
      <c r="K88" s="8">
        <f>'NERL total '!K211-ATS!K88</f>
        <v>0</v>
      </c>
      <c r="L88" s="8">
        <f>'NERL total '!L211-ATS!L88</f>
        <v>0</v>
      </c>
      <c r="M88" s="8">
        <f>'NERL total '!M211-ATS!M88</f>
        <v>0</v>
      </c>
      <c r="N88" s="8">
        <f>'NERL total '!N211-ATS!N88</f>
        <v>0</v>
      </c>
      <c r="O88" s="8">
        <f>'NERL total '!O211-ATS!O88</f>
        <v>0</v>
      </c>
      <c r="P88" s="8">
        <f>'NERL total '!P211-ATS!P88</f>
        <v>0</v>
      </c>
      <c r="Q88" s="8">
        <f>'NERL total '!Q211-ATS!Q88</f>
        <v>0</v>
      </c>
      <c r="R88" s="8">
        <f>'NERL total '!R211-ATS!R88</f>
        <v>0</v>
      </c>
      <c r="T88" s="16"/>
    </row>
    <row r="89" spans="1:20" outlineLevel="1" x14ac:dyDescent="0.2">
      <c r="D89" s="1" t="s">
        <v>40</v>
      </c>
      <c r="E89" s="6" t="s">
        <v>90</v>
      </c>
      <c r="F89" s="8">
        <f>'NERL total '!F212-ATS!F89</f>
        <v>0</v>
      </c>
      <c r="G89" s="8">
        <f>'NERL total '!G212-ATS!G89</f>
        <v>0</v>
      </c>
      <c r="H89" s="8">
        <f>'NERL total '!H212-ATS!H89</f>
        <v>0</v>
      </c>
      <c r="I89" s="8">
        <f>'NERL total '!I212-ATS!I89</f>
        <v>0</v>
      </c>
      <c r="J89" s="8">
        <f>'NERL total '!J212-ATS!J89</f>
        <v>0</v>
      </c>
      <c r="K89" s="8">
        <f>'NERL total '!K212-ATS!K89</f>
        <v>0</v>
      </c>
      <c r="L89" s="8">
        <f>'NERL total '!L212-ATS!L89</f>
        <v>0</v>
      </c>
      <c r="M89" s="8">
        <f>'NERL total '!M212-ATS!M89</f>
        <v>0</v>
      </c>
      <c r="N89" s="8">
        <f>'NERL total '!N212-ATS!N89</f>
        <v>0</v>
      </c>
      <c r="O89" s="8">
        <f>'NERL total '!O212-ATS!O89</f>
        <v>0</v>
      </c>
      <c r="P89" s="8">
        <f>'NERL total '!P212-ATS!P89</f>
        <v>0</v>
      </c>
      <c r="Q89" s="8">
        <f>'NERL total '!Q212-ATS!Q89</f>
        <v>0</v>
      </c>
      <c r="R89" s="8">
        <f>'NERL total '!R212-ATS!R89</f>
        <v>0</v>
      </c>
      <c r="T89" s="16"/>
    </row>
    <row r="90" spans="1:20" outlineLevel="1" x14ac:dyDescent="0.2">
      <c r="D90" s="1" t="s">
        <v>41</v>
      </c>
      <c r="E90" s="6" t="s">
        <v>90</v>
      </c>
      <c r="F90" s="8">
        <f>'NERL total '!F213-ATS!F90</f>
        <v>0</v>
      </c>
      <c r="G90" s="8">
        <f>'NERL total '!G213-ATS!G90</f>
        <v>0</v>
      </c>
      <c r="H90" s="8">
        <f>'NERL total '!H213-ATS!H90</f>
        <v>0</v>
      </c>
      <c r="I90" s="8">
        <f>'NERL total '!I213-ATS!I90</f>
        <v>0</v>
      </c>
      <c r="J90" s="8">
        <f>'NERL total '!J213-ATS!J90</f>
        <v>0</v>
      </c>
      <c r="K90" s="8">
        <f>'NERL total '!K213-ATS!K90</f>
        <v>0</v>
      </c>
      <c r="L90" s="8">
        <f>'NERL total '!L213-ATS!L90</f>
        <v>0</v>
      </c>
      <c r="M90" s="8">
        <f>'NERL total '!M213-ATS!M90</f>
        <v>0</v>
      </c>
      <c r="N90" s="8">
        <f>'NERL total '!N213-ATS!N90</f>
        <v>0</v>
      </c>
      <c r="O90" s="8">
        <f>'NERL total '!O213-ATS!O90</f>
        <v>0</v>
      </c>
      <c r="P90" s="8">
        <f>'NERL total '!P213-ATS!P90</f>
        <v>0</v>
      </c>
      <c r="Q90" s="8">
        <f>'NERL total '!Q213-ATS!Q90</f>
        <v>0</v>
      </c>
      <c r="R90" s="8">
        <f>'NERL total '!R213-ATS!R90</f>
        <v>0</v>
      </c>
      <c r="T90" s="16"/>
    </row>
    <row r="91" spans="1:20" outlineLevel="1" x14ac:dyDescent="0.2">
      <c r="D91" s="21" t="s">
        <v>42</v>
      </c>
      <c r="E91" s="37"/>
      <c r="F91" s="21">
        <f>'NERL total '!F214-ATS!F91</f>
        <v>0</v>
      </c>
      <c r="G91" s="21">
        <f>'NERL total '!G214-ATS!G91</f>
        <v>0</v>
      </c>
      <c r="H91" s="21">
        <f>'NERL total '!H214-ATS!H91</f>
        <v>0</v>
      </c>
      <c r="I91" s="21">
        <f>'NERL total '!I214-ATS!I91</f>
        <v>0</v>
      </c>
      <c r="J91" s="21">
        <f>'NERL total '!J214-ATS!J91</f>
        <v>0</v>
      </c>
      <c r="K91" s="21">
        <f>'NERL total '!K214-ATS!K91</f>
        <v>0</v>
      </c>
      <c r="L91" s="21">
        <f>'NERL total '!L214-ATS!L91</f>
        <v>0</v>
      </c>
      <c r="M91" s="21">
        <f>'NERL total '!M214-ATS!M91</f>
        <v>0</v>
      </c>
      <c r="N91" s="21">
        <f>'NERL total '!N214-ATS!N91</f>
        <v>0</v>
      </c>
      <c r="O91" s="21">
        <f>'NERL total '!O214-ATS!O91</f>
        <v>0</v>
      </c>
      <c r="P91" s="21">
        <f>'NERL total '!P214-ATS!P91</f>
        <v>0</v>
      </c>
      <c r="Q91" s="21">
        <f>'NERL total '!Q214-ATS!Q91</f>
        <v>0</v>
      </c>
      <c r="R91" s="21">
        <f>'NERL total '!R214-ATS!R91</f>
        <v>0</v>
      </c>
      <c r="T91" s="16"/>
    </row>
    <row r="92" spans="1:20" ht="15" outlineLevel="1" x14ac:dyDescent="0.25">
      <c r="D92"/>
      <c r="E92" s="39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 s="16"/>
    </row>
    <row r="93" spans="1:20" ht="15" outlineLevel="1" x14ac:dyDescent="0.25">
      <c r="A93" s="32">
        <f>SUM(F93:K93)</f>
        <v>0</v>
      </c>
      <c r="D93"/>
      <c r="E93" s="39"/>
      <c r="F93" s="31">
        <f t="shared" ref="F93:R93" si="13">ROUND(F91,6)-ROUND(SUM(F84:F90),6)</f>
        <v>0</v>
      </c>
      <c r="G93" s="31">
        <f t="shared" si="13"/>
        <v>0</v>
      </c>
      <c r="H93" s="31">
        <f t="shared" si="13"/>
        <v>0</v>
      </c>
      <c r="I93" s="31">
        <f t="shared" si="13"/>
        <v>0</v>
      </c>
      <c r="J93" s="31">
        <f t="shared" si="13"/>
        <v>0</v>
      </c>
      <c r="K93" s="31">
        <f t="shared" si="13"/>
        <v>0</v>
      </c>
      <c r="L93" s="31">
        <f t="shared" si="13"/>
        <v>0</v>
      </c>
      <c r="M93" s="31">
        <f t="shared" si="13"/>
        <v>0</v>
      </c>
      <c r="N93" s="31">
        <f t="shared" si="13"/>
        <v>0</v>
      </c>
      <c r="O93" s="31">
        <f t="shared" si="13"/>
        <v>0</v>
      </c>
      <c r="P93" s="31">
        <f t="shared" si="13"/>
        <v>0</v>
      </c>
      <c r="Q93" s="31">
        <f t="shared" si="13"/>
        <v>0</v>
      </c>
      <c r="R93" s="31">
        <f t="shared" si="13"/>
        <v>0</v>
      </c>
      <c r="S93"/>
      <c r="T93" s="16"/>
    </row>
    <row r="94" spans="1:20" outlineLevel="1" x14ac:dyDescent="0.2">
      <c r="E94" s="14"/>
      <c r="T94" s="16"/>
    </row>
    <row r="95" spans="1:20" ht="15.75" outlineLevel="1" thickBot="1" x14ac:dyDescent="0.25">
      <c r="C95" s="4" t="s">
        <v>43</v>
      </c>
      <c r="D95" s="4"/>
      <c r="E95" s="15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T95" s="16"/>
    </row>
    <row r="96" spans="1:20" ht="13.5" outlineLevel="1" thickTop="1" x14ac:dyDescent="0.2">
      <c r="E96" s="14"/>
      <c r="T96" s="16"/>
    </row>
    <row r="97" spans="1:20" outlineLevel="1" x14ac:dyDescent="0.2">
      <c r="D97" s="1" t="s">
        <v>44</v>
      </c>
      <c r="E97" s="6" t="s">
        <v>90</v>
      </c>
      <c r="F97" s="8">
        <f>'NERL total '!F220-ATS!F97</f>
        <v>0</v>
      </c>
      <c r="G97" s="8">
        <f>'NERL total '!G220-ATS!G97</f>
        <v>0</v>
      </c>
      <c r="H97" s="8">
        <f>'NERL total '!H220-ATS!H97</f>
        <v>0</v>
      </c>
      <c r="I97" s="8">
        <f>'NERL total '!I220-ATS!I97</f>
        <v>0</v>
      </c>
      <c r="J97" s="8">
        <f>'NERL total '!J220-ATS!J97</f>
        <v>0</v>
      </c>
      <c r="K97" s="8">
        <f>'NERL total '!K220-ATS!K97</f>
        <v>0</v>
      </c>
      <c r="L97" s="8">
        <f>'NERL total '!L220-ATS!L97</f>
        <v>0</v>
      </c>
      <c r="M97" s="8">
        <f>'NERL total '!M220-ATS!M97</f>
        <v>0</v>
      </c>
      <c r="N97" s="8">
        <f>'NERL total '!N220-ATS!N97</f>
        <v>0</v>
      </c>
      <c r="O97" s="8">
        <f>'NERL total '!O220-ATS!O97</f>
        <v>0</v>
      </c>
      <c r="P97" s="8">
        <f>'NERL total '!P220-ATS!P97</f>
        <v>0</v>
      </c>
      <c r="Q97" s="8">
        <f>'NERL total '!Q220-ATS!Q97</f>
        <v>0</v>
      </c>
      <c r="R97" s="8">
        <f>'NERL total '!R220-ATS!R97</f>
        <v>0</v>
      </c>
      <c r="T97" s="16"/>
    </row>
    <row r="98" spans="1:20" outlineLevel="1" x14ac:dyDescent="0.2">
      <c r="D98" s="1" t="s">
        <v>45</v>
      </c>
      <c r="E98" s="6" t="s">
        <v>90</v>
      </c>
      <c r="F98" s="8">
        <f>'NERL total '!F221-ATS!F98</f>
        <v>0</v>
      </c>
      <c r="G98" s="8">
        <f>'NERL total '!G221-ATS!G98</f>
        <v>0</v>
      </c>
      <c r="H98" s="8">
        <f>'NERL total '!H221-ATS!H98</f>
        <v>0</v>
      </c>
      <c r="I98" s="8">
        <f>'NERL total '!I221-ATS!I98</f>
        <v>0</v>
      </c>
      <c r="J98" s="8">
        <f>'NERL total '!J221-ATS!J98</f>
        <v>0</v>
      </c>
      <c r="K98" s="8">
        <f>'NERL total '!K221-ATS!K98</f>
        <v>0</v>
      </c>
      <c r="L98" s="8">
        <f>'NERL total '!L221-ATS!L98</f>
        <v>0</v>
      </c>
      <c r="M98" s="8">
        <f>'NERL total '!M221-ATS!M98</f>
        <v>0</v>
      </c>
      <c r="N98" s="8">
        <f>'NERL total '!N221-ATS!N98</f>
        <v>0</v>
      </c>
      <c r="O98" s="8">
        <f>'NERL total '!O221-ATS!O98</f>
        <v>0</v>
      </c>
      <c r="P98" s="8">
        <f>'NERL total '!P221-ATS!P98</f>
        <v>0</v>
      </c>
      <c r="Q98" s="8">
        <f>'NERL total '!Q221-ATS!Q98</f>
        <v>0</v>
      </c>
      <c r="R98" s="8">
        <f>'NERL total '!R221-ATS!R98</f>
        <v>0</v>
      </c>
      <c r="T98" s="16"/>
    </row>
    <row r="99" spans="1:20" outlineLevel="1" x14ac:dyDescent="0.2">
      <c r="D99" s="1" t="s">
        <v>46</v>
      </c>
      <c r="E99" s="6" t="s">
        <v>90</v>
      </c>
      <c r="F99" s="8">
        <f>'NERL total '!F222-ATS!F99</f>
        <v>0</v>
      </c>
      <c r="G99" s="8">
        <f>'NERL total '!G222-ATS!G99</f>
        <v>0</v>
      </c>
      <c r="H99" s="8">
        <f>'NERL total '!H222-ATS!H99</f>
        <v>0</v>
      </c>
      <c r="I99" s="8">
        <f>'NERL total '!I222-ATS!I99</f>
        <v>0</v>
      </c>
      <c r="J99" s="8">
        <f>'NERL total '!J222-ATS!J99</f>
        <v>0</v>
      </c>
      <c r="K99" s="8">
        <f>'NERL total '!K222-ATS!K99</f>
        <v>0</v>
      </c>
      <c r="L99" s="8">
        <f>'NERL total '!L222-ATS!L99</f>
        <v>0</v>
      </c>
      <c r="M99" s="8">
        <f>'NERL total '!M222-ATS!M99</f>
        <v>0</v>
      </c>
      <c r="N99" s="8">
        <f>'NERL total '!N222-ATS!N99</f>
        <v>0</v>
      </c>
      <c r="O99" s="8">
        <f>'NERL total '!O222-ATS!O99</f>
        <v>0</v>
      </c>
      <c r="P99" s="8">
        <f>'NERL total '!P222-ATS!P99</f>
        <v>0</v>
      </c>
      <c r="Q99" s="8">
        <f>'NERL total '!Q222-ATS!Q99</f>
        <v>0</v>
      </c>
      <c r="R99" s="8">
        <f>'NERL total '!R222-ATS!R99</f>
        <v>0</v>
      </c>
      <c r="T99" s="16"/>
    </row>
    <row r="100" spans="1:20" outlineLevel="1" x14ac:dyDescent="0.2">
      <c r="D100" s="1" t="s">
        <v>47</v>
      </c>
      <c r="E100" s="6" t="s">
        <v>90</v>
      </c>
      <c r="F100" s="8">
        <f>'NERL total '!F223-ATS!F100</f>
        <v>0</v>
      </c>
      <c r="G100" s="8">
        <f>'NERL total '!G223-ATS!G100</f>
        <v>0</v>
      </c>
      <c r="H100" s="8">
        <f>'NERL total '!H223-ATS!H100</f>
        <v>0</v>
      </c>
      <c r="I100" s="8">
        <f>'NERL total '!I223-ATS!I100</f>
        <v>0</v>
      </c>
      <c r="J100" s="8">
        <f>'NERL total '!J223-ATS!J100</f>
        <v>0</v>
      </c>
      <c r="K100" s="8">
        <f>'NERL total '!K223-ATS!K100</f>
        <v>0</v>
      </c>
      <c r="L100" s="8">
        <f>'NERL total '!L223-ATS!L100</f>
        <v>0</v>
      </c>
      <c r="M100" s="8">
        <f>'NERL total '!M223-ATS!M100</f>
        <v>0</v>
      </c>
      <c r="N100" s="8">
        <f>'NERL total '!N223-ATS!N100</f>
        <v>0</v>
      </c>
      <c r="O100" s="8">
        <f>'NERL total '!O223-ATS!O100</f>
        <v>0</v>
      </c>
      <c r="P100" s="8">
        <f>'NERL total '!P223-ATS!P100</f>
        <v>0</v>
      </c>
      <c r="Q100" s="8">
        <f>'NERL total '!Q223-ATS!Q100</f>
        <v>0</v>
      </c>
      <c r="R100" s="8">
        <f>'NERL total '!R223-ATS!R100</f>
        <v>0</v>
      </c>
      <c r="T100" s="16"/>
    </row>
    <row r="101" spans="1:20" outlineLevel="1" x14ac:dyDescent="0.2">
      <c r="D101" s="1" t="s">
        <v>48</v>
      </c>
      <c r="E101" s="6" t="s">
        <v>90</v>
      </c>
      <c r="F101" s="8">
        <f>'NERL total '!F224-ATS!F101</f>
        <v>0</v>
      </c>
      <c r="G101" s="8">
        <f>'NERL total '!G224-ATS!G101</f>
        <v>0</v>
      </c>
      <c r="H101" s="8">
        <f>'NERL total '!H224-ATS!H101</f>
        <v>0</v>
      </c>
      <c r="I101" s="8">
        <f>'NERL total '!I224-ATS!I101</f>
        <v>0</v>
      </c>
      <c r="J101" s="8">
        <f>'NERL total '!J224-ATS!J101</f>
        <v>0</v>
      </c>
      <c r="K101" s="8">
        <f>'NERL total '!K224-ATS!K101</f>
        <v>0</v>
      </c>
      <c r="L101" s="8">
        <f>'NERL total '!L224-ATS!L101</f>
        <v>0</v>
      </c>
      <c r="M101" s="8">
        <f>'NERL total '!M224-ATS!M101</f>
        <v>0</v>
      </c>
      <c r="N101" s="8">
        <f>'NERL total '!N224-ATS!N101</f>
        <v>0</v>
      </c>
      <c r="O101" s="8">
        <f>'NERL total '!O224-ATS!O101</f>
        <v>0</v>
      </c>
      <c r="P101" s="8">
        <f>'NERL total '!P224-ATS!P101</f>
        <v>0</v>
      </c>
      <c r="Q101" s="8">
        <f>'NERL total '!Q224-ATS!Q101</f>
        <v>0</v>
      </c>
      <c r="R101" s="8">
        <f>'NERL total '!R224-ATS!R101</f>
        <v>0</v>
      </c>
      <c r="T101" s="16"/>
    </row>
    <row r="102" spans="1:20" outlineLevel="1" x14ac:dyDescent="0.2">
      <c r="D102" s="1" t="s">
        <v>40</v>
      </c>
      <c r="E102" s="6" t="s">
        <v>90</v>
      </c>
      <c r="F102" s="8">
        <f>'NERL total '!F225-ATS!F102</f>
        <v>0</v>
      </c>
      <c r="G102" s="8">
        <f>'NERL total '!G225-ATS!G102</f>
        <v>0</v>
      </c>
      <c r="H102" s="8">
        <f>'NERL total '!H225-ATS!H102</f>
        <v>0</v>
      </c>
      <c r="I102" s="8">
        <f>'NERL total '!I225-ATS!I102</f>
        <v>0</v>
      </c>
      <c r="J102" s="8">
        <f>'NERL total '!J225-ATS!J102</f>
        <v>0</v>
      </c>
      <c r="K102" s="8">
        <f>'NERL total '!K225-ATS!K102</f>
        <v>0</v>
      </c>
      <c r="L102" s="8">
        <f>'NERL total '!L225-ATS!L102</f>
        <v>0</v>
      </c>
      <c r="M102" s="8">
        <f>'NERL total '!M225-ATS!M102</f>
        <v>0</v>
      </c>
      <c r="N102" s="8">
        <f>'NERL total '!N225-ATS!N102</f>
        <v>0</v>
      </c>
      <c r="O102" s="8">
        <f>'NERL total '!O225-ATS!O102</f>
        <v>0</v>
      </c>
      <c r="P102" s="8">
        <f>'NERL total '!P225-ATS!P102</f>
        <v>0</v>
      </c>
      <c r="Q102" s="8">
        <f>'NERL total '!Q225-ATS!Q102</f>
        <v>0</v>
      </c>
      <c r="R102" s="8">
        <f>'NERL total '!R225-ATS!R102</f>
        <v>0</v>
      </c>
      <c r="T102" s="16"/>
    </row>
    <row r="103" spans="1:20" outlineLevel="1" x14ac:dyDescent="0.2">
      <c r="D103" s="21" t="s">
        <v>42</v>
      </c>
      <c r="E103" s="37"/>
      <c r="F103" s="30">
        <f>'NERL total '!F226-ATS!F103</f>
        <v>0</v>
      </c>
      <c r="G103" s="30">
        <f>'NERL total '!G226-ATS!G103</f>
        <v>0</v>
      </c>
      <c r="H103" s="30">
        <f>'NERL total '!H226-ATS!H103</f>
        <v>0</v>
      </c>
      <c r="I103" s="30">
        <f>'NERL total '!I226-ATS!I103</f>
        <v>0</v>
      </c>
      <c r="J103" s="30">
        <f>'NERL total '!J226-ATS!J103</f>
        <v>0</v>
      </c>
      <c r="K103" s="30">
        <f>'NERL total '!K226-ATS!K103</f>
        <v>0</v>
      </c>
      <c r="L103" s="30">
        <f>'NERL total '!L226-ATS!L103</f>
        <v>0</v>
      </c>
      <c r="M103" s="30">
        <f>'NERL total '!M226-ATS!M103</f>
        <v>0</v>
      </c>
      <c r="N103" s="30">
        <f>'NERL total '!N226-ATS!N103</f>
        <v>0</v>
      </c>
      <c r="O103" s="30">
        <f>'NERL total '!O226-ATS!O103</f>
        <v>0</v>
      </c>
      <c r="P103" s="30">
        <f>'NERL total '!P226-ATS!P103</f>
        <v>0</v>
      </c>
      <c r="Q103" s="30">
        <f>'NERL total '!Q226-ATS!Q103</f>
        <v>0</v>
      </c>
      <c r="R103" s="30">
        <f>'NERL total '!R226-ATS!R103</f>
        <v>0</v>
      </c>
      <c r="T103" s="16"/>
    </row>
    <row r="104" spans="1:20" ht="15" outlineLevel="1" x14ac:dyDescent="0.25">
      <c r="D104"/>
      <c r="E104" s="39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 s="16"/>
    </row>
    <row r="105" spans="1:20" ht="15" outlineLevel="1" x14ac:dyDescent="0.25">
      <c r="A105" s="32">
        <f>SUM(F105:K105)</f>
        <v>0</v>
      </c>
      <c r="D105"/>
      <c r="E105" s="39"/>
      <c r="F105" s="31">
        <f t="shared" ref="F105:R105" si="14">ROUND(F103,6)-ROUND(SUM(F97:F102),6)</f>
        <v>0</v>
      </c>
      <c r="G105" s="31">
        <f t="shared" si="14"/>
        <v>0</v>
      </c>
      <c r="H105" s="31">
        <f t="shared" si="14"/>
        <v>0</v>
      </c>
      <c r="I105" s="31">
        <f t="shared" si="14"/>
        <v>0</v>
      </c>
      <c r="J105" s="31">
        <f t="shared" si="14"/>
        <v>0</v>
      </c>
      <c r="K105" s="31">
        <f t="shared" si="14"/>
        <v>0</v>
      </c>
      <c r="L105" s="31">
        <f t="shared" si="14"/>
        <v>0</v>
      </c>
      <c r="M105" s="31">
        <f t="shared" si="14"/>
        <v>0</v>
      </c>
      <c r="N105" s="31">
        <f t="shared" si="14"/>
        <v>0</v>
      </c>
      <c r="O105" s="31">
        <f t="shared" si="14"/>
        <v>0</v>
      </c>
      <c r="P105" s="31">
        <f t="shared" si="14"/>
        <v>0</v>
      </c>
      <c r="Q105" s="31">
        <f t="shared" si="14"/>
        <v>0</v>
      </c>
      <c r="R105" s="31">
        <f t="shared" si="14"/>
        <v>0</v>
      </c>
      <c r="S105"/>
      <c r="T105" s="16"/>
    </row>
    <row r="106" spans="1:20" ht="15" outlineLevel="1" x14ac:dyDescent="0.25">
      <c r="D106"/>
      <c r="E106" s="39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 s="16"/>
    </row>
    <row r="107" spans="1:20" ht="15.75" outlineLevel="1" thickBot="1" x14ac:dyDescent="0.25">
      <c r="C107" s="4" t="s">
        <v>49</v>
      </c>
      <c r="D107" s="4"/>
      <c r="E107" s="15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T107" s="16"/>
    </row>
    <row r="108" spans="1:20" ht="13.5" outlineLevel="1" thickTop="1" x14ac:dyDescent="0.2">
      <c r="E108" s="14"/>
      <c r="T108" s="16"/>
    </row>
    <row r="109" spans="1:20" outlineLevel="1" x14ac:dyDescent="0.2">
      <c r="D109" s="27" t="s">
        <v>42</v>
      </c>
      <c r="E109" s="6" t="s">
        <v>90</v>
      </c>
      <c r="F109" s="8">
        <f>'NERL total '!F232-ATS!F109</f>
        <v>0</v>
      </c>
      <c r="G109" s="8">
        <f>'NERL total '!G232-ATS!G109</f>
        <v>0</v>
      </c>
      <c r="H109" s="8">
        <f>'NERL total '!H232-ATS!H109</f>
        <v>0</v>
      </c>
      <c r="I109" s="8">
        <f>'NERL total '!I232-ATS!I109</f>
        <v>0</v>
      </c>
      <c r="J109" s="8">
        <f>'NERL total '!J232-ATS!J109</f>
        <v>0</v>
      </c>
      <c r="K109" s="8">
        <f>'NERL total '!K232-ATS!K109</f>
        <v>0</v>
      </c>
      <c r="L109" s="8">
        <f>'NERL total '!L232-ATS!L109</f>
        <v>0</v>
      </c>
      <c r="M109" s="8">
        <f>'NERL total '!M232-ATS!M109</f>
        <v>0</v>
      </c>
      <c r="N109" s="8">
        <f>'NERL total '!N232-ATS!N109</f>
        <v>0</v>
      </c>
      <c r="O109" s="8">
        <f>'NERL total '!O232-ATS!O109</f>
        <v>0</v>
      </c>
      <c r="P109" s="8">
        <f>'NERL total '!P232-ATS!P109</f>
        <v>0</v>
      </c>
      <c r="Q109" s="8">
        <f>'NERL total '!Q232-ATS!Q109</f>
        <v>0</v>
      </c>
      <c r="R109" s="8">
        <f>'NERL total '!R232-ATS!R109</f>
        <v>0</v>
      </c>
      <c r="T109" s="16"/>
    </row>
    <row r="110" spans="1:20" outlineLevel="1" x14ac:dyDescent="0.2">
      <c r="E110" s="14"/>
      <c r="T110" s="16"/>
    </row>
    <row r="111" spans="1:20" ht="15.75" outlineLevel="1" thickBot="1" x14ac:dyDescent="0.25">
      <c r="C111" s="4" t="s">
        <v>50</v>
      </c>
      <c r="D111" s="4"/>
      <c r="E111" s="15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T111" s="16"/>
    </row>
    <row r="112" spans="1:20" ht="13.5" outlineLevel="1" thickTop="1" x14ac:dyDescent="0.2">
      <c r="E112" s="14"/>
      <c r="T112" s="16"/>
    </row>
    <row r="113" spans="4:20" outlineLevel="1" x14ac:dyDescent="0.2">
      <c r="D113" s="1" t="s">
        <v>51</v>
      </c>
      <c r="E113" s="6" t="s">
        <v>90</v>
      </c>
      <c r="F113" s="8">
        <f>'NERL total '!F236-ATS!F113</f>
        <v>0</v>
      </c>
      <c r="G113" s="8">
        <f>'NERL total '!G236-ATS!G113</f>
        <v>0</v>
      </c>
      <c r="H113" s="8">
        <f>'NERL total '!H236-ATS!H113</f>
        <v>0</v>
      </c>
      <c r="I113" s="8">
        <f>'NERL total '!I236-ATS!I113</f>
        <v>0</v>
      </c>
      <c r="J113" s="8">
        <f>'NERL total '!J236-ATS!J113</f>
        <v>0</v>
      </c>
      <c r="K113" s="8">
        <f>'NERL total '!K236-ATS!K113</f>
        <v>0</v>
      </c>
      <c r="L113" s="8">
        <f>'NERL total '!L236-ATS!L113</f>
        <v>0</v>
      </c>
      <c r="M113" s="8">
        <f>'NERL total '!M236-ATS!M113</f>
        <v>0</v>
      </c>
      <c r="N113" s="8">
        <f>'NERL total '!N236-ATS!N113</f>
        <v>0</v>
      </c>
      <c r="O113" s="8">
        <f>'NERL total '!O236-ATS!O113</f>
        <v>0</v>
      </c>
      <c r="P113" s="8">
        <f>'NERL total '!P236-ATS!P113</f>
        <v>0</v>
      </c>
      <c r="Q113" s="8">
        <f>'NERL total '!Q236-ATS!Q113</f>
        <v>0</v>
      </c>
      <c r="R113" s="8">
        <f>'NERL total '!R236-ATS!R113</f>
        <v>0</v>
      </c>
      <c r="T113" s="16"/>
    </row>
    <row r="114" spans="4:20" outlineLevel="1" x14ac:dyDescent="0.2">
      <c r="D114" s="1" t="s">
        <v>52</v>
      </c>
      <c r="E114" s="6" t="s">
        <v>90</v>
      </c>
      <c r="F114" s="8">
        <f>'NERL total '!F237-ATS!F114</f>
        <v>0</v>
      </c>
      <c r="G114" s="8">
        <f>'NERL total '!G237-ATS!G114</f>
        <v>0</v>
      </c>
      <c r="H114" s="8">
        <f>'NERL total '!H237-ATS!H114</f>
        <v>0</v>
      </c>
      <c r="I114" s="8">
        <f>'NERL total '!I237-ATS!I114</f>
        <v>0</v>
      </c>
      <c r="J114" s="8">
        <f>'NERL total '!J237-ATS!J114</f>
        <v>0</v>
      </c>
      <c r="K114" s="8">
        <f>'NERL total '!K237-ATS!K114</f>
        <v>0</v>
      </c>
      <c r="L114" s="8">
        <f>'NERL total '!L237-ATS!L114</f>
        <v>0</v>
      </c>
      <c r="M114" s="8">
        <f>'NERL total '!M237-ATS!M114</f>
        <v>0</v>
      </c>
      <c r="N114" s="8">
        <f>'NERL total '!N237-ATS!N114</f>
        <v>0</v>
      </c>
      <c r="O114" s="8">
        <f>'NERL total '!O237-ATS!O114</f>
        <v>0</v>
      </c>
      <c r="P114" s="8">
        <f>'NERL total '!P237-ATS!P114</f>
        <v>0</v>
      </c>
      <c r="Q114" s="8">
        <f>'NERL total '!Q237-ATS!Q114</f>
        <v>0</v>
      </c>
      <c r="R114" s="8">
        <f>'NERL total '!R237-ATS!R114</f>
        <v>0</v>
      </c>
      <c r="T114" s="16"/>
    </row>
    <row r="115" spans="4:20" outlineLevel="1" x14ac:dyDescent="0.2">
      <c r="D115" s="1" t="s">
        <v>53</v>
      </c>
      <c r="E115" s="6" t="s">
        <v>90</v>
      </c>
      <c r="F115" s="8">
        <f>'NERL total '!F238-ATS!F115</f>
        <v>0</v>
      </c>
      <c r="G115" s="8">
        <f>'NERL total '!G238-ATS!G115</f>
        <v>0</v>
      </c>
      <c r="H115" s="8">
        <f>'NERL total '!H238-ATS!H115</f>
        <v>0</v>
      </c>
      <c r="I115" s="8">
        <f>'NERL total '!I238-ATS!I115</f>
        <v>0</v>
      </c>
      <c r="J115" s="8">
        <f>'NERL total '!J238-ATS!J115</f>
        <v>0</v>
      </c>
      <c r="K115" s="8">
        <f>'NERL total '!K238-ATS!K115</f>
        <v>0</v>
      </c>
      <c r="L115" s="8">
        <f>'NERL total '!L238-ATS!L115</f>
        <v>0</v>
      </c>
      <c r="M115" s="8">
        <f>'NERL total '!M238-ATS!M115</f>
        <v>0</v>
      </c>
      <c r="N115" s="8">
        <f>'NERL total '!N238-ATS!N115</f>
        <v>0</v>
      </c>
      <c r="O115" s="8">
        <f>'NERL total '!O238-ATS!O115</f>
        <v>0</v>
      </c>
      <c r="P115" s="8">
        <f>'NERL total '!P238-ATS!P115</f>
        <v>0</v>
      </c>
      <c r="Q115" s="8">
        <f>'NERL total '!Q238-ATS!Q115</f>
        <v>0</v>
      </c>
      <c r="R115" s="8">
        <f>'NERL total '!R238-ATS!R115</f>
        <v>0</v>
      </c>
      <c r="T115" s="16"/>
    </row>
    <row r="116" spans="4:20" outlineLevel="1" x14ac:dyDescent="0.2">
      <c r="D116" s="1" t="s">
        <v>54</v>
      </c>
      <c r="E116" s="6" t="s">
        <v>90</v>
      </c>
      <c r="F116" s="8">
        <f>'NERL total '!F239-ATS!F116</f>
        <v>0</v>
      </c>
      <c r="G116" s="8">
        <f>'NERL total '!G239-ATS!G116</f>
        <v>0</v>
      </c>
      <c r="H116" s="8">
        <f>'NERL total '!H239-ATS!H116</f>
        <v>0</v>
      </c>
      <c r="I116" s="8">
        <f>'NERL total '!I239-ATS!I116</f>
        <v>0</v>
      </c>
      <c r="J116" s="8">
        <f>'NERL total '!J239-ATS!J116</f>
        <v>0</v>
      </c>
      <c r="K116" s="8">
        <f>'NERL total '!K239-ATS!K116</f>
        <v>0</v>
      </c>
      <c r="L116" s="8">
        <f>'NERL total '!L239-ATS!L116</f>
        <v>0</v>
      </c>
      <c r="M116" s="8">
        <f>'NERL total '!M239-ATS!M116</f>
        <v>0</v>
      </c>
      <c r="N116" s="8">
        <f>'NERL total '!N239-ATS!N116</f>
        <v>0</v>
      </c>
      <c r="O116" s="8">
        <f>'NERL total '!O239-ATS!O116</f>
        <v>0</v>
      </c>
      <c r="P116" s="8">
        <f>'NERL total '!P239-ATS!P116</f>
        <v>0</v>
      </c>
      <c r="Q116" s="8">
        <f>'NERL total '!Q239-ATS!Q116</f>
        <v>0</v>
      </c>
      <c r="R116" s="8">
        <f>'NERL total '!R239-ATS!R116</f>
        <v>0</v>
      </c>
      <c r="T116" s="16"/>
    </row>
    <row r="117" spans="4:20" outlineLevel="1" x14ac:dyDescent="0.2">
      <c r="D117" s="1" t="s">
        <v>55</v>
      </c>
      <c r="E117" s="6" t="s">
        <v>90</v>
      </c>
      <c r="F117" s="8">
        <f>'NERL total '!F240-ATS!F117</f>
        <v>0</v>
      </c>
      <c r="G117" s="8">
        <f>'NERL total '!G240-ATS!G117</f>
        <v>0</v>
      </c>
      <c r="H117" s="8">
        <f>'NERL total '!H240-ATS!H117</f>
        <v>0</v>
      </c>
      <c r="I117" s="8">
        <f>'NERL total '!I240-ATS!I117</f>
        <v>0</v>
      </c>
      <c r="J117" s="8">
        <f>'NERL total '!J240-ATS!J117</f>
        <v>0</v>
      </c>
      <c r="K117" s="8">
        <f>'NERL total '!K240-ATS!K117</f>
        <v>0</v>
      </c>
      <c r="L117" s="8">
        <f>'NERL total '!L240-ATS!L117</f>
        <v>0</v>
      </c>
      <c r="M117" s="8">
        <f>'NERL total '!M240-ATS!M117</f>
        <v>0</v>
      </c>
      <c r="N117" s="8">
        <f>'NERL total '!N240-ATS!N117</f>
        <v>0</v>
      </c>
      <c r="O117" s="8">
        <f>'NERL total '!O240-ATS!O117</f>
        <v>0</v>
      </c>
      <c r="P117" s="8">
        <f>'NERL total '!P240-ATS!P117</f>
        <v>0</v>
      </c>
      <c r="Q117" s="8">
        <f>'NERL total '!Q240-ATS!Q117</f>
        <v>0</v>
      </c>
      <c r="R117" s="8">
        <f>'NERL total '!R240-ATS!R117</f>
        <v>0</v>
      </c>
      <c r="T117" s="16"/>
    </row>
    <row r="118" spans="4:20" outlineLevel="1" x14ac:dyDescent="0.2">
      <c r="D118" s="1" t="s">
        <v>56</v>
      </c>
      <c r="E118" s="6" t="s">
        <v>90</v>
      </c>
      <c r="F118" s="8">
        <f>'NERL total '!F241-ATS!F118</f>
        <v>0</v>
      </c>
      <c r="G118" s="8">
        <f>'NERL total '!G241-ATS!G118</f>
        <v>0</v>
      </c>
      <c r="H118" s="8">
        <f>'NERL total '!H241-ATS!H118</f>
        <v>0</v>
      </c>
      <c r="I118" s="8">
        <f>'NERL total '!I241-ATS!I118</f>
        <v>0</v>
      </c>
      <c r="J118" s="8">
        <f>'NERL total '!J241-ATS!J118</f>
        <v>0</v>
      </c>
      <c r="K118" s="8">
        <f>'NERL total '!K241-ATS!K118</f>
        <v>0</v>
      </c>
      <c r="L118" s="8">
        <f>'NERL total '!L241-ATS!L118</f>
        <v>0</v>
      </c>
      <c r="M118" s="8">
        <f>'NERL total '!M241-ATS!M118</f>
        <v>0</v>
      </c>
      <c r="N118" s="8">
        <f>'NERL total '!N241-ATS!N118</f>
        <v>0</v>
      </c>
      <c r="O118" s="8">
        <f>'NERL total '!O241-ATS!O118</f>
        <v>0</v>
      </c>
      <c r="P118" s="8">
        <f>'NERL total '!P241-ATS!P118</f>
        <v>0</v>
      </c>
      <c r="Q118" s="8">
        <f>'NERL total '!Q241-ATS!Q118</f>
        <v>0</v>
      </c>
      <c r="R118" s="8">
        <f>'NERL total '!R241-ATS!R118</f>
        <v>0</v>
      </c>
      <c r="T118" s="16"/>
    </row>
    <row r="119" spans="4:20" outlineLevel="1" x14ac:dyDescent="0.2">
      <c r="D119" s="1" t="s">
        <v>57</v>
      </c>
      <c r="E119" s="6" t="s">
        <v>90</v>
      </c>
      <c r="F119" s="8">
        <f>'NERL total '!F242-ATS!F119</f>
        <v>0</v>
      </c>
      <c r="G119" s="8">
        <f>'NERL total '!G242-ATS!G119</f>
        <v>0</v>
      </c>
      <c r="H119" s="8">
        <f>'NERL total '!H242-ATS!H119</f>
        <v>0</v>
      </c>
      <c r="I119" s="8">
        <f>'NERL total '!I242-ATS!I119</f>
        <v>0</v>
      </c>
      <c r="J119" s="8">
        <f>'NERL total '!J242-ATS!J119</f>
        <v>0</v>
      </c>
      <c r="K119" s="8">
        <f>'NERL total '!K242-ATS!K119</f>
        <v>0</v>
      </c>
      <c r="L119" s="8">
        <f>'NERL total '!L242-ATS!L119</f>
        <v>0</v>
      </c>
      <c r="M119" s="8">
        <f>'NERL total '!M242-ATS!M119</f>
        <v>0</v>
      </c>
      <c r="N119" s="8">
        <f>'NERL total '!N242-ATS!N119</f>
        <v>0</v>
      </c>
      <c r="O119" s="8">
        <f>'NERL total '!O242-ATS!O119</f>
        <v>0</v>
      </c>
      <c r="P119" s="8">
        <f>'NERL total '!P242-ATS!P119</f>
        <v>0</v>
      </c>
      <c r="Q119" s="8">
        <f>'NERL total '!Q242-ATS!Q119</f>
        <v>0</v>
      </c>
      <c r="R119" s="8">
        <f>'NERL total '!R242-ATS!R119</f>
        <v>0</v>
      </c>
      <c r="T119" s="16"/>
    </row>
    <row r="120" spans="4:20" outlineLevel="1" x14ac:dyDescent="0.2">
      <c r="D120" s="1" t="s">
        <v>58</v>
      </c>
      <c r="E120" s="6" t="s">
        <v>90</v>
      </c>
      <c r="F120" s="8">
        <f>'NERL total '!F243-ATS!F120</f>
        <v>0</v>
      </c>
      <c r="G120" s="8">
        <f>'NERL total '!G243-ATS!G120</f>
        <v>0</v>
      </c>
      <c r="H120" s="8">
        <f>'NERL total '!H243-ATS!H120</f>
        <v>0</v>
      </c>
      <c r="I120" s="8">
        <f>'NERL total '!I243-ATS!I120</f>
        <v>0</v>
      </c>
      <c r="J120" s="8">
        <f>'NERL total '!J243-ATS!J120</f>
        <v>0</v>
      </c>
      <c r="K120" s="8">
        <f>'NERL total '!K243-ATS!K120</f>
        <v>0</v>
      </c>
      <c r="L120" s="8">
        <f>'NERL total '!L243-ATS!L120</f>
        <v>0</v>
      </c>
      <c r="M120" s="8">
        <f>'NERL total '!M243-ATS!M120</f>
        <v>0</v>
      </c>
      <c r="N120" s="8">
        <f>'NERL total '!N243-ATS!N120</f>
        <v>0</v>
      </c>
      <c r="O120" s="8">
        <f>'NERL total '!O243-ATS!O120</f>
        <v>0</v>
      </c>
      <c r="P120" s="8">
        <f>'NERL total '!P243-ATS!P120</f>
        <v>0</v>
      </c>
      <c r="Q120" s="8">
        <f>'NERL total '!Q243-ATS!Q120</f>
        <v>0</v>
      </c>
      <c r="R120" s="8">
        <f>'NERL total '!R243-ATS!R120</f>
        <v>0</v>
      </c>
      <c r="T120" s="16"/>
    </row>
    <row r="121" spans="4:20" outlineLevel="1" x14ac:dyDescent="0.2">
      <c r="D121" s="1" t="s">
        <v>59</v>
      </c>
      <c r="E121" s="6" t="s">
        <v>90</v>
      </c>
      <c r="F121" s="8">
        <f>'NERL total '!F244-ATS!F121</f>
        <v>0</v>
      </c>
      <c r="G121" s="8">
        <f>'NERL total '!G244-ATS!G121</f>
        <v>0</v>
      </c>
      <c r="H121" s="8">
        <f>'NERL total '!H244-ATS!H121</f>
        <v>0</v>
      </c>
      <c r="I121" s="8">
        <f>'NERL total '!I244-ATS!I121</f>
        <v>0</v>
      </c>
      <c r="J121" s="8">
        <f>'NERL total '!J244-ATS!J121</f>
        <v>0</v>
      </c>
      <c r="K121" s="8">
        <f>'NERL total '!K244-ATS!K121</f>
        <v>0</v>
      </c>
      <c r="L121" s="8">
        <f>'NERL total '!L244-ATS!L121</f>
        <v>0</v>
      </c>
      <c r="M121" s="8">
        <f>'NERL total '!M244-ATS!M121</f>
        <v>0</v>
      </c>
      <c r="N121" s="8">
        <f>'NERL total '!N244-ATS!N121</f>
        <v>0</v>
      </c>
      <c r="O121" s="8">
        <f>'NERL total '!O244-ATS!O121</f>
        <v>0</v>
      </c>
      <c r="P121" s="8">
        <f>'NERL total '!P244-ATS!P121</f>
        <v>0</v>
      </c>
      <c r="Q121" s="8">
        <f>'NERL total '!Q244-ATS!Q121</f>
        <v>0</v>
      </c>
      <c r="R121" s="8">
        <f>'NERL total '!R244-ATS!R121</f>
        <v>0</v>
      </c>
      <c r="T121" s="16"/>
    </row>
    <row r="122" spans="4:20" outlineLevel="1" x14ac:dyDescent="0.2">
      <c r="D122" s="1" t="s">
        <v>60</v>
      </c>
      <c r="E122" s="6" t="s">
        <v>90</v>
      </c>
      <c r="F122" s="8">
        <f>'NERL total '!F245-ATS!F122</f>
        <v>0</v>
      </c>
      <c r="G122" s="8">
        <f>'NERL total '!G245-ATS!G122</f>
        <v>0</v>
      </c>
      <c r="H122" s="8">
        <f>'NERL total '!H245-ATS!H122</f>
        <v>0</v>
      </c>
      <c r="I122" s="8">
        <f>'NERL total '!I245-ATS!I122</f>
        <v>0</v>
      </c>
      <c r="J122" s="8">
        <f>'NERL total '!J245-ATS!J122</f>
        <v>0</v>
      </c>
      <c r="K122" s="8">
        <f>'NERL total '!K245-ATS!K122</f>
        <v>0</v>
      </c>
      <c r="L122" s="8">
        <f>'NERL total '!L245-ATS!L122</f>
        <v>0</v>
      </c>
      <c r="M122" s="8">
        <f>'NERL total '!M245-ATS!M122</f>
        <v>0</v>
      </c>
      <c r="N122" s="8">
        <f>'NERL total '!N245-ATS!N122</f>
        <v>0</v>
      </c>
      <c r="O122" s="8">
        <f>'NERL total '!O245-ATS!O122</f>
        <v>0</v>
      </c>
      <c r="P122" s="8">
        <f>'NERL total '!P245-ATS!P122</f>
        <v>0</v>
      </c>
      <c r="Q122" s="8">
        <f>'NERL total '!Q245-ATS!Q122</f>
        <v>0</v>
      </c>
      <c r="R122" s="8">
        <f>'NERL total '!R245-ATS!R122</f>
        <v>0</v>
      </c>
      <c r="T122" s="16"/>
    </row>
    <row r="123" spans="4:20" outlineLevel="1" x14ac:dyDescent="0.2">
      <c r="D123" s="1" t="s">
        <v>61</v>
      </c>
      <c r="E123" s="6" t="s">
        <v>90</v>
      </c>
      <c r="F123" s="8">
        <f>'NERL total '!F246-ATS!F123</f>
        <v>0</v>
      </c>
      <c r="G123" s="8">
        <f>'NERL total '!G246-ATS!G123</f>
        <v>0</v>
      </c>
      <c r="H123" s="8">
        <f>'NERL total '!H246-ATS!H123</f>
        <v>0</v>
      </c>
      <c r="I123" s="8">
        <f>'NERL total '!I246-ATS!I123</f>
        <v>0</v>
      </c>
      <c r="J123" s="8">
        <f>'NERL total '!J246-ATS!J123</f>
        <v>0</v>
      </c>
      <c r="K123" s="8">
        <f>'NERL total '!K246-ATS!K123</f>
        <v>0</v>
      </c>
      <c r="L123" s="8">
        <f>'NERL total '!L246-ATS!L123</f>
        <v>0</v>
      </c>
      <c r="M123" s="8">
        <f>'NERL total '!M246-ATS!M123</f>
        <v>0</v>
      </c>
      <c r="N123" s="8">
        <f>'NERL total '!N246-ATS!N123</f>
        <v>0</v>
      </c>
      <c r="O123" s="8">
        <f>'NERL total '!O246-ATS!O123</f>
        <v>0</v>
      </c>
      <c r="P123" s="8">
        <f>'NERL total '!P246-ATS!P123</f>
        <v>0</v>
      </c>
      <c r="Q123" s="8">
        <f>'NERL total '!Q246-ATS!Q123</f>
        <v>0</v>
      </c>
      <c r="R123" s="8">
        <f>'NERL total '!R246-ATS!R123</f>
        <v>0</v>
      </c>
      <c r="T123" s="16"/>
    </row>
    <row r="124" spans="4:20" outlineLevel="1" x14ac:dyDescent="0.2">
      <c r="D124" s="1" t="s">
        <v>62</v>
      </c>
      <c r="E124" s="6" t="s">
        <v>90</v>
      </c>
      <c r="F124" s="8">
        <f>'NERL total '!F247-ATS!F124</f>
        <v>0</v>
      </c>
      <c r="G124" s="8">
        <f>'NERL total '!G247-ATS!G124</f>
        <v>0</v>
      </c>
      <c r="H124" s="8">
        <f>'NERL total '!H247-ATS!H124</f>
        <v>0</v>
      </c>
      <c r="I124" s="8">
        <f>'NERL total '!I247-ATS!I124</f>
        <v>0</v>
      </c>
      <c r="J124" s="8">
        <f>'NERL total '!J247-ATS!J124</f>
        <v>0</v>
      </c>
      <c r="K124" s="8">
        <f>'NERL total '!K247-ATS!K124</f>
        <v>0</v>
      </c>
      <c r="L124" s="8">
        <f>'NERL total '!L247-ATS!L124</f>
        <v>0</v>
      </c>
      <c r="M124" s="8">
        <f>'NERL total '!M247-ATS!M124</f>
        <v>0</v>
      </c>
      <c r="N124" s="8">
        <f>'NERL total '!N247-ATS!N124</f>
        <v>0</v>
      </c>
      <c r="O124" s="8">
        <f>'NERL total '!O247-ATS!O124</f>
        <v>0</v>
      </c>
      <c r="P124" s="8">
        <f>'NERL total '!P247-ATS!P124</f>
        <v>0</v>
      </c>
      <c r="Q124" s="8">
        <f>'NERL total '!Q247-ATS!Q124</f>
        <v>0</v>
      </c>
      <c r="R124" s="8">
        <f>'NERL total '!R247-ATS!R124</f>
        <v>0</v>
      </c>
      <c r="T124" s="16"/>
    </row>
    <row r="125" spans="4:20" outlineLevel="1" x14ac:dyDescent="0.2">
      <c r="D125" s="1" t="s">
        <v>63</v>
      </c>
      <c r="E125" s="6" t="s">
        <v>90</v>
      </c>
      <c r="F125" s="8">
        <f>'NERL total '!F248-ATS!F125</f>
        <v>0</v>
      </c>
      <c r="G125" s="8">
        <f>'NERL total '!G248-ATS!G125</f>
        <v>0</v>
      </c>
      <c r="H125" s="8">
        <f>'NERL total '!H248-ATS!H125</f>
        <v>0</v>
      </c>
      <c r="I125" s="8">
        <f>'NERL total '!I248-ATS!I125</f>
        <v>0</v>
      </c>
      <c r="J125" s="8">
        <f>'NERL total '!J248-ATS!J125</f>
        <v>0</v>
      </c>
      <c r="K125" s="8">
        <f>'NERL total '!K248-ATS!K125</f>
        <v>0</v>
      </c>
      <c r="L125" s="8">
        <f>'NERL total '!L248-ATS!L125</f>
        <v>0</v>
      </c>
      <c r="M125" s="8">
        <f>'NERL total '!M248-ATS!M125</f>
        <v>0</v>
      </c>
      <c r="N125" s="8">
        <f>'NERL total '!N248-ATS!N125</f>
        <v>0</v>
      </c>
      <c r="O125" s="8">
        <f>'NERL total '!O248-ATS!O125</f>
        <v>0</v>
      </c>
      <c r="P125" s="8">
        <f>'NERL total '!P248-ATS!P125</f>
        <v>0</v>
      </c>
      <c r="Q125" s="8">
        <f>'NERL total '!Q248-ATS!Q125</f>
        <v>0</v>
      </c>
      <c r="R125" s="8">
        <f>'NERL total '!R248-ATS!R125</f>
        <v>0</v>
      </c>
      <c r="T125" s="16"/>
    </row>
    <row r="126" spans="4:20" outlineLevel="1" x14ac:dyDescent="0.2">
      <c r="D126" s="1" t="s">
        <v>64</v>
      </c>
      <c r="E126" s="6" t="s">
        <v>90</v>
      </c>
      <c r="F126" s="8">
        <f>'NERL total '!F249-ATS!F126</f>
        <v>0</v>
      </c>
      <c r="G126" s="8">
        <f>'NERL total '!G249-ATS!G126</f>
        <v>0</v>
      </c>
      <c r="H126" s="8">
        <f>'NERL total '!H249-ATS!H126</f>
        <v>0</v>
      </c>
      <c r="I126" s="8">
        <f>'NERL total '!I249-ATS!I126</f>
        <v>0</v>
      </c>
      <c r="J126" s="8">
        <f>'NERL total '!J249-ATS!J126</f>
        <v>0</v>
      </c>
      <c r="K126" s="8">
        <f>'NERL total '!K249-ATS!K126</f>
        <v>0</v>
      </c>
      <c r="L126" s="8">
        <f>'NERL total '!L249-ATS!L126</f>
        <v>0</v>
      </c>
      <c r="M126" s="8">
        <f>'NERL total '!M249-ATS!M126</f>
        <v>0</v>
      </c>
      <c r="N126" s="8">
        <f>'NERL total '!N249-ATS!N126</f>
        <v>0</v>
      </c>
      <c r="O126" s="8">
        <f>'NERL total '!O249-ATS!O126</f>
        <v>0</v>
      </c>
      <c r="P126" s="8">
        <f>'NERL total '!P249-ATS!P126</f>
        <v>0</v>
      </c>
      <c r="Q126" s="8">
        <f>'NERL total '!Q249-ATS!Q126</f>
        <v>0</v>
      </c>
      <c r="R126" s="8">
        <f>'NERL total '!R249-ATS!R126</f>
        <v>0</v>
      </c>
      <c r="T126" s="16"/>
    </row>
    <row r="127" spans="4:20" outlineLevel="1" x14ac:dyDescent="0.2">
      <c r="D127" s="1" t="s">
        <v>40</v>
      </c>
      <c r="E127" s="6" t="s">
        <v>90</v>
      </c>
      <c r="F127" s="8">
        <f>'NERL total '!F250-ATS!F127</f>
        <v>0</v>
      </c>
      <c r="G127" s="8">
        <f>'NERL total '!G250-ATS!G127</f>
        <v>0</v>
      </c>
      <c r="H127" s="8">
        <f>'NERL total '!H250-ATS!H127</f>
        <v>0</v>
      </c>
      <c r="I127" s="8">
        <f>'NERL total '!I250-ATS!I127</f>
        <v>0</v>
      </c>
      <c r="J127" s="8">
        <f>'NERL total '!J250-ATS!J127</f>
        <v>0</v>
      </c>
      <c r="K127" s="8">
        <f>'NERL total '!K250-ATS!K127</f>
        <v>0</v>
      </c>
      <c r="L127" s="8">
        <f>'NERL total '!L250-ATS!L127</f>
        <v>0</v>
      </c>
      <c r="M127" s="8">
        <f>'NERL total '!M250-ATS!M127</f>
        <v>0</v>
      </c>
      <c r="N127" s="8">
        <f>'NERL total '!N250-ATS!N127</f>
        <v>0</v>
      </c>
      <c r="O127" s="8">
        <f>'NERL total '!O250-ATS!O127</f>
        <v>0</v>
      </c>
      <c r="P127" s="8">
        <f>'NERL total '!P250-ATS!P127</f>
        <v>0</v>
      </c>
      <c r="Q127" s="8">
        <f>'NERL total '!Q250-ATS!Q127</f>
        <v>0</v>
      </c>
      <c r="R127" s="8">
        <f>'NERL total '!R250-ATS!R127</f>
        <v>0</v>
      </c>
      <c r="T127" s="16"/>
    </row>
    <row r="128" spans="4:20" outlineLevel="1" x14ac:dyDescent="0.2">
      <c r="D128" s="21" t="s">
        <v>42</v>
      </c>
      <c r="E128" s="37" t="s">
        <v>90</v>
      </c>
      <c r="F128" s="21">
        <f>'NERL total '!F251-ATS!F128</f>
        <v>0</v>
      </c>
      <c r="G128" s="21">
        <f>'NERL total '!G251-ATS!G128</f>
        <v>0</v>
      </c>
      <c r="H128" s="21">
        <f>'NERL total '!H251-ATS!H128</f>
        <v>0</v>
      </c>
      <c r="I128" s="21">
        <f>'NERL total '!I251-ATS!I128</f>
        <v>0</v>
      </c>
      <c r="J128" s="21">
        <f>'NERL total '!J251-ATS!J128</f>
        <v>0</v>
      </c>
      <c r="K128" s="21">
        <f>'NERL total '!K251-ATS!K128</f>
        <v>0</v>
      </c>
      <c r="L128" s="21">
        <f>'NERL total '!L251-ATS!L128</f>
        <v>0</v>
      </c>
      <c r="M128" s="21">
        <f>'NERL total '!M251-ATS!M128</f>
        <v>0</v>
      </c>
      <c r="N128" s="21">
        <f>'NERL total '!N251-ATS!N128</f>
        <v>0</v>
      </c>
      <c r="O128" s="21">
        <f>'NERL total '!O251-ATS!O128</f>
        <v>0</v>
      </c>
      <c r="P128" s="21">
        <f>'NERL total '!P251-ATS!P128</f>
        <v>0</v>
      </c>
      <c r="Q128" s="21">
        <f>'NERL total '!Q251-ATS!Q128</f>
        <v>0</v>
      </c>
      <c r="R128" s="21">
        <f>'NERL total '!R251-ATS!R128</f>
        <v>0</v>
      </c>
      <c r="T128" s="16"/>
    </row>
    <row r="129" spans="1:20" ht="15" outlineLevel="1" x14ac:dyDescent="0.25">
      <c r="D129"/>
      <c r="E129" s="39"/>
      <c r="F129"/>
      <c r="G129"/>
      <c r="H129"/>
      <c r="I129"/>
      <c r="J129"/>
      <c r="K129"/>
      <c r="L129"/>
      <c r="M129"/>
      <c r="N129"/>
      <c r="O129"/>
      <c r="P129"/>
      <c r="Q129"/>
      <c r="R129"/>
      <c r="T129" s="16"/>
    </row>
    <row r="130" spans="1:20" ht="15" outlineLevel="1" x14ac:dyDescent="0.25">
      <c r="A130" s="32">
        <f>SUM(F130:K130)</f>
        <v>0</v>
      </c>
      <c r="D130"/>
      <c r="E130" s="39"/>
      <c r="F130" s="31">
        <f t="shared" ref="F130:R130" si="15">ROUND(F128,6)-ROUND(SUM(F113:F127),6)</f>
        <v>0</v>
      </c>
      <c r="G130" s="31">
        <f t="shared" si="15"/>
        <v>0</v>
      </c>
      <c r="H130" s="31">
        <f t="shared" si="15"/>
        <v>0</v>
      </c>
      <c r="I130" s="31">
        <f t="shared" si="15"/>
        <v>0</v>
      </c>
      <c r="J130" s="31">
        <f t="shared" si="15"/>
        <v>0</v>
      </c>
      <c r="K130" s="31">
        <f t="shared" si="15"/>
        <v>0</v>
      </c>
      <c r="L130" s="31">
        <f t="shared" si="15"/>
        <v>0</v>
      </c>
      <c r="M130" s="31">
        <f t="shared" si="15"/>
        <v>0</v>
      </c>
      <c r="N130" s="31">
        <f t="shared" si="15"/>
        <v>0</v>
      </c>
      <c r="O130" s="31">
        <f t="shared" si="15"/>
        <v>0</v>
      </c>
      <c r="P130" s="31">
        <f t="shared" si="15"/>
        <v>0</v>
      </c>
      <c r="Q130" s="31">
        <f t="shared" si="15"/>
        <v>0</v>
      </c>
      <c r="R130" s="31">
        <f t="shared" si="15"/>
        <v>0</v>
      </c>
      <c r="T130" s="16"/>
    </row>
    <row r="131" spans="1:20" ht="15" outlineLevel="1" x14ac:dyDescent="0.25">
      <c r="D131"/>
      <c r="E131" s="39"/>
      <c r="F131"/>
      <c r="G131"/>
      <c r="H131"/>
      <c r="I131"/>
      <c r="J131"/>
      <c r="K131"/>
      <c r="L131"/>
      <c r="M131"/>
      <c r="N131"/>
      <c r="O131"/>
      <c r="P131"/>
      <c r="Q131"/>
      <c r="R131"/>
      <c r="T131" s="16"/>
    </row>
    <row r="132" spans="1:20" ht="15.75" outlineLevel="1" thickBot="1" x14ac:dyDescent="0.25">
      <c r="C132" s="4" t="s">
        <v>40</v>
      </c>
      <c r="D132" s="4"/>
      <c r="E132" s="15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T132" s="16"/>
    </row>
    <row r="133" spans="1:20" ht="13.5" outlineLevel="1" thickTop="1" x14ac:dyDescent="0.2">
      <c r="E133" s="14"/>
      <c r="T133" s="16"/>
    </row>
    <row r="134" spans="1:20" outlineLevel="1" x14ac:dyDescent="0.2">
      <c r="D134" s="1" t="s">
        <v>65</v>
      </c>
      <c r="E134" s="6" t="s">
        <v>90</v>
      </c>
      <c r="F134" s="8">
        <f>'NERL total '!F257-ATS!F134</f>
        <v>0</v>
      </c>
      <c r="G134" s="8">
        <f>'NERL total '!G257-ATS!G134</f>
        <v>0</v>
      </c>
      <c r="H134" s="8">
        <f>'NERL total '!H257-ATS!H134</f>
        <v>0</v>
      </c>
      <c r="I134" s="8">
        <f>'NERL total '!I257-ATS!I134</f>
        <v>0</v>
      </c>
      <c r="J134" s="8">
        <f>'NERL total '!J257-ATS!J134</f>
        <v>0</v>
      </c>
      <c r="K134" s="8">
        <f>'NERL total '!K257-ATS!K134</f>
        <v>0</v>
      </c>
      <c r="L134" s="8">
        <f>'NERL total '!L257-ATS!L134</f>
        <v>0</v>
      </c>
      <c r="M134" s="8">
        <f>'NERL total '!M257-ATS!M134</f>
        <v>0</v>
      </c>
      <c r="N134" s="8">
        <f>'NERL total '!N257-ATS!N134</f>
        <v>0</v>
      </c>
      <c r="O134" s="8">
        <f>'NERL total '!O257-ATS!O134</f>
        <v>0</v>
      </c>
      <c r="P134" s="8">
        <f>'NERL total '!P257-ATS!P134</f>
        <v>0</v>
      </c>
      <c r="Q134" s="8">
        <f>'NERL total '!Q257-ATS!Q134</f>
        <v>0</v>
      </c>
      <c r="R134" s="8">
        <f>'NERL total '!R257-ATS!R134</f>
        <v>0</v>
      </c>
      <c r="T134" s="16"/>
    </row>
    <row r="135" spans="1:20" outlineLevel="1" x14ac:dyDescent="0.2">
      <c r="D135" s="1" t="s">
        <v>66</v>
      </c>
      <c r="E135" s="6" t="s">
        <v>90</v>
      </c>
      <c r="F135" s="8">
        <f>'NERL total '!F258-ATS!F135</f>
        <v>0</v>
      </c>
      <c r="G135" s="8">
        <f>'NERL total '!G258-ATS!G135</f>
        <v>0</v>
      </c>
      <c r="H135" s="8">
        <f>'NERL total '!H258-ATS!H135</f>
        <v>0</v>
      </c>
      <c r="I135" s="8">
        <f>'NERL total '!I258-ATS!I135</f>
        <v>0</v>
      </c>
      <c r="J135" s="8">
        <f>'NERL total '!J258-ATS!J135</f>
        <v>0</v>
      </c>
      <c r="K135" s="8">
        <f>'NERL total '!K258-ATS!K135</f>
        <v>0</v>
      </c>
      <c r="L135" s="8">
        <f>'NERL total '!L258-ATS!L135</f>
        <v>0</v>
      </c>
      <c r="M135" s="8">
        <f>'NERL total '!M258-ATS!M135</f>
        <v>0</v>
      </c>
      <c r="N135" s="8">
        <f>'NERL total '!N258-ATS!N135</f>
        <v>0</v>
      </c>
      <c r="O135" s="8">
        <f>'NERL total '!O258-ATS!O135</f>
        <v>0</v>
      </c>
      <c r="P135" s="8">
        <f>'NERL total '!P258-ATS!P135</f>
        <v>0</v>
      </c>
      <c r="Q135" s="8">
        <f>'NERL total '!Q258-ATS!Q135</f>
        <v>0</v>
      </c>
      <c r="R135" s="8">
        <f>'NERL total '!R258-ATS!R135</f>
        <v>0</v>
      </c>
      <c r="T135" s="16"/>
    </row>
    <row r="136" spans="1:20" outlineLevel="1" x14ac:dyDescent="0.2">
      <c r="D136" s="1" t="s">
        <v>67</v>
      </c>
      <c r="E136" s="6" t="s">
        <v>90</v>
      </c>
      <c r="F136" s="8">
        <f>'NERL total '!F259-ATS!F136</f>
        <v>0</v>
      </c>
      <c r="G136" s="8">
        <f>'NERL total '!G259-ATS!G136</f>
        <v>0</v>
      </c>
      <c r="H136" s="8">
        <f>'NERL total '!H259-ATS!H136</f>
        <v>0</v>
      </c>
      <c r="I136" s="8">
        <f>'NERL total '!I259-ATS!I136</f>
        <v>0</v>
      </c>
      <c r="J136" s="8">
        <f>'NERL total '!J259-ATS!J136</f>
        <v>0</v>
      </c>
      <c r="K136" s="8">
        <f>'NERL total '!K259-ATS!K136</f>
        <v>0</v>
      </c>
      <c r="L136" s="8">
        <f>'NERL total '!L259-ATS!L136</f>
        <v>0</v>
      </c>
      <c r="M136" s="8">
        <f>'NERL total '!M259-ATS!M136</f>
        <v>0</v>
      </c>
      <c r="N136" s="8">
        <f>'NERL total '!N259-ATS!N136</f>
        <v>0</v>
      </c>
      <c r="O136" s="8">
        <f>'NERL total '!O259-ATS!O136</f>
        <v>0</v>
      </c>
      <c r="P136" s="8">
        <f>'NERL total '!P259-ATS!P136</f>
        <v>0</v>
      </c>
      <c r="Q136" s="8">
        <f>'NERL total '!Q259-ATS!Q136</f>
        <v>0</v>
      </c>
      <c r="R136" s="8">
        <f>'NERL total '!R259-ATS!R136</f>
        <v>0</v>
      </c>
      <c r="T136" s="16"/>
    </row>
    <row r="137" spans="1:20" outlineLevel="1" x14ac:dyDescent="0.2">
      <c r="D137" s="1" t="s">
        <v>68</v>
      </c>
      <c r="E137" s="6" t="s">
        <v>90</v>
      </c>
      <c r="F137" s="8">
        <f>'NERL total '!F260-ATS!F137</f>
        <v>0</v>
      </c>
      <c r="G137" s="8">
        <f>'NERL total '!G260-ATS!G137</f>
        <v>0</v>
      </c>
      <c r="H137" s="8">
        <f>'NERL total '!H260-ATS!H137</f>
        <v>0</v>
      </c>
      <c r="I137" s="8">
        <f>'NERL total '!I260-ATS!I137</f>
        <v>0</v>
      </c>
      <c r="J137" s="8">
        <f>'NERL total '!J260-ATS!J137</f>
        <v>0</v>
      </c>
      <c r="K137" s="8">
        <f>'NERL total '!K260-ATS!K137</f>
        <v>0</v>
      </c>
      <c r="L137" s="8">
        <f>'NERL total '!L260-ATS!L137</f>
        <v>0</v>
      </c>
      <c r="M137" s="8">
        <f>'NERL total '!M260-ATS!M137</f>
        <v>0</v>
      </c>
      <c r="N137" s="8">
        <f>'NERL total '!N260-ATS!N137</f>
        <v>0</v>
      </c>
      <c r="O137" s="8">
        <f>'NERL total '!O260-ATS!O137</f>
        <v>0</v>
      </c>
      <c r="P137" s="8">
        <f>'NERL total '!P260-ATS!P137</f>
        <v>0</v>
      </c>
      <c r="Q137" s="8">
        <f>'NERL total '!Q260-ATS!Q137</f>
        <v>0</v>
      </c>
      <c r="R137" s="8">
        <f>'NERL total '!R260-ATS!R137</f>
        <v>0</v>
      </c>
      <c r="T137" s="16"/>
    </row>
    <row r="138" spans="1:20" outlineLevel="1" x14ac:dyDescent="0.2">
      <c r="D138" s="1" t="s">
        <v>69</v>
      </c>
      <c r="E138" s="6" t="s">
        <v>90</v>
      </c>
      <c r="F138" s="8">
        <f>'NERL total '!F261-ATS!F138</f>
        <v>0</v>
      </c>
      <c r="G138" s="8">
        <f>'NERL total '!G261-ATS!G138</f>
        <v>0</v>
      </c>
      <c r="H138" s="8">
        <f>'NERL total '!H261-ATS!H138</f>
        <v>0</v>
      </c>
      <c r="I138" s="8">
        <f>'NERL total '!I261-ATS!I138</f>
        <v>0</v>
      </c>
      <c r="J138" s="8">
        <f>'NERL total '!J261-ATS!J138</f>
        <v>0</v>
      </c>
      <c r="K138" s="8">
        <f>'NERL total '!K261-ATS!K138</f>
        <v>0</v>
      </c>
      <c r="L138" s="8">
        <f>'NERL total '!L261-ATS!L138</f>
        <v>0</v>
      </c>
      <c r="M138" s="8">
        <f>'NERL total '!M261-ATS!M138</f>
        <v>0</v>
      </c>
      <c r="N138" s="8">
        <f>'NERL total '!N261-ATS!N138</f>
        <v>0</v>
      </c>
      <c r="O138" s="8">
        <f>'NERL total '!O261-ATS!O138</f>
        <v>0</v>
      </c>
      <c r="P138" s="8">
        <f>'NERL total '!P261-ATS!P138</f>
        <v>0</v>
      </c>
      <c r="Q138" s="8">
        <f>'NERL total '!Q261-ATS!Q138</f>
        <v>0</v>
      </c>
      <c r="R138" s="8">
        <f>'NERL total '!R261-ATS!R138</f>
        <v>0</v>
      </c>
      <c r="T138" s="16"/>
    </row>
    <row r="139" spans="1:20" outlineLevel="1" x14ac:dyDescent="0.2">
      <c r="D139" s="1" t="s">
        <v>104</v>
      </c>
      <c r="E139" s="6" t="s">
        <v>90</v>
      </c>
      <c r="F139" s="8">
        <f>'NERL total '!F262-ATS!F139</f>
        <v>0</v>
      </c>
      <c r="G139" s="8">
        <f>'NERL total '!G262-ATS!G139</f>
        <v>0</v>
      </c>
      <c r="H139" s="8">
        <f>'NERL total '!H262-ATS!H139</f>
        <v>0</v>
      </c>
      <c r="I139" s="8">
        <f>'NERL total '!I262-ATS!I139</f>
        <v>0</v>
      </c>
      <c r="J139" s="8">
        <f>'NERL total '!J262-ATS!J139</f>
        <v>0</v>
      </c>
      <c r="K139" s="8">
        <f>'NERL total '!K262-ATS!K139</f>
        <v>0</v>
      </c>
      <c r="L139" s="8">
        <f>'NERL total '!L262-ATS!L139</f>
        <v>0</v>
      </c>
      <c r="M139" s="8">
        <f>'NERL total '!M262-ATS!M139</f>
        <v>0</v>
      </c>
      <c r="N139" s="8">
        <f>'NERL total '!N262-ATS!N139</f>
        <v>0</v>
      </c>
      <c r="O139" s="8">
        <f>'NERL total '!O262-ATS!O139</f>
        <v>0</v>
      </c>
      <c r="P139" s="8">
        <f>'NERL total '!P262-ATS!P139</f>
        <v>0</v>
      </c>
      <c r="Q139" s="8">
        <f>'NERL total '!Q262-ATS!Q139</f>
        <v>0</v>
      </c>
      <c r="R139" s="8">
        <f>'NERL total '!R262-ATS!R139</f>
        <v>0</v>
      </c>
      <c r="T139" s="16"/>
    </row>
    <row r="140" spans="1:20" outlineLevel="1" x14ac:dyDescent="0.2">
      <c r="D140" s="1" t="s">
        <v>105</v>
      </c>
      <c r="E140" s="6" t="s">
        <v>90</v>
      </c>
      <c r="F140" s="8">
        <f>'NERL total '!F263-ATS!F140</f>
        <v>0</v>
      </c>
      <c r="G140" s="8">
        <f>'NERL total '!G263-ATS!G140</f>
        <v>0</v>
      </c>
      <c r="H140" s="8">
        <f>'NERL total '!H263-ATS!H140</f>
        <v>0</v>
      </c>
      <c r="I140" s="8">
        <f>'NERL total '!I263-ATS!I140</f>
        <v>0</v>
      </c>
      <c r="J140" s="8">
        <f>'NERL total '!J263-ATS!J140</f>
        <v>0</v>
      </c>
      <c r="K140" s="8">
        <f>'NERL total '!K263-ATS!K140</f>
        <v>0</v>
      </c>
      <c r="L140" s="8">
        <f>'NERL total '!L263-ATS!L140</f>
        <v>0</v>
      </c>
      <c r="M140" s="8">
        <f>'NERL total '!M263-ATS!M140</f>
        <v>0</v>
      </c>
      <c r="N140" s="8">
        <f>'NERL total '!N263-ATS!N140</f>
        <v>0</v>
      </c>
      <c r="O140" s="8">
        <f>'NERL total '!O263-ATS!O140</f>
        <v>0</v>
      </c>
      <c r="P140" s="8">
        <f>'NERL total '!P263-ATS!P140</f>
        <v>0</v>
      </c>
      <c r="Q140" s="8">
        <f>'NERL total '!Q263-ATS!Q140</f>
        <v>0</v>
      </c>
      <c r="R140" s="8">
        <f>'NERL total '!R263-ATS!R140</f>
        <v>0</v>
      </c>
      <c r="T140" s="16"/>
    </row>
    <row r="141" spans="1:20" outlineLevel="1" x14ac:dyDescent="0.2">
      <c r="D141" s="1" t="s">
        <v>70</v>
      </c>
      <c r="E141" s="6" t="s">
        <v>90</v>
      </c>
      <c r="F141" s="8">
        <f>'NERL total '!F264-ATS!F141</f>
        <v>0</v>
      </c>
      <c r="G141" s="8">
        <f>'NERL total '!G264-ATS!G141</f>
        <v>0</v>
      </c>
      <c r="H141" s="8">
        <f>'NERL total '!H264-ATS!H141</f>
        <v>0</v>
      </c>
      <c r="I141" s="8">
        <f>'NERL total '!I264-ATS!I141</f>
        <v>0</v>
      </c>
      <c r="J141" s="8">
        <f>'NERL total '!J264-ATS!J141</f>
        <v>0</v>
      </c>
      <c r="K141" s="8">
        <f>'NERL total '!K264-ATS!K141</f>
        <v>0</v>
      </c>
      <c r="L141" s="8">
        <f>'NERL total '!L264-ATS!L141</f>
        <v>0</v>
      </c>
      <c r="M141" s="8">
        <f>'NERL total '!M264-ATS!M141</f>
        <v>0</v>
      </c>
      <c r="N141" s="8">
        <f>'NERL total '!N264-ATS!N141</f>
        <v>0</v>
      </c>
      <c r="O141" s="8">
        <f>'NERL total '!O264-ATS!O141</f>
        <v>0</v>
      </c>
      <c r="P141" s="8">
        <f>'NERL total '!P264-ATS!P141</f>
        <v>0</v>
      </c>
      <c r="Q141" s="8">
        <f>'NERL total '!Q264-ATS!Q141</f>
        <v>0</v>
      </c>
      <c r="R141" s="8">
        <f>'NERL total '!R264-ATS!R141</f>
        <v>0</v>
      </c>
      <c r="T141" s="16"/>
    </row>
    <row r="142" spans="1:20" outlineLevel="1" x14ac:dyDescent="0.2">
      <c r="D142" s="1" t="s">
        <v>71</v>
      </c>
      <c r="E142" s="6" t="s">
        <v>90</v>
      </c>
      <c r="F142" s="8">
        <f>'NERL total '!F265-ATS!F142</f>
        <v>0</v>
      </c>
      <c r="G142" s="8">
        <f>'NERL total '!G265-ATS!G142</f>
        <v>0</v>
      </c>
      <c r="H142" s="8">
        <f>'NERL total '!H265-ATS!H142</f>
        <v>0</v>
      </c>
      <c r="I142" s="8">
        <f>'NERL total '!I265-ATS!I142</f>
        <v>0</v>
      </c>
      <c r="J142" s="8">
        <f>'NERL total '!J265-ATS!J142</f>
        <v>0</v>
      </c>
      <c r="K142" s="8">
        <f>'NERL total '!K265-ATS!K142</f>
        <v>0</v>
      </c>
      <c r="L142" s="8">
        <f>'NERL total '!L265-ATS!L142</f>
        <v>0</v>
      </c>
      <c r="M142" s="8">
        <f>'NERL total '!M265-ATS!M142</f>
        <v>0</v>
      </c>
      <c r="N142" s="8">
        <f>'NERL total '!N265-ATS!N142</f>
        <v>0</v>
      </c>
      <c r="O142" s="8">
        <f>'NERL total '!O265-ATS!O142</f>
        <v>0</v>
      </c>
      <c r="P142" s="8">
        <f>'NERL total '!P265-ATS!P142</f>
        <v>0</v>
      </c>
      <c r="Q142" s="8">
        <f>'NERL total '!Q265-ATS!Q142</f>
        <v>0</v>
      </c>
      <c r="R142" s="8">
        <f>'NERL total '!R265-ATS!R142</f>
        <v>0</v>
      </c>
      <c r="T142" s="16"/>
    </row>
    <row r="143" spans="1:20" outlineLevel="1" x14ac:dyDescent="0.2">
      <c r="D143" s="1" t="s">
        <v>72</v>
      </c>
      <c r="E143" s="6" t="s">
        <v>90</v>
      </c>
      <c r="F143" s="8">
        <f>'NERL total '!F266-ATS!F143</f>
        <v>0</v>
      </c>
      <c r="G143" s="8">
        <f>'NERL total '!G266-ATS!G143</f>
        <v>0</v>
      </c>
      <c r="H143" s="8">
        <f>'NERL total '!H266-ATS!H143</f>
        <v>0</v>
      </c>
      <c r="I143" s="8">
        <f>'NERL total '!I266-ATS!I143</f>
        <v>0</v>
      </c>
      <c r="J143" s="8">
        <f>'NERL total '!J266-ATS!J143</f>
        <v>0</v>
      </c>
      <c r="K143" s="8">
        <f>'NERL total '!K266-ATS!K143</f>
        <v>0</v>
      </c>
      <c r="L143" s="8">
        <f>'NERL total '!L266-ATS!L143</f>
        <v>0</v>
      </c>
      <c r="M143" s="8">
        <f>'NERL total '!M266-ATS!M143</f>
        <v>0</v>
      </c>
      <c r="N143" s="8">
        <f>'NERL total '!N266-ATS!N143</f>
        <v>0</v>
      </c>
      <c r="O143" s="8">
        <f>'NERL total '!O266-ATS!O143</f>
        <v>0</v>
      </c>
      <c r="P143" s="8">
        <f>'NERL total '!P266-ATS!P143</f>
        <v>0</v>
      </c>
      <c r="Q143" s="8">
        <f>'NERL total '!Q266-ATS!Q143</f>
        <v>0</v>
      </c>
      <c r="R143" s="8">
        <f>'NERL total '!R266-ATS!R143</f>
        <v>0</v>
      </c>
      <c r="T143" s="16"/>
    </row>
    <row r="144" spans="1:20" outlineLevel="1" x14ac:dyDescent="0.2">
      <c r="D144" s="1" t="s">
        <v>73</v>
      </c>
      <c r="E144" s="6" t="s">
        <v>90</v>
      </c>
      <c r="F144" s="8">
        <f>'NERL total '!F267-ATS!F144</f>
        <v>0</v>
      </c>
      <c r="G144" s="8">
        <f>'NERL total '!G267-ATS!G144</f>
        <v>0</v>
      </c>
      <c r="H144" s="8">
        <f>'NERL total '!H267-ATS!H144</f>
        <v>0</v>
      </c>
      <c r="I144" s="8">
        <f>'NERL total '!I267-ATS!I144</f>
        <v>0</v>
      </c>
      <c r="J144" s="8">
        <f>'NERL total '!J267-ATS!J144</f>
        <v>0</v>
      </c>
      <c r="K144" s="8">
        <f>'NERL total '!K267-ATS!K144</f>
        <v>0</v>
      </c>
      <c r="L144" s="8">
        <f>'NERL total '!L267-ATS!L144</f>
        <v>0</v>
      </c>
      <c r="M144" s="8">
        <f>'NERL total '!M267-ATS!M144</f>
        <v>0</v>
      </c>
      <c r="N144" s="8">
        <f>'NERL total '!N267-ATS!N144</f>
        <v>0</v>
      </c>
      <c r="O144" s="8">
        <f>'NERL total '!O267-ATS!O144</f>
        <v>0</v>
      </c>
      <c r="P144" s="8">
        <f>'NERL total '!P267-ATS!P144</f>
        <v>0</v>
      </c>
      <c r="Q144" s="8">
        <f>'NERL total '!Q267-ATS!Q144</f>
        <v>0</v>
      </c>
      <c r="R144" s="8">
        <f>'NERL total '!R267-ATS!R144</f>
        <v>0</v>
      </c>
      <c r="T144" s="16"/>
    </row>
    <row r="145" spans="1:20" outlineLevel="1" x14ac:dyDescent="0.2">
      <c r="D145" s="1" t="s">
        <v>74</v>
      </c>
      <c r="E145" s="6" t="s">
        <v>90</v>
      </c>
      <c r="F145" s="8">
        <f>'NERL total '!F268-ATS!F145</f>
        <v>0</v>
      </c>
      <c r="G145" s="8">
        <f>'NERL total '!G268-ATS!G145</f>
        <v>0</v>
      </c>
      <c r="H145" s="8">
        <f>'NERL total '!H268-ATS!H145</f>
        <v>0</v>
      </c>
      <c r="I145" s="8">
        <f>'NERL total '!I268-ATS!I145</f>
        <v>0</v>
      </c>
      <c r="J145" s="8">
        <f>'NERL total '!J268-ATS!J145</f>
        <v>0</v>
      </c>
      <c r="K145" s="8">
        <f>'NERL total '!K268-ATS!K145</f>
        <v>0</v>
      </c>
      <c r="L145" s="8">
        <f>'NERL total '!L268-ATS!L145</f>
        <v>0</v>
      </c>
      <c r="M145" s="8">
        <f>'NERL total '!M268-ATS!M145</f>
        <v>0</v>
      </c>
      <c r="N145" s="8">
        <f>'NERL total '!N268-ATS!N145</f>
        <v>0</v>
      </c>
      <c r="O145" s="8">
        <f>'NERL total '!O268-ATS!O145</f>
        <v>0</v>
      </c>
      <c r="P145" s="8">
        <f>'NERL total '!P268-ATS!P145</f>
        <v>0</v>
      </c>
      <c r="Q145" s="8">
        <f>'NERL total '!Q268-ATS!Q145</f>
        <v>0</v>
      </c>
      <c r="R145" s="8">
        <f>'NERL total '!R268-ATS!R145</f>
        <v>0</v>
      </c>
      <c r="T145" s="16"/>
    </row>
    <row r="146" spans="1:20" outlineLevel="1" x14ac:dyDescent="0.2">
      <c r="D146" s="1" t="s">
        <v>75</v>
      </c>
      <c r="E146" s="6" t="s">
        <v>90</v>
      </c>
      <c r="F146" s="8">
        <f>'NERL total '!F269-ATS!F146</f>
        <v>0</v>
      </c>
      <c r="G146" s="8">
        <f>'NERL total '!G269-ATS!G146</f>
        <v>0</v>
      </c>
      <c r="H146" s="8">
        <f>'NERL total '!H269-ATS!H146</f>
        <v>0</v>
      </c>
      <c r="I146" s="8">
        <f>'NERL total '!I269-ATS!I146</f>
        <v>0</v>
      </c>
      <c r="J146" s="8">
        <f>'NERL total '!J269-ATS!J146</f>
        <v>0</v>
      </c>
      <c r="K146" s="8">
        <f>'NERL total '!K269-ATS!K146</f>
        <v>0</v>
      </c>
      <c r="L146" s="8">
        <f>'NERL total '!L269-ATS!L146</f>
        <v>0</v>
      </c>
      <c r="M146" s="8">
        <f>'NERL total '!M269-ATS!M146</f>
        <v>0</v>
      </c>
      <c r="N146" s="8">
        <f>'NERL total '!N269-ATS!N146</f>
        <v>0</v>
      </c>
      <c r="O146" s="8">
        <f>'NERL total '!O269-ATS!O146</f>
        <v>0</v>
      </c>
      <c r="P146" s="8">
        <f>'NERL total '!P269-ATS!P146</f>
        <v>0</v>
      </c>
      <c r="Q146" s="8">
        <f>'NERL total '!Q269-ATS!Q146</f>
        <v>0</v>
      </c>
      <c r="R146" s="8">
        <f>'NERL total '!R269-ATS!R146</f>
        <v>0</v>
      </c>
      <c r="T146" s="16"/>
    </row>
    <row r="147" spans="1:20" outlineLevel="1" x14ac:dyDescent="0.2">
      <c r="D147" s="21" t="s">
        <v>42</v>
      </c>
      <c r="E147" s="37" t="s">
        <v>90</v>
      </c>
      <c r="F147" s="21">
        <f>'NERL total '!F270-ATS!F147</f>
        <v>0</v>
      </c>
      <c r="G147" s="21">
        <f>'NERL total '!G270-ATS!G147</f>
        <v>0</v>
      </c>
      <c r="H147" s="21">
        <f>'NERL total '!H270-ATS!H147</f>
        <v>0</v>
      </c>
      <c r="I147" s="21">
        <f>'NERL total '!I270-ATS!I147</f>
        <v>0</v>
      </c>
      <c r="J147" s="21">
        <f>'NERL total '!J270-ATS!J147</f>
        <v>0</v>
      </c>
      <c r="K147" s="21">
        <f>'NERL total '!K270-ATS!K147</f>
        <v>0</v>
      </c>
      <c r="L147" s="21">
        <f>'NERL total '!L270-ATS!L147</f>
        <v>0</v>
      </c>
      <c r="M147" s="21">
        <f>'NERL total '!M270-ATS!M147</f>
        <v>0</v>
      </c>
      <c r="N147" s="21">
        <f>'NERL total '!N270-ATS!N147</f>
        <v>0</v>
      </c>
      <c r="O147" s="21">
        <f>'NERL total '!O270-ATS!O147</f>
        <v>0</v>
      </c>
      <c r="P147" s="21">
        <f>'NERL total '!P270-ATS!P147</f>
        <v>0</v>
      </c>
      <c r="Q147" s="21">
        <f>'NERL total '!Q270-ATS!Q147</f>
        <v>0</v>
      </c>
      <c r="R147" s="21">
        <f>'NERL total '!R270-ATS!R147</f>
        <v>0</v>
      </c>
      <c r="T147" s="16"/>
    </row>
    <row r="148" spans="1:20" ht="15" outlineLevel="1" x14ac:dyDescent="0.25">
      <c r="D148"/>
      <c r="E148" s="39"/>
      <c r="F148"/>
      <c r="G148"/>
      <c r="H148"/>
      <c r="I148"/>
      <c r="J148"/>
      <c r="K148"/>
      <c r="L148"/>
      <c r="M148"/>
      <c r="N148"/>
      <c r="O148"/>
      <c r="P148"/>
      <c r="Q148"/>
      <c r="R148"/>
      <c r="T148" s="16"/>
    </row>
    <row r="149" spans="1:20" ht="15" outlineLevel="1" x14ac:dyDescent="0.25">
      <c r="A149" s="32">
        <f>SUM(F149:K149)</f>
        <v>0</v>
      </c>
      <c r="D149"/>
      <c r="E149" s="39"/>
      <c r="F149" s="31">
        <f t="shared" ref="F149:R149" si="16">ROUND(F147,6)-ROUND(SUM(F134:F146),6)</f>
        <v>0</v>
      </c>
      <c r="G149" s="31">
        <f t="shared" si="16"/>
        <v>0</v>
      </c>
      <c r="H149" s="31">
        <f t="shared" si="16"/>
        <v>0</v>
      </c>
      <c r="I149" s="31">
        <f t="shared" si="16"/>
        <v>0</v>
      </c>
      <c r="J149" s="31">
        <f t="shared" si="16"/>
        <v>0</v>
      </c>
      <c r="K149" s="31">
        <f t="shared" si="16"/>
        <v>0</v>
      </c>
      <c r="L149" s="31">
        <f t="shared" si="16"/>
        <v>0</v>
      </c>
      <c r="M149" s="31">
        <f t="shared" si="16"/>
        <v>0</v>
      </c>
      <c r="N149" s="31">
        <f t="shared" si="16"/>
        <v>0</v>
      </c>
      <c r="O149" s="31">
        <f t="shared" si="16"/>
        <v>0</v>
      </c>
      <c r="P149" s="31">
        <f t="shared" si="16"/>
        <v>0</v>
      </c>
      <c r="Q149" s="31">
        <f t="shared" si="16"/>
        <v>0</v>
      </c>
      <c r="R149" s="31">
        <f t="shared" si="16"/>
        <v>0</v>
      </c>
      <c r="T149" s="16"/>
    </row>
    <row r="150" spans="1:20" outlineLevel="1" x14ac:dyDescent="0.2">
      <c r="E150" s="14"/>
      <c r="T150" s="16"/>
    </row>
    <row r="151" spans="1:20" ht="15.75" outlineLevel="1" thickBot="1" x14ac:dyDescent="0.25">
      <c r="C151" s="4" t="s">
        <v>76</v>
      </c>
      <c r="D151" s="4"/>
      <c r="E151" s="15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T151" s="16"/>
    </row>
    <row r="152" spans="1:20" ht="13.5" outlineLevel="1" thickTop="1" x14ac:dyDescent="0.2">
      <c r="E152" s="14"/>
      <c r="T152" s="16"/>
    </row>
    <row r="153" spans="1:20" outlineLevel="1" x14ac:dyDescent="0.2">
      <c r="D153" s="27" t="s">
        <v>77</v>
      </c>
      <c r="E153" s="38" t="s">
        <v>90</v>
      </c>
      <c r="F153" s="29">
        <f>'NERL total '!F276-ATS!F153</f>
        <v>0</v>
      </c>
      <c r="G153" s="29">
        <f>'NERL total '!G276-ATS!G153</f>
        <v>0</v>
      </c>
      <c r="H153" s="29">
        <f>'NERL total '!H276-ATS!H153</f>
        <v>0</v>
      </c>
      <c r="I153" s="29">
        <f>'NERL total '!I276-ATS!I153</f>
        <v>0</v>
      </c>
      <c r="J153" s="29">
        <f>'NERL total '!J276-ATS!J153</f>
        <v>0</v>
      </c>
      <c r="K153" s="29">
        <f>'NERL total '!K276-ATS!K153</f>
        <v>0</v>
      </c>
      <c r="L153" s="29">
        <f>'NERL total '!L276-ATS!L153</f>
        <v>0</v>
      </c>
      <c r="M153" s="29">
        <f>'NERL total '!M276-ATS!M153</f>
        <v>0</v>
      </c>
      <c r="N153" s="29">
        <f>'NERL total '!N276-ATS!N153</f>
        <v>0</v>
      </c>
      <c r="O153" s="29">
        <f>'NERL total '!O276-ATS!O153</f>
        <v>0</v>
      </c>
      <c r="P153" s="29">
        <f>'NERL total '!P276-ATS!P153</f>
        <v>0</v>
      </c>
      <c r="Q153" s="29">
        <f>'NERL total '!Q276-ATS!Q153</f>
        <v>0</v>
      </c>
      <c r="R153" s="29">
        <f>'NERL total '!R276-ATS!R153</f>
        <v>0</v>
      </c>
      <c r="T153" s="16"/>
    </row>
    <row r="154" spans="1:20" ht="15" outlineLevel="1" x14ac:dyDescent="0.25">
      <c r="D154"/>
      <c r="E154" s="39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</row>
    <row r="155" spans="1:20" ht="15" outlineLevel="1" x14ac:dyDescent="0.25">
      <c r="A155" s="32">
        <f>SUM(F155:K155)</f>
        <v>0</v>
      </c>
      <c r="D155"/>
      <c r="E155" s="39"/>
      <c r="F155" s="31">
        <f t="shared" ref="F155:R155" si="17">ROUND(F153,6)-ROUND(SUM(F147,F128,F109,F103,F91),6)</f>
        <v>0</v>
      </c>
      <c r="G155" s="31">
        <f t="shared" si="17"/>
        <v>0</v>
      </c>
      <c r="H155" s="31">
        <f t="shared" si="17"/>
        <v>0</v>
      </c>
      <c r="I155" s="31">
        <f t="shared" si="17"/>
        <v>0</v>
      </c>
      <c r="J155" s="31">
        <f t="shared" si="17"/>
        <v>0</v>
      </c>
      <c r="K155" s="31">
        <f t="shared" si="17"/>
        <v>0</v>
      </c>
      <c r="L155" s="31">
        <f t="shared" si="17"/>
        <v>0</v>
      </c>
      <c r="M155" s="31">
        <f t="shared" si="17"/>
        <v>0</v>
      </c>
      <c r="N155" s="31">
        <f t="shared" si="17"/>
        <v>0</v>
      </c>
      <c r="O155" s="31">
        <f t="shared" si="17"/>
        <v>0</v>
      </c>
      <c r="P155" s="31">
        <f t="shared" si="17"/>
        <v>0</v>
      </c>
      <c r="Q155" s="31">
        <f t="shared" si="17"/>
        <v>0</v>
      </c>
      <c r="R155" s="31">
        <f t="shared" si="17"/>
        <v>0</v>
      </c>
      <c r="S155"/>
      <c r="T155"/>
    </row>
    <row r="156" spans="1:20" ht="15" outlineLevel="1" x14ac:dyDescent="0.25">
      <c r="D156"/>
      <c r="E156" s="39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</row>
    <row r="157" spans="1:20" ht="15.75" outlineLevel="1" thickBot="1" x14ac:dyDescent="0.25">
      <c r="B157" s="4" t="s">
        <v>78</v>
      </c>
      <c r="C157" s="4"/>
      <c r="D157" s="4"/>
      <c r="E157" s="15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T157" s="16"/>
    </row>
    <row r="158" spans="1:20" ht="13.5" outlineLevel="1" thickTop="1" x14ac:dyDescent="0.2">
      <c r="E158" s="14"/>
      <c r="T158" s="16"/>
    </row>
    <row r="159" spans="1:20" outlineLevel="1" x14ac:dyDescent="0.2">
      <c r="D159" s="27" t="s">
        <v>78</v>
      </c>
      <c r="E159" s="38" t="s">
        <v>90</v>
      </c>
      <c r="F159" s="29">
        <f>'NERL total '!F282-ATS!F159</f>
        <v>0</v>
      </c>
      <c r="G159" s="29">
        <f>'NERL total '!G282-ATS!G159</f>
        <v>0</v>
      </c>
      <c r="H159" s="29">
        <f>'NERL total '!H282-ATS!H159</f>
        <v>0</v>
      </c>
      <c r="I159" s="29">
        <f>'NERL total '!I282-ATS!I159</f>
        <v>0</v>
      </c>
      <c r="J159" s="29">
        <f>'NERL total '!J282-ATS!J159</f>
        <v>0</v>
      </c>
      <c r="K159" s="29">
        <f>'NERL total '!K282-ATS!K159</f>
        <v>0</v>
      </c>
      <c r="L159" s="29">
        <f>'NERL total '!L282-ATS!L159</f>
        <v>0</v>
      </c>
      <c r="M159" s="29">
        <f>'NERL total '!M282-ATS!M159</f>
        <v>0</v>
      </c>
      <c r="N159" s="29">
        <f>'NERL total '!N282-ATS!N159</f>
        <v>0</v>
      </c>
      <c r="O159" s="29">
        <f>'NERL total '!O282-ATS!O159</f>
        <v>0</v>
      </c>
      <c r="P159" s="29">
        <f>'NERL total '!P282-ATS!P159</f>
        <v>0</v>
      </c>
      <c r="Q159" s="29">
        <f>'NERL total '!Q282-ATS!Q159</f>
        <v>0</v>
      </c>
      <c r="R159" s="29">
        <f>'NERL total '!R282-ATS!R159</f>
        <v>0</v>
      </c>
      <c r="T159" s="16"/>
    </row>
    <row r="160" spans="1:20" outlineLevel="1" x14ac:dyDescent="0.2">
      <c r="E160" s="14"/>
      <c r="T160" s="16"/>
    </row>
    <row r="161" spans="1:20" outlineLevel="1" x14ac:dyDescent="0.2">
      <c r="D161" s="27" t="s">
        <v>81</v>
      </c>
      <c r="E161" s="38" t="s">
        <v>90</v>
      </c>
      <c r="F161" s="29">
        <f>'NERL total '!F284-ATS!F161</f>
        <v>0</v>
      </c>
      <c r="G161" s="29">
        <f>'NERL total '!G284-ATS!G161</f>
        <v>0</v>
      </c>
      <c r="H161" s="29">
        <f>'NERL total '!H284-ATS!H161</f>
        <v>0</v>
      </c>
      <c r="I161" s="29">
        <f>'NERL total '!I284-ATS!I161</f>
        <v>0</v>
      </c>
      <c r="J161" s="29">
        <f>'NERL total '!J284-ATS!J161</f>
        <v>0</v>
      </c>
      <c r="K161" s="29">
        <f>'NERL total '!K284-ATS!K161</f>
        <v>0</v>
      </c>
      <c r="L161" s="29">
        <f>'NERL total '!L284-ATS!L161</f>
        <v>0</v>
      </c>
      <c r="M161" s="29">
        <f>'NERL total '!M284-ATS!M161</f>
        <v>0</v>
      </c>
      <c r="N161" s="29">
        <f>'NERL total '!N284-ATS!N161</f>
        <v>0</v>
      </c>
      <c r="O161" s="29">
        <f>'NERL total '!O284-ATS!O161</f>
        <v>0</v>
      </c>
      <c r="P161" s="29">
        <f>'NERL total '!P284-ATS!P161</f>
        <v>0</v>
      </c>
      <c r="Q161" s="29">
        <f>'NERL total '!Q284-ATS!Q161</f>
        <v>0</v>
      </c>
      <c r="R161" s="29">
        <f>'NERL total '!R284-ATS!R161</f>
        <v>0</v>
      </c>
      <c r="T161" s="16"/>
    </row>
    <row r="162" spans="1:20" outlineLevel="1" x14ac:dyDescent="0.2">
      <c r="E162" s="14"/>
      <c r="T162" s="16"/>
    </row>
    <row r="163" spans="1:20" outlineLevel="1" x14ac:dyDescent="0.2">
      <c r="A163" s="32">
        <f>SUM(F163:K163)</f>
        <v>0</v>
      </c>
      <c r="E163" s="14"/>
      <c r="F163" s="31">
        <f t="shared" ref="F163:R163" si="18">ROUND(F159,6)-ROUND(SUM(F153,F78,F71),6)</f>
        <v>0</v>
      </c>
      <c r="G163" s="31">
        <f t="shared" si="18"/>
        <v>0</v>
      </c>
      <c r="H163" s="31">
        <f t="shared" si="18"/>
        <v>0</v>
      </c>
      <c r="I163" s="31">
        <f t="shared" si="18"/>
        <v>0</v>
      </c>
      <c r="J163" s="31">
        <f t="shared" si="18"/>
        <v>0</v>
      </c>
      <c r="K163" s="31">
        <f t="shared" si="18"/>
        <v>0</v>
      </c>
      <c r="L163" s="31">
        <f t="shared" si="18"/>
        <v>0</v>
      </c>
      <c r="M163" s="31">
        <f t="shared" si="18"/>
        <v>0</v>
      </c>
      <c r="N163" s="31">
        <f t="shared" si="18"/>
        <v>0</v>
      </c>
      <c r="O163" s="31">
        <f t="shared" si="18"/>
        <v>0</v>
      </c>
      <c r="P163" s="31">
        <f t="shared" si="18"/>
        <v>0</v>
      </c>
      <c r="Q163" s="31">
        <f t="shared" si="18"/>
        <v>0</v>
      </c>
      <c r="R163" s="31">
        <f t="shared" si="18"/>
        <v>0</v>
      </c>
      <c r="T163" s="16"/>
    </row>
    <row r="164" spans="1:20" x14ac:dyDescent="0.2">
      <c r="E164" s="14"/>
    </row>
    <row r="165" spans="1:20" ht="15.75" x14ac:dyDescent="0.2">
      <c r="B165" s="3" t="s">
        <v>85</v>
      </c>
      <c r="C165" s="3"/>
      <c r="D165" s="3"/>
      <c r="E165" s="41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</row>
    <row r="166" spans="1:20" x14ac:dyDescent="0.2">
      <c r="E166" s="14"/>
    </row>
    <row r="167" spans="1:20" ht="15.75" thickBot="1" x14ac:dyDescent="0.3">
      <c r="B167" s="4" t="s">
        <v>11</v>
      </c>
      <c r="C167" s="4"/>
      <c r="D167" s="4"/>
      <c r="E167" s="15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/>
      <c r="T167"/>
    </row>
    <row r="168" spans="1:20" ht="15.75" thickTop="1" x14ac:dyDescent="0.25">
      <c r="C168"/>
      <c r="D168"/>
      <c r="E168" s="39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</row>
    <row r="169" spans="1:20" ht="15.75" thickBot="1" x14ac:dyDescent="0.25">
      <c r="C169" s="4" t="s">
        <v>23</v>
      </c>
      <c r="D169" s="4"/>
      <c r="E169" s="15"/>
      <c r="F169" s="23"/>
      <c r="G169" s="23"/>
      <c r="H169" s="23"/>
      <c r="I169" s="23"/>
      <c r="J169" s="23"/>
      <c r="K169" s="23"/>
      <c r="L169" s="23"/>
      <c r="M169" s="23"/>
      <c r="N169" s="23"/>
      <c r="O169" s="23"/>
      <c r="P169" s="23"/>
      <c r="Q169" s="23"/>
      <c r="R169" s="23"/>
      <c r="T169" s="16"/>
    </row>
    <row r="170" spans="1:20" ht="13.5" thickTop="1" x14ac:dyDescent="0.2">
      <c r="E170" s="14"/>
      <c r="F170" s="22"/>
      <c r="G170" s="22"/>
      <c r="H170" s="22"/>
      <c r="I170" s="22"/>
      <c r="J170" s="22"/>
      <c r="K170" s="22"/>
      <c r="L170" s="22"/>
      <c r="M170" s="22"/>
      <c r="N170" s="22"/>
      <c r="O170" s="22"/>
      <c r="P170" s="22"/>
      <c r="Q170" s="22"/>
      <c r="R170" s="22"/>
      <c r="T170" s="16"/>
    </row>
    <row r="171" spans="1:20" x14ac:dyDescent="0.2">
      <c r="D171" s="17" t="s">
        <v>13</v>
      </c>
      <c r="E171" s="6" t="s">
        <v>88</v>
      </c>
      <c r="F171" s="8">
        <f t="shared" ref="F171:I171" si="19">F48*F$14</f>
        <v>0</v>
      </c>
      <c r="G171" s="8">
        <f t="shared" si="19"/>
        <v>0</v>
      </c>
      <c r="H171" s="8">
        <f t="shared" si="19"/>
        <v>0</v>
      </c>
      <c r="I171" s="8">
        <f t="shared" si="19"/>
        <v>0</v>
      </c>
      <c r="J171" s="8">
        <f t="shared" ref="J171:R171" si="20">J48*J$14</f>
        <v>0</v>
      </c>
      <c r="K171" s="8">
        <f t="shared" si="20"/>
        <v>0</v>
      </c>
      <c r="L171" s="8">
        <f t="shared" si="20"/>
        <v>0</v>
      </c>
      <c r="M171" s="8">
        <f t="shared" si="20"/>
        <v>0</v>
      </c>
      <c r="N171" s="8">
        <f t="shared" si="20"/>
        <v>0</v>
      </c>
      <c r="O171" s="8">
        <f t="shared" si="20"/>
        <v>0</v>
      </c>
      <c r="P171" s="8">
        <f t="shared" si="20"/>
        <v>0</v>
      </c>
      <c r="Q171" s="8">
        <f t="shared" si="20"/>
        <v>0</v>
      </c>
      <c r="R171" s="8">
        <f t="shared" si="20"/>
        <v>0</v>
      </c>
      <c r="T171" s="16"/>
    </row>
    <row r="172" spans="1:20" x14ac:dyDescent="0.2">
      <c r="D172" s="19" t="s">
        <v>14</v>
      </c>
      <c r="E172" s="6" t="s">
        <v>88</v>
      </c>
      <c r="F172" s="8">
        <f t="shared" ref="F172:I180" si="21">F49*F$14</f>
        <v>0</v>
      </c>
      <c r="G172" s="8">
        <f t="shared" si="21"/>
        <v>0</v>
      </c>
      <c r="H172" s="8">
        <f t="shared" si="21"/>
        <v>0</v>
      </c>
      <c r="I172" s="8">
        <f t="shared" ref="I172:R172" si="22">I49*I$14</f>
        <v>0</v>
      </c>
      <c r="J172" s="8">
        <f t="shared" si="22"/>
        <v>0</v>
      </c>
      <c r="K172" s="8">
        <f t="shared" si="22"/>
        <v>0</v>
      </c>
      <c r="L172" s="8">
        <f t="shared" si="22"/>
        <v>0</v>
      </c>
      <c r="M172" s="8">
        <f t="shared" si="22"/>
        <v>0</v>
      </c>
      <c r="N172" s="8">
        <f t="shared" si="22"/>
        <v>0</v>
      </c>
      <c r="O172" s="8">
        <f t="shared" si="22"/>
        <v>0</v>
      </c>
      <c r="P172" s="8">
        <f t="shared" si="22"/>
        <v>0</v>
      </c>
      <c r="Q172" s="8">
        <f t="shared" si="22"/>
        <v>0</v>
      </c>
      <c r="R172" s="8">
        <f t="shared" si="22"/>
        <v>0</v>
      </c>
      <c r="T172" s="16"/>
    </row>
    <row r="173" spans="1:20" x14ac:dyDescent="0.2">
      <c r="D173" s="19" t="s">
        <v>15</v>
      </c>
      <c r="E173" s="6" t="s">
        <v>88</v>
      </c>
      <c r="F173" s="8">
        <f t="shared" si="21"/>
        <v>0</v>
      </c>
      <c r="G173" s="8">
        <f t="shared" si="21"/>
        <v>0</v>
      </c>
      <c r="H173" s="8">
        <f t="shared" si="21"/>
        <v>0</v>
      </c>
      <c r="I173" s="8">
        <f t="shared" ref="I173:R173" si="23">I50*I$14</f>
        <v>0</v>
      </c>
      <c r="J173" s="8">
        <f t="shared" si="23"/>
        <v>0</v>
      </c>
      <c r="K173" s="8">
        <f t="shared" si="23"/>
        <v>0</v>
      </c>
      <c r="L173" s="8">
        <f t="shared" si="23"/>
        <v>0</v>
      </c>
      <c r="M173" s="8">
        <f t="shared" si="23"/>
        <v>0</v>
      </c>
      <c r="N173" s="8">
        <f t="shared" si="23"/>
        <v>0</v>
      </c>
      <c r="O173" s="8">
        <f t="shared" si="23"/>
        <v>0</v>
      </c>
      <c r="P173" s="8">
        <f t="shared" si="23"/>
        <v>0</v>
      </c>
      <c r="Q173" s="8">
        <f t="shared" si="23"/>
        <v>0</v>
      </c>
      <c r="R173" s="8">
        <f t="shared" si="23"/>
        <v>0</v>
      </c>
      <c r="T173" s="16"/>
    </row>
    <row r="174" spans="1:20" x14ac:dyDescent="0.2">
      <c r="D174" s="19" t="s">
        <v>16</v>
      </c>
      <c r="E174" s="6" t="s">
        <v>88</v>
      </c>
      <c r="F174" s="8">
        <f t="shared" si="21"/>
        <v>0</v>
      </c>
      <c r="G174" s="8">
        <f t="shared" si="21"/>
        <v>0</v>
      </c>
      <c r="H174" s="8">
        <f t="shared" si="21"/>
        <v>0</v>
      </c>
      <c r="I174" s="8">
        <f t="shared" ref="I174:R174" si="24">I51*I$14</f>
        <v>0</v>
      </c>
      <c r="J174" s="8">
        <f t="shared" si="24"/>
        <v>0</v>
      </c>
      <c r="K174" s="8">
        <f t="shared" si="24"/>
        <v>0</v>
      </c>
      <c r="L174" s="8">
        <f t="shared" si="24"/>
        <v>0</v>
      </c>
      <c r="M174" s="8">
        <f t="shared" si="24"/>
        <v>0</v>
      </c>
      <c r="N174" s="8">
        <f t="shared" si="24"/>
        <v>0</v>
      </c>
      <c r="O174" s="8">
        <f t="shared" si="24"/>
        <v>0</v>
      </c>
      <c r="P174" s="8">
        <f t="shared" si="24"/>
        <v>0</v>
      </c>
      <c r="Q174" s="8">
        <f t="shared" si="24"/>
        <v>0</v>
      </c>
      <c r="R174" s="8">
        <f t="shared" si="24"/>
        <v>0</v>
      </c>
      <c r="T174" s="16"/>
    </row>
    <row r="175" spans="1:20" x14ac:dyDescent="0.2">
      <c r="D175" s="19" t="s">
        <v>17</v>
      </c>
      <c r="E175" s="6" t="s">
        <v>88</v>
      </c>
      <c r="F175" s="8">
        <f t="shared" si="21"/>
        <v>0</v>
      </c>
      <c r="G175" s="8">
        <f t="shared" si="21"/>
        <v>0</v>
      </c>
      <c r="H175" s="8">
        <f t="shared" si="21"/>
        <v>0</v>
      </c>
      <c r="I175" s="8">
        <f t="shared" ref="I175:R175" si="25">I52*I$14</f>
        <v>0</v>
      </c>
      <c r="J175" s="8">
        <f t="shared" si="25"/>
        <v>0</v>
      </c>
      <c r="K175" s="8">
        <f t="shared" si="25"/>
        <v>0</v>
      </c>
      <c r="L175" s="8">
        <f t="shared" si="25"/>
        <v>0</v>
      </c>
      <c r="M175" s="8">
        <f t="shared" si="25"/>
        <v>0</v>
      </c>
      <c r="N175" s="8">
        <f t="shared" si="25"/>
        <v>0</v>
      </c>
      <c r="O175" s="8">
        <f t="shared" si="25"/>
        <v>0</v>
      </c>
      <c r="P175" s="8">
        <f t="shared" si="25"/>
        <v>0</v>
      </c>
      <c r="Q175" s="8">
        <f t="shared" si="25"/>
        <v>0</v>
      </c>
      <c r="R175" s="8">
        <f t="shared" si="25"/>
        <v>0</v>
      </c>
      <c r="T175" s="16"/>
    </row>
    <row r="176" spans="1:20" x14ac:dyDescent="0.2">
      <c r="D176" s="19" t="s">
        <v>18</v>
      </c>
      <c r="E176" s="6" t="s">
        <v>88</v>
      </c>
      <c r="F176" s="8">
        <f t="shared" si="21"/>
        <v>0</v>
      </c>
      <c r="G176" s="8">
        <f t="shared" si="21"/>
        <v>0</v>
      </c>
      <c r="H176" s="8">
        <f t="shared" si="21"/>
        <v>0</v>
      </c>
      <c r="I176" s="8">
        <f t="shared" ref="I176:R176" si="26">I53*I$14</f>
        <v>0</v>
      </c>
      <c r="J176" s="8">
        <f t="shared" si="26"/>
        <v>0</v>
      </c>
      <c r="K176" s="8">
        <f t="shared" si="26"/>
        <v>0</v>
      </c>
      <c r="L176" s="8">
        <f t="shared" si="26"/>
        <v>0</v>
      </c>
      <c r="M176" s="8">
        <f t="shared" si="26"/>
        <v>0</v>
      </c>
      <c r="N176" s="8">
        <f t="shared" si="26"/>
        <v>0</v>
      </c>
      <c r="O176" s="8">
        <f t="shared" si="26"/>
        <v>0</v>
      </c>
      <c r="P176" s="8">
        <f t="shared" si="26"/>
        <v>0</v>
      </c>
      <c r="Q176" s="8">
        <f t="shared" si="26"/>
        <v>0</v>
      </c>
      <c r="R176" s="8">
        <f t="shared" si="26"/>
        <v>0</v>
      </c>
      <c r="T176" s="16"/>
    </row>
    <row r="177" spans="1:20" x14ac:dyDescent="0.2">
      <c r="D177" s="19" t="s">
        <v>19</v>
      </c>
      <c r="E177" s="6" t="s">
        <v>88</v>
      </c>
      <c r="F177" s="8">
        <f t="shared" si="21"/>
        <v>0</v>
      </c>
      <c r="G177" s="8">
        <f t="shared" si="21"/>
        <v>0</v>
      </c>
      <c r="H177" s="8">
        <f t="shared" si="21"/>
        <v>0</v>
      </c>
      <c r="I177" s="8">
        <f t="shared" ref="I177:R177" si="27">I54*I$14</f>
        <v>0</v>
      </c>
      <c r="J177" s="8">
        <f t="shared" si="27"/>
        <v>0</v>
      </c>
      <c r="K177" s="8">
        <f t="shared" si="27"/>
        <v>0</v>
      </c>
      <c r="L177" s="8">
        <f t="shared" si="27"/>
        <v>0</v>
      </c>
      <c r="M177" s="8">
        <f t="shared" si="27"/>
        <v>0</v>
      </c>
      <c r="N177" s="8">
        <f t="shared" si="27"/>
        <v>0</v>
      </c>
      <c r="O177" s="8">
        <f t="shared" si="27"/>
        <v>0</v>
      </c>
      <c r="P177" s="8">
        <f t="shared" si="27"/>
        <v>0</v>
      </c>
      <c r="Q177" s="8">
        <f t="shared" si="27"/>
        <v>0</v>
      </c>
      <c r="R177" s="8">
        <f t="shared" si="27"/>
        <v>0</v>
      </c>
      <c r="T177" s="16"/>
    </row>
    <row r="178" spans="1:20" x14ac:dyDescent="0.2">
      <c r="D178" s="19" t="s">
        <v>20</v>
      </c>
      <c r="E178" s="6" t="s">
        <v>88</v>
      </c>
      <c r="F178" s="8">
        <f t="shared" si="21"/>
        <v>0</v>
      </c>
      <c r="G178" s="8">
        <f t="shared" si="21"/>
        <v>0</v>
      </c>
      <c r="H178" s="8">
        <f t="shared" si="21"/>
        <v>0</v>
      </c>
      <c r="I178" s="8">
        <f t="shared" ref="I178:R178" si="28">I55*I$14</f>
        <v>0</v>
      </c>
      <c r="J178" s="8">
        <f t="shared" si="28"/>
        <v>0</v>
      </c>
      <c r="K178" s="8">
        <f t="shared" si="28"/>
        <v>0</v>
      </c>
      <c r="L178" s="8">
        <f t="shared" si="28"/>
        <v>0</v>
      </c>
      <c r="M178" s="8">
        <f t="shared" si="28"/>
        <v>0</v>
      </c>
      <c r="N178" s="8">
        <f t="shared" si="28"/>
        <v>0</v>
      </c>
      <c r="O178" s="8">
        <f t="shared" si="28"/>
        <v>0</v>
      </c>
      <c r="P178" s="8">
        <f t="shared" si="28"/>
        <v>0</v>
      </c>
      <c r="Q178" s="8">
        <f t="shared" si="28"/>
        <v>0</v>
      </c>
      <c r="R178" s="8">
        <f t="shared" si="28"/>
        <v>0</v>
      </c>
      <c r="T178" s="16"/>
    </row>
    <row r="179" spans="1:20" x14ac:dyDescent="0.2">
      <c r="D179" s="24" t="s">
        <v>24</v>
      </c>
      <c r="E179" s="6" t="s">
        <v>88</v>
      </c>
      <c r="F179" s="8">
        <f t="shared" si="21"/>
        <v>0</v>
      </c>
      <c r="G179" s="8">
        <f t="shared" si="21"/>
        <v>0</v>
      </c>
      <c r="H179" s="8">
        <f t="shared" si="21"/>
        <v>0</v>
      </c>
      <c r="I179" s="8">
        <f t="shared" ref="I179:R179" si="29">I56*I$14</f>
        <v>0</v>
      </c>
      <c r="J179" s="8">
        <f t="shared" si="29"/>
        <v>0</v>
      </c>
      <c r="K179" s="8">
        <f t="shared" si="29"/>
        <v>0</v>
      </c>
      <c r="L179" s="8">
        <f t="shared" si="29"/>
        <v>0</v>
      </c>
      <c r="M179" s="8">
        <f t="shared" si="29"/>
        <v>0</v>
      </c>
      <c r="N179" s="8">
        <f t="shared" si="29"/>
        <v>0</v>
      </c>
      <c r="O179" s="8">
        <f t="shared" si="29"/>
        <v>0</v>
      </c>
      <c r="P179" s="8">
        <f t="shared" si="29"/>
        <v>0</v>
      </c>
      <c r="Q179" s="8">
        <f t="shared" si="29"/>
        <v>0</v>
      </c>
      <c r="R179" s="8">
        <f t="shared" si="29"/>
        <v>0</v>
      </c>
      <c r="T179" s="16"/>
    </row>
    <row r="180" spans="1:20" x14ac:dyDescent="0.2">
      <c r="D180" s="21" t="s">
        <v>25</v>
      </c>
      <c r="E180" s="37" t="s">
        <v>88</v>
      </c>
      <c r="F180" s="21">
        <f t="shared" si="21"/>
        <v>0</v>
      </c>
      <c r="G180" s="21">
        <f t="shared" si="21"/>
        <v>0</v>
      </c>
      <c r="H180" s="21">
        <f t="shared" si="21"/>
        <v>0</v>
      </c>
      <c r="I180" s="21">
        <f t="shared" si="21"/>
        <v>0</v>
      </c>
      <c r="J180" s="21">
        <f t="shared" ref="J180:R180" si="30">J57*J$14</f>
        <v>0</v>
      </c>
      <c r="K180" s="21">
        <f t="shared" si="30"/>
        <v>0</v>
      </c>
      <c r="L180" s="21">
        <f t="shared" si="30"/>
        <v>0</v>
      </c>
      <c r="M180" s="21">
        <f t="shared" si="30"/>
        <v>0</v>
      </c>
      <c r="N180" s="21">
        <f t="shared" si="30"/>
        <v>0</v>
      </c>
      <c r="O180" s="21">
        <f t="shared" si="30"/>
        <v>0</v>
      </c>
      <c r="P180" s="21">
        <f t="shared" si="30"/>
        <v>0</v>
      </c>
      <c r="Q180" s="21">
        <f t="shared" si="30"/>
        <v>0</v>
      </c>
      <c r="R180" s="21">
        <f t="shared" si="30"/>
        <v>0</v>
      </c>
      <c r="T180" s="16"/>
    </row>
    <row r="181" spans="1:20" ht="15" x14ac:dyDescent="0.25">
      <c r="D181"/>
      <c r="E181" s="39"/>
      <c r="F181"/>
      <c r="G181"/>
      <c r="H181"/>
      <c r="I181"/>
      <c r="J181"/>
      <c r="K181"/>
      <c r="L181"/>
      <c r="M181"/>
      <c r="N181"/>
      <c r="O181"/>
      <c r="P181"/>
      <c r="Q181"/>
      <c r="R181"/>
      <c r="T181" s="16"/>
    </row>
    <row r="182" spans="1:20" ht="15" x14ac:dyDescent="0.25">
      <c r="A182" s="32">
        <f>SUM(F182:K182)</f>
        <v>0</v>
      </c>
      <c r="D182"/>
      <c r="E182" s="39"/>
      <c r="F182" s="31"/>
      <c r="G182" s="31"/>
      <c r="H182" s="31"/>
      <c r="I182" s="31"/>
      <c r="J182" s="31"/>
      <c r="K182" s="31"/>
      <c r="L182" s="31"/>
      <c r="M182" s="31"/>
      <c r="N182" s="31"/>
      <c r="O182" s="31"/>
      <c r="P182" s="31"/>
      <c r="Q182" s="31"/>
      <c r="R182" s="31"/>
      <c r="T182" s="16"/>
    </row>
    <row r="183" spans="1:20" x14ac:dyDescent="0.2">
      <c r="E183" s="14"/>
      <c r="F183" s="22"/>
      <c r="G183" s="22"/>
      <c r="H183" s="22"/>
      <c r="I183" s="22"/>
      <c r="J183" s="22"/>
      <c r="K183" s="22"/>
      <c r="L183" s="22"/>
      <c r="M183" s="22"/>
      <c r="N183" s="22"/>
      <c r="O183" s="22"/>
      <c r="P183" s="22"/>
      <c r="Q183" s="22"/>
      <c r="R183" s="22"/>
      <c r="T183" s="16"/>
    </row>
    <row r="184" spans="1:20" x14ac:dyDescent="0.2">
      <c r="D184" s="1" t="s">
        <v>26</v>
      </c>
      <c r="E184" s="6" t="s">
        <v>88</v>
      </c>
      <c r="F184" s="8">
        <f t="shared" ref="F184:I184" si="31">F61*F$14</f>
        <v>0</v>
      </c>
      <c r="G184" s="8">
        <f t="shared" si="31"/>
        <v>0</v>
      </c>
      <c r="H184" s="8">
        <f t="shared" si="31"/>
        <v>0</v>
      </c>
      <c r="I184" s="8">
        <f t="shared" si="31"/>
        <v>0</v>
      </c>
      <c r="J184" s="8">
        <f t="shared" ref="J184:R184" si="32">J61*J$14</f>
        <v>0</v>
      </c>
      <c r="K184" s="8">
        <f t="shared" si="32"/>
        <v>0</v>
      </c>
      <c r="L184" s="8">
        <f t="shared" si="32"/>
        <v>0</v>
      </c>
      <c r="M184" s="8">
        <f t="shared" si="32"/>
        <v>0</v>
      </c>
      <c r="N184" s="8">
        <f t="shared" si="32"/>
        <v>0</v>
      </c>
      <c r="O184" s="8">
        <f t="shared" si="32"/>
        <v>0</v>
      </c>
      <c r="P184" s="8">
        <f t="shared" si="32"/>
        <v>0</v>
      </c>
      <c r="Q184" s="8">
        <f t="shared" si="32"/>
        <v>0</v>
      </c>
      <c r="R184" s="8">
        <f t="shared" si="32"/>
        <v>0</v>
      </c>
      <c r="T184" s="16"/>
    </row>
    <row r="185" spans="1:20" x14ac:dyDescent="0.2">
      <c r="E185" s="14"/>
      <c r="F185" s="22"/>
      <c r="G185" s="22"/>
      <c r="H185" s="22"/>
      <c r="I185" s="22"/>
      <c r="J185" s="22"/>
      <c r="K185" s="22"/>
      <c r="L185" s="22"/>
      <c r="M185" s="22"/>
      <c r="N185" s="22"/>
      <c r="O185" s="22"/>
      <c r="P185" s="22"/>
      <c r="Q185" s="22"/>
      <c r="R185" s="22"/>
      <c r="T185" s="16"/>
    </row>
    <row r="186" spans="1:20" x14ac:dyDescent="0.2">
      <c r="D186" s="1" t="s">
        <v>83</v>
      </c>
      <c r="E186" s="6" t="s">
        <v>88</v>
      </c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T186" s="16"/>
    </row>
    <row r="187" spans="1:20" x14ac:dyDescent="0.2">
      <c r="D187" s="1" t="s">
        <v>84</v>
      </c>
      <c r="E187" s="6" t="s">
        <v>88</v>
      </c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T187" s="16"/>
    </row>
    <row r="188" spans="1:20" x14ac:dyDescent="0.2">
      <c r="D188" s="30" t="s">
        <v>27</v>
      </c>
      <c r="E188" s="36" t="s">
        <v>88</v>
      </c>
      <c r="F188" s="30">
        <f t="shared" ref="F188:I188" si="33">F65*F$14</f>
        <v>0</v>
      </c>
      <c r="G188" s="30">
        <f t="shared" si="33"/>
        <v>0</v>
      </c>
      <c r="H188" s="30">
        <f t="shared" si="33"/>
        <v>0</v>
      </c>
      <c r="I188" s="30">
        <f t="shared" si="33"/>
        <v>0</v>
      </c>
      <c r="J188" s="30">
        <f t="shared" ref="J188:R188" si="34">J65*J$14</f>
        <v>0</v>
      </c>
      <c r="K188" s="30">
        <f t="shared" si="34"/>
        <v>0</v>
      </c>
      <c r="L188" s="30">
        <f t="shared" si="34"/>
        <v>0</v>
      </c>
      <c r="M188" s="30">
        <f t="shared" si="34"/>
        <v>0</v>
      </c>
      <c r="N188" s="30">
        <f t="shared" si="34"/>
        <v>0</v>
      </c>
      <c r="O188" s="30">
        <f t="shared" si="34"/>
        <v>0</v>
      </c>
      <c r="P188" s="30">
        <f t="shared" si="34"/>
        <v>0</v>
      </c>
      <c r="Q188" s="30">
        <f t="shared" si="34"/>
        <v>0</v>
      </c>
      <c r="R188" s="30">
        <f t="shared" si="34"/>
        <v>0</v>
      </c>
      <c r="T188" s="16"/>
    </row>
    <row r="189" spans="1:20" x14ac:dyDescent="0.2">
      <c r="E189" s="14"/>
      <c r="F189" s="22"/>
      <c r="G189" s="22"/>
      <c r="H189" s="22"/>
      <c r="I189" s="22"/>
      <c r="J189" s="22"/>
      <c r="K189" s="22"/>
      <c r="L189" s="22"/>
      <c r="M189" s="22"/>
      <c r="N189" s="22"/>
      <c r="O189" s="22"/>
      <c r="P189" s="22"/>
      <c r="Q189" s="22"/>
      <c r="R189" s="22"/>
      <c r="T189" s="16"/>
    </row>
    <row r="190" spans="1:20" x14ac:dyDescent="0.2">
      <c r="D190" s="1" t="s">
        <v>28</v>
      </c>
      <c r="E190" s="6" t="s">
        <v>88</v>
      </c>
      <c r="F190" s="8">
        <f t="shared" ref="F190:I190" si="35">F67*F$14</f>
        <v>0</v>
      </c>
      <c r="G190" s="8">
        <f t="shared" si="35"/>
        <v>0</v>
      </c>
      <c r="H190" s="8">
        <f t="shared" si="35"/>
        <v>0</v>
      </c>
      <c r="I190" s="8">
        <f t="shared" si="35"/>
        <v>0</v>
      </c>
      <c r="J190" s="8">
        <f t="shared" ref="J190:R190" si="36">J67*J$14</f>
        <v>0</v>
      </c>
      <c r="K190" s="8">
        <f t="shared" si="36"/>
        <v>0</v>
      </c>
      <c r="L190" s="8">
        <f t="shared" si="36"/>
        <v>0</v>
      </c>
      <c r="M190" s="8">
        <f t="shared" si="36"/>
        <v>0</v>
      </c>
      <c r="N190" s="8">
        <f t="shared" si="36"/>
        <v>0</v>
      </c>
      <c r="O190" s="8">
        <f t="shared" si="36"/>
        <v>0</v>
      </c>
      <c r="P190" s="8">
        <f t="shared" si="36"/>
        <v>0</v>
      </c>
      <c r="Q190" s="8">
        <f t="shared" si="36"/>
        <v>0</v>
      </c>
      <c r="R190" s="8">
        <f t="shared" si="36"/>
        <v>0</v>
      </c>
      <c r="T190" s="16"/>
    </row>
    <row r="191" spans="1:20" x14ac:dyDescent="0.2">
      <c r="E191" s="14"/>
      <c r="F191" s="22"/>
      <c r="G191" s="22"/>
      <c r="H191" s="22"/>
      <c r="I191" s="22"/>
      <c r="J191" s="22"/>
      <c r="K191" s="22"/>
      <c r="L191" s="22"/>
      <c r="M191" s="22"/>
      <c r="N191" s="22"/>
      <c r="O191" s="22"/>
      <c r="P191" s="22"/>
      <c r="Q191" s="22"/>
      <c r="R191" s="22"/>
      <c r="T191" s="16"/>
    </row>
    <row r="192" spans="1:20" x14ac:dyDescent="0.2">
      <c r="D192" s="1" t="s">
        <v>29</v>
      </c>
      <c r="E192" s="6" t="s">
        <v>88</v>
      </c>
      <c r="F192" s="8">
        <f t="shared" ref="F192:I192" si="37">F69*F$14</f>
        <v>0</v>
      </c>
      <c r="G192" s="8">
        <f t="shared" si="37"/>
        <v>0</v>
      </c>
      <c r="H192" s="8">
        <f t="shared" si="37"/>
        <v>0</v>
      </c>
      <c r="I192" s="8">
        <f t="shared" si="37"/>
        <v>0</v>
      </c>
      <c r="J192" s="8">
        <f t="shared" ref="J192:R192" si="38">J69*J$14</f>
        <v>0</v>
      </c>
      <c r="K192" s="8">
        <f t="shared" si="38"/>
        <v>0</v>
      </c>
      <c r="L192" s="8">
        <f t="shared" si="38"/>
        <v>0</v>
      </c>
      <c r="M192" s="8">
        <f t="shared" si="38"/>
        <v>0</v>
      </c>
      <c r="N192" s="8">
        <f t="shared" si="38"/>
        <v>0</v>
      </c>
      <c r="O192" s="8">
        <f t="shared" si="38"/>
        <v>0</v>
      </c>
      <c r="P192" s="8">
        <f t="shared" si="38"/>
        <v>0</v>
      </c>
      <c r="Q192" s="8">
        <f t="shared" si="38"/>
        <v>0</v>
      </c>
      <c r="R192" s="8">
        <f t="shared" si="38"/>
        <v>0</v>
      </c>
      <c r="T192" s="16"/>
    </row>
    <row r="193" spans="1:20" x14ac:dyDescent="0.2">
      <c r="E193" s="14"/>
      <c r="F193" s="22"/>
      <c r="G193" s="22"/>
      <c r="H193" s="22"/>
      <c r="I193" s="22"/>
      <c r="J193" s="22"/>
      <c r="K193" s="22"/>
      <c r="L193" s="22"/>
      <c r="M193" s="22"/>
      <c r="N193" s="22"/>
      <c r="O193" s="22"/>
      <c r="P193" s="22"/>
      <c r="Q193" s="22"/>
      <c r="R193" s="22"/>
      <c r="T193" s="16"/>
    </row>
    <row r="194" spans="1:20" x14ac:dyDescent="0.2">
      <c r="D194" s="21" t="s">
        <v>30</v>
      </c>
      <c r="E194" s="37" t="s">
        <v>88</v>
      </c>
      <c r="F194" s="21">
        <f t="shared" ref="F194:I194" si="39">F71*F$14</f>
        <v>0</v>
      </c>
      <c r="G194" s="21">
        <f t="shared" si="39"/>
        <v>0</v>
      </c>
      <c r="H194" s="21">
        <f t="shared" si="39"/>
        <v>0</v>
      </c>
      <c r="I194" s="21">
        <f t="shared" si="39"/>
        <v>0</v>
      </c>
      <c r="J194" s="21">
        <f t="shared" ref="J194:R194" si="40">J71*J$14</f>
        <v>0</v>
      </c>
      <c r="K194" s="21">
        <f t="shared" si="40"/>
        <v>0</v>
      </c>
      <c r="L194" s="21">
        <f t="shared" si="40"/>
        <v>0</v>
      </c>
      <c r="M194" s="21">
        <f t="shared" si="40"/>
        <v>0</v>
      </c>
      <c r="N194" s="21">
        <f t="shared" si="40"/>
        <v>0</v>
      </c>
      <c r="O194" s="21">
        <f t="shared" si="40"/>
        <v>0</v>
      </c>
      <c r="P194" s="21">
        <f t="shared" si="40"/>
        <v>0</v>
      </c>
      <c r="Q194" s="21">
        <f t="shared" si="40"/>
        <v>0</v>
      </c>
      <c r="R194" s="21">
        <f t="shared" si="40"/>
        <v>0</v>
      </c>
      <c r="T194" s="16"/>
    </row>
    <row r="195" spans="1:20" x14ac:dyDescent="0.2">
      <c r="E195" s="14"/>
      <c r="F195" s="22"/>
      <c r="G195" s="22"/>
      <c r="H195" s="22"/>
      <c r="I195" s="22"/>
      <c r="J195" s="22"/>
      <c r="K195" s="22"/>
      <c r="L195" s="22"/>
      <c r="M195" s="22"/>
      <c r="N195" s="22"/>
      <c r="O195" s="22"/>
      <c r="P195" s="22"/>
      <c r="Q195" s="22"/>
      <c r="R195" s="22"/>
      <c r="T195" s="16"/>
    </row>
    <row r="196" spans="1:20" x14ac:dyDescent="0.2">
      <c r="A196" s="32">
        <f>SUM(F196:K196)</f>
        <v>0</v>
      </c>
      <c r="E196" s="14"/>
      <c r="F196" s="31"/>
      <c r="G196" s="31"/>
      <c r="H196" s="31"/>
      <c r="I196" s="31"/>
      <c r="J196" s="31"/>
      <c r="K196" s="31"/>
      <c r="L196" s="31"/>
      <c r="M196" s="31"/>
      <c r="N196" s="31"/>
      <c r="O196" s="31"/>
      <c r="P196" s="31"/>
      <c r="Q196" s="31"/>
      <c r="R196" s="31"/>
      <c r="T196" s="16"/>
    </row>
    <row r="197" spans="1:20" x14ac:dyDescent="0.2">
      <c r="E197" s="14"/>
      <c r="T197" s="16"/>
    </row>
    <row r="198" spans="1:20" x14ac:dyDescent="0.2">
      <c r="D198" s="27" t="s">
        <v>31</v>
      </c>
      <c r="E198" s="38" t="s">
        <v>88</v>
      </c>
      <c r="F198" s="29">
        <f t="shared" ref="F198:I198" si="41">F75*F$14</f>
        <v>0</v>
      </c>
      <c r="G198" s="29">
        <f t="shared" si="41"/>
        <v>0</v>
      </c>
      <c r="H198" s="29">
        <f t="shared" si="41"/>
        <v>0</v>
      </c>
      <c r="I198" s="29">
        <f t="shared" si="41"/>
        <v>0</v>
      </c>
      <c r="J198" s="29">
        <f t="shared" ref="J198:R198" si="42">J75*J$14</f>
        <v>0</v>
      </c>
      <c r="K198" s="29">
        <f t="shared" si="42"/>
        <v>0</v>
      </c>
      <c r="L198" s="29">
        <f t="shared" si="42"/>
        <v>0</v>
      </c>
      <c r="M198" s="29">
        <f t="shared" si="42"/>
        <v>0</v>
      </c>
      <c r="N198" s="29">
        <f t="shared" si="42"/>
        <v>0</v>
      </c>
      <c r="O198" s="29">
        <f t="shared" si="42"/>
        <v>0</v>
      </c>
      <c r="P198" s="29">
        <f t="shared" si="42"/>
        <v>0</v>
      </c>
      <c r="Q198" s="29">
        <f t="shared" si="42"/>
        <v>0</v>
      </c>
      <c r="R198" s="29">
        <f t="shared" si="42"/>
        <v>0</v>
      </c>
      <c r="T198" s="16"/>
    </row>
    <row r="199" spans="1:20" ht="15" x14ac:dyDescent="0.25">
      <c r="D199" s="27"/>
      <c r="E199" s="3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 s="16"/>
    </row>
    <row r="200" spans="1:20" ht="15.75" thickBot="1" x14ac:dyDescent="0.25">
      <c r="B200" s="4" t="s">
        <v>32</v>
      </c>
      <c r="C200" s="4"/>
      <c r="D200" s="4"/>
      <c r="E200" s="15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T200" s="16"/>
    </row>
    <row r="201" spans="1:20" ht="13.5" thickTop="1" x14ac:dyDescent="0.2">
      <c r="E201" s="6" t="s">
        <v>88</v>
      </c>
      <c r="F201" s="8">
        <f t="shared" ref="F201:I201" si="43">F78*F$14</f>
        <v>0</v>
      </c>
      <c r="G201" s="8">
        <f t="shared" si="43"/>
        <v>0</v>
      </c>
      <c r="H201" s="8">
        <f t="shared" si="43"/>
        <v>0</v>
      </c>
      <c r="I201" s="8">
        <f t="shared" si="43"/>
        <v>0</v>
      </c>
      <c r="J201" s="8">
        <f t="shared" ref="J201:R201" si="44">J78*J$14</f>
        <v>0</v>
      </c>
      <c r="K201" s="8">
        <f t="shared" si="44"/>
        <v>0</v>
      </c>
      <c r="L201" s="8">
        <f t="shared" si="44"/>
        <v>0</v>
      </c>
      <c r="M201" s="8">
        <f t="shared" si="44"/>
        <v>0</v>
      </c>
      <c r="N201" s="8">
        <f t="shared" si="44"/>
        <v>0</v>
      </c>
      <c r="O201" s="8">
        <f t="shared" si="44"/>
        <v>0</v>
      </c>
      <c r="P201" s="8">
        <f t="shared" si="44"/>
        <v>0</v>
      </c>
      <c r="Q201" s="8">
        <f t="shared" si="44"/>
        <v>0</v>
      </c>
      <c r="R201" s="8">
        <f t="shared" si="44"/>
        <v>0</v>
      </c>
      <c r="T201" s="16"/>
    </row>
    <row r="202" spans="1:20" ht="15" x14ac:dyDescent="0.25">
      <c r="B202"/>
      <c r="C202"/>
      <c r="D202"/>
      <c r="E202" s="39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 s="16"/>
    </row>
    <row r="203" spans="1:20" ht="15.75" thickBot="1" x14ac:dyDescent="0.25">
      <c r="B203" s="4" t="s">
        <v>33</v>
      </c>
      <c r="C203" s="4"/>
      <c r="D203" s="4"/>
      <c r="E203" s="15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T203" s="16"/>
    </row>
    <row r="204" spans="1:20" ht="13.5" thickTop="1" x14ac:dyDescent="0.2">
      <c r="E204" s="40"/>
      <c r="F204" s="26"/>
      <c r="G204" s="26"/>
      <c r="H204" s="26"/>
      <c r="I204" s="26"/>
      <c r="J204" s="26"/>
      <c r="K204" s="26"/>
      <c r="L204" s="26"/>
      <c r="M204" s="26"/>
      <c r="N204" s="26"/>
      <c r="O204" s="26"/>
      <c r="P204" s="26"/>
      <c r="Q204" s="26"/>
      <c r="R204" s="26"/>
      <c r="T204" s="16"/>
    </row>
    <row r="205" spans="1:20" ht="15.75" thickBot="1" x14ac:dyDescent="0.25">
      <c r="C205" s="4" t="s">
        <v>34</v>
      </c>
      <c r="D205" s="4"/>
      <c r="E205" s="15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T205" s="16"/>
    </row>
    <row r="206" spans="1:20" ht="13.5" thickTop="1" x14ac:dyDescent="0.2">
      <c r="E206" s="40"/>
      <c r="F206" s="26"/>
      <c r="G206" s="26"/>
      <c r="H206" s="26"/>
      <c r="I206" s="26"/>
      <c r="J206" s="26"/>
      <c r="K206" s="26"/>
      <c r="L206" s="26"/>
      <c r="M206" s="26"/>
      <c r="N206" s="26"/>
      <c r="O206" s="26"/>
      <c r="P206" s="26"/>
      <c r="Q206" s="26"/>
      <c r="R206" s="26"/>
      <c r="T206" s="16"/>
    </row>
    <row r="207" spans="1:20" x14ac:dyDescent="0.2">
      <c r="D207" s="1" t="s">
        <v>35</v>
      </c>
      <c r="E207" s="6" t="s">
        <v>88</v>
      </c>
      <c r="F207" s="8">
        <f t="shared" ref="F207:I210" si="45">F84*F$14</f>
        <v>0</v>
      </c>
      <c r="G207" s="8">
        <f t="shared" si="45"/>
        <v>0</v>
      </c>
      <c r="H207" s="8">
        <f t="shared" si="45"/>
        <v>0</v>
      </c>
      <c r="I207" s="8">
        <f t="shared" si="45"/>
        <v>0</v>
      </c>
      <c r="J207" s="8">
        <f t="shared" ref="J207:R207" si="46">J84*J$14</f>
        <v>0</v>
      </c>
      <c r="K207" s="8">
        <f t="shared" si="46"/>
        <v>0</v>
      </c>
      <c r="L207" s="8">
        <f t="shared" si="46"/>
        <v>0</v>
      </c>
      <c r="M207" s="8">
        <f t="shared" si="46"/>
        <v>0</v>
      </c>
      <c r="N207" s="8">
        <f t="shared" si="46"/>
        <v>0</v>
      </c>
      <c r="O207" s="8">
        <f t="shared" si="46"/>
        <v>0</v>
      </c>
      <c r="P207" s="8">
        <f t="shared" si="46"/>
        <v>0</v>
      </c>
      <c r="Q207" s="8">
        <f t="shared" si="46"/>
        <v>0</v>
      </c>
      <c r="R207" s="8">
        <f t="shared" si="46"/>
        <v>0</v>
      </c>
      <c r="T207" s="16"/>
    </row>
    <row r="208" spans="1:20" x14ac:dyDescent="0.2">
      <c r="D208" s="1" t="s">
        <v>36</v>
      </c>
      <c r="E208" s="6" t="s">
        <v>88</v>
      </c>
      <c r="F208" s="8">
        <f t="shared" si="45"/>
        <v>0</v>
      </c>
      <c r="G208" s="8">
        <f t="shared" si="45"/>
        <v>0</v>
      </c>
      <c r="H208" s="8">
        <f t="shared" si="45"/>
        <v>0</v>
      </c>
      <c r="I208" s="8">
        <f t="shared" si="45"/>
        <v>0</v>
      </c>
      <c r="J208" s="8">
        <f t="shared" ref="J208:R208" si="47">J85*J$14</f>
        <v>0</v>
      </c>
      <c r="K208" s="8">
        <f t="shared" si="47"/>
        <v>0</v>
      </c>
      <c r="L208" s="8">
        <f t="shared" si="47"/>
        <v>0</v>
      </c>
      <c r="M208" s="8">
        <f t="shared" si="47"/>
        <v>0</v>
      </c>
      <c r="N208" s="8">
        <f t="shared" si="47"/>
        <v>0</v>
      </c>
      <c r="O208" s="8">
        <f t="shared" si="47"/>
        <v>0</v>
      </c>
      <c r="P208" s="8">
        <f t="shared" si="47"/>
        <v>0</v>
      </c>
      <c r="Q208" s="8">
        <f t="shared" si="47"/>
        <v>0</v>
      </c>
      <c r="R208" s="8">
        <f t="shared" si="47"/>
        <v>0</v>
      </c>
      <c r="T208" s="16"/>
    </row>
    <row r="209" spans="1:20" x14ac:dyDescent="0.2">
      <c r="D209" s="1" t="s">
        <v>37</v>
      </c>
      <c r="E209" s="6" t="s">
        <v>88</v>
      </c>
      <c r="F209" s="8">
        <f t="shared" si="45"/>
        <v>0</v>
      </c>
      <c r="G209" s="8">
        <f t="shared" si="45"/>
        <v>0</v>
      </c>
      <c r="H209" s="8">
        <f t="shared" si="45"/>
        <v>0</v>
      </c>
      <c r="I209" s="8">
        <f t="shared" si="45"/>
        <v>0</v>
      </c>
      <c r="J209" s="8">
        <f t="shared" ref="J209:R209" si="48">J86*J$14</f>
        <v>0</v>
      </c>
      <c r="K209" s="8">
        <f t="shared" si="48"/>
        <v>0</v>
      </c>
      <c r="L209" s="8">
        <f t="shared" si="48"/>
        <v>0</v>
      </c>
      <c r="M209" s="8">
        <f t="shared" si="48"/>
        <v>0</v>
      </c>
      <c r="N209" s="8">
        <f t="shared" si="48"/>
        <v>0</v>
      </c>
      <c r="O209" s="8">
        <f t="shared" si="48"/>
        <v>0</v>
      </c>
      <c r="P209" s="8">
        <f t="shared" si="48"/>
        <v>0</v>
      </c>
      <c r="Q209" s="8">
        <f t="shared" si="48"/>
        <v>0</v>
      </c>
      <c r="R209" s="8">
        <f t="shared" si="48"/>
        <v>0</v>
      </c>
      <c r="T209" s="16"/>
    </row>
    <row r="210" spans="1:20" x14ac:dyDescent="0.2">
      <c r="D210" s="1" t="s">
        <v>38</v>
      </c>
      <c r="E210" s="6" t="s">
        <v>88</v>
      </c>
      <c r="F210" s="8">
        <f t="shared" si="45"/>
        <v>0</v>
      </c>
      <c r="G210" s="8">
        <f t="shared" si="45"/>
        <v>0</v>
      </c>
      <c r="H210" s="8">
        <f t="shared" si="45"/>
        <v>0</v>
      </c>
      <c r="I210" s="8">
        <f t="shared" si="45"/>
        <v>0</v>
      </c>
      <c r="J210" s="8">
        <f t="shared" ref="J210:R210" si="49">J87*J$14</f>
        <v>0</v>
      </c>
      <c r="K210" s="8">
        <f t="shared" si="49"/>
        <v>0</v>
      </c>
      <c r="L210" s="8">
        <f t="shared" si="49"/>
        <v>0</v>
      </c>
      <c r="M210" s="8">
        <f t="shared" si="49"/>
        <v>0</v>
      </c>
      <c r="N210" s="8">
        <f t="shared" si="49"/>
        <v>0</v>
      </c>
      <c r="O210" s="8">
        <f t="shared" si="49"/>
        <v>0</v>
      </c>
      <c r="P210" s="8">
        <f t="shared" si="49"/>
        <v>0</v>
      </c>
      <c r="Q210" s="8">
        <f t="shared" si="49"/>
        <v>0</v>
      </c>
      <c r="R210" s="8">
        <f t="shared" si="49"/>
        <v>0</v>
      </c>
      <c r="T210" s="16"/>
    </row>
    <row r="211" spans="1:20" x14ac:dyDescent="0.2">
      <c r="D211" s="1" t="s">
        <v>39</v>
      </c>
      <c r="E211" s="6" t="s">
        <v>88</v>
      </c>
      <c r="F211" s="8">
        <f t="shared" ref="F211:I214" si="50">F88*F$14</f>
        <v>0</v>
      </c>
      <c r="G211" s="8">
        <f t="shared" si="50"/>
        <v>0</v>
      </c>
      <c r="H211" s="8">
        <f t="shared" si="50"/>
        <v>0</v>
      </c>
      <c r="I211" s="8">
        <f t="shared" ref="I211:R211" si="51">I88*I$14</f>
        <v>0</v>
      </c>
      <c r="J211" s="8">
        <f t="shared" si="51"/>
        <v>0</v>
      </c>
      <c r="K211" s="8">
        <f t="shared" si="51"/>
        <v>0</v>
      </c>
      <c r="L211" s="8">
        <f t="shared" si="51"/>
        <v>0</v>
      </c>
      <c r="M211" s="8">
        <f t="shared" si="51"/>
        <v>0</v>
      </c>
      <c r="N211" s="8">
        <f t="shared" si="51"/>
        <v>0</v>
      </c>
      <c r="O211" s="8">
        <f t="shared" si="51"/>
        <v>0</v>
      </c>
      <c r="P211" s="8">
        <f t="shared" si="51"/>
        <v>0</v>
      </c>
      <c r="Q211" s="8">
        <f t="shared" si="51"/>
        <v>0</v>
      </c>
      <c r="R211" s="8">
        <f t="shared" si="51"/>
        <v>0</v>
      </c>
      <c r="T211" s="16"/>
    </row>
    <row r="212" spans="1:20" x14ac:dyDescent="0.2">
      <c r="D212" s="1" t="s">
        <v>40</v>
      </c>
      <c r="E212" s="6" t="s">
        <v>88</v>
      </c>
      <c r="F212" s="8">
        <f t="shared" si="50"/>
        <v>0</v>
      </c>
      <c r="G212" s="8">
        <f t="shared" si="50"/>
        <v>0</v>
      </c>
      <c r="H212" s="8">
        <f t="shared" si="50"/>
        <v>0</v>
      </c>
      <c r="I212" s="8">
        <f t="shared" ref="I212:R212" si="52">I89*I$14</f>
        <v>0</v>
      </c>
      <c r="J212" s="8">
        <f t="shared" si="52"/>
        <v>0</v>
      </c>
      <c r="K212" s="8">
        <f t="shared" si="52"/>
        <v>0</v>
      </c>
      <c r="L212" s="8">
        <f t="shared" si="52"/>
        <v>0</v>
      </c>
      <c r="M212" s="8">
        <f t="shared" si="52"/>
        <v>0</v>
      </c>
      <c r="N212" s="8">
        <f t="shared" si="52"/>
        <v>0</v>
      </c>
      <c r="O212" s="8">
        <f t="shared" si="52"/>
        <v>0</v>
      </c>
      <c r="P212" s="8">
        <f t="shared" si="52"/>
        <v>0</v>
      </c>
      <c r="Q212" s="8">
        <f t="shared" si="52"/>
        <v>0</v>
      </c>
      <c r="R212" s="8">
        <f t="shared" si="52"/>
        <v>0</v>
      </c>
      <c r="T212" s="16"/>
    </row>
    <row r="213" spans="1:20" x14ac:dyDescent="0.2">
      <c r="D213" s="1" t="s">
        <v>41</v>
      </c>
      <c r="E213" s="6" t="s">
        <v>88</v>
      </c>
      <c r="F213" s="8">
        <f t="shared" si="50"/>
        <v>0</v>
      </c>
      <c r="G213" s="8">
        <f t="shared" si="50"/>
        <v>0</v>
      </c>
      <c r="H213" s="8">
        <f t="shared" si="50"/>
        <v>0</v>
      </c>
      <c r="I213" s="8">
        <f t="shared" ref="I213:R213" si="53">I90*I$14</f>
        <v>0</v>
      </c>
      <c r="J213" s="8">
        <f t="shared" si="53"/>
        <v>0</v>
      </c>
      <c r="K213" s="8">
        <f t="shared" si="53"/>
        <v>0</v>
      </c>
      <c r="L213" s="8">
        <f t="shared" si="53"/>
        <v>0</v>
      </c>
      <c r="M213" s="8">
        <f t="shared" si="53"/>
        <v>0</v>
      </c>
      <c r="N213" s="8">
        <f t="shared" si="53"/>
        <v>0</v>
      </c>
      <c r="O213" s="8">
        <f t="shared" si="53"/>
        <v>0</v>
      </c>
      <c r="P213" s="8">
        <f t="shared" si="53"/>
        <v>0</v>
      </c>
      <c r="Q213" s="8">
        <f t="shared" si="53"/>
        <v>0</v>
      </c>
      <c r="R213" s="8">
        <f t="shared" si="53"/>
        <v>0</v>
      </c>
      <c r="T213" s="16"/>
    </row>
    <row r="214" spans="1:20" x14ac:dyDescent="0.2">
      <c r="D214" s="21" t="s">
        <v>42</v>
      </c>
      <c r="E214" s="37"/>
      <c r="F214" s="21">
        <f t="shared" si="50"/>
        <v>0</v>
      </c>
      <c r="G214" s="21">
        <f t="shared" si="50"/>
        <v>0</v>
      </c>
      <c r="H214" s="21">
        <f t="shared" si="50"/>
        <v>0</v>
      </c>
      <c r="I214" s="21">
        <f t="shared" si="50"/>
        <v>0</v>
      </c>
      <c r="J214" s="21">
        <f t="shared" ref="J214:R214" si="54">J91*J$14</f>
        <v>0</v>
      </c>
      <c r="K214" s="21">
        <f t="shared" si="54"/>
        <v>0</v>
      </c>
      <c r="L214" s="21">
        <f t="shared" si="54"/>
        <v>0</v>
      </c>
      <c r="M214" s="21">
        <f t="shared" si="54"/>
        <v>0</v>
      </c>
      <c r="N214" s="21">
        <f t="shared" si="54"/>
        <v>0</v>
      </c>
      <c r="O214" s="21">
        <f t="shared" si="54"/>
        <v>0</v>
      </c>
      <c r="P214" s="21">
        <f t="shared" si="54"/>
        <v>0</v>
      </c>
      <c r="Q214" s="21">
        <f t="shared" si="54"/>
        <v>0</v>
      </c>
      <c r="R214" s="21">
        <f t="shared" si="54"/>
        <v>0</v>
      </c>
      <c r="T214" s="16"/>
    </row>
    <row r="215" spans="1:20" ht="15" x14ac:dyDescent="0.25">
      <c r="D215"/>
      <c r="E215" s="39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 s="16"/>
    </row>
    <row r="216" spans="1:20" ht="15" x14ac:dyDescent="0.25">
      <c r="A216" s="32">
        <f>SUM(F216:K216)</f>
        <v>0</v>
      </c>
      <c r="D216"/>
      <c r="E216" s="39"/>
      <c r="F216" s="31">
        <f t="shared" ref="F216:R216" si="55">ROUND(F214,6)-ROUND(SUM(F207:F213),6)</f>
        <v>0</v>
      </c>
      <c r="G216" s="31">
        <f t="shared" si="55"/>
        <v>0</v>
      </c>
      <c r="H216" s="31">
        <f t="shared" si="55"/>
        <v>0</v>
      </c>
      <c r="I216" s="31">
        <f t="shared" si="55"/>
        <v>0</v>
      </c>
      <c r="J216" s="31">
        <f t="shared" si="55"/>
        <v>0</v>
      </c>
      <c r="K216" s="31">
        <f t="shared" si="55"/>
        <v>0</v>
      </c>
      <c r="L216" s="31">
        <f t="shared" si="55"/>
        <v>0</v>
      </c>
      <c r="M216" s="31">
        <f t="shared" si="55"/>
        <v>0</v>
      </c>
      <c r="N216" s="31">
        <f t="shared" si="55"/>
        <v>0</v>
      </c>
      <c r="O216" s="31">
        <f t="shared" si="55"/>
        <v>0</v>
      </c>
      <c r="P216" s="31">
        <f t="shared" si="55"/>
        <v>0</v>
      </c>
      <c r="Q216" s="31">
        <f t="shared" si="55"/>
        <v>0</v>
      </c>
      <c r="R216" s="31">
        <f t="shared" si="55"/>
        <v>0</v>
      </c>
      <c r="S216"/>
      <c r="T216" s="16"/>
    </row>
    <row r="217" spans="1:20" x14ac:dyDescent="0.2">
      <c r="E217" s="14"/>
      <c r="T217" s="16"/>
    </row>
    <row r="218" spans="1:20" ht="15.75" thickBot="1" x14ac:dyDescent="0.25">
      <c r="C218" s="4" t="s">
        <v>43</v>
      </c>
      <c r="D218" s="4"/>
      <c r="E218" s="15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T218" s="16"/>
    </row>
    <row r="219" spans="1:20" ht="13.5" thickTop="1" x14ac:dyDescent="0.2">
      <c r="E219" s="14"/>
      <c r="T219" s="16"/>
    </row>
    <row r="220" spans="1:20" x14ac:dyDescent="0.2">
      <c r="D220" s="1" t="s">
        <v>44</v>
      </c>
      <c r="E220" s="6" t="s">
        <v>88</v>
      </c>
      <c r="F220" s="8">
        <f t="shared" ref="F220:I220" si="56">F97*F$14</f>
        <v>0</v>
      </c>
      <c r="G220" s="8">
        <f t="shared" si="56"/>
        <v>0</v>
      </c>
      <c r="H220" s="8">
        <f t="shared" si="56"/>
        <v>0</v>
      </c>
      <c r="I220" s="8">
        <f t="shared" si="56"/>
        <v>0</v>
      </c>
      <c r="J220" s="8">
        <f t="shared" ref="J220:R220" si="57">J97*J$14</f>
        <v>0</v>
      </c>
      <c r="K220" s="8">
        <f t="shared" si="57"/>
        <v>0</v>
      </c>
      <c r="L220" s="8">
        <f t="shared" si="57"/>
        <v>0</v>
      </c>
      <c r="M220" s="8">
        <f t="shared" si="57"/>
        <v>0</v>
      </c>
      <c r="N220" s="8">
        <f t="shared" si="57"/>
        <v>0</v>
      </c>
      <c r="O220" s="8">
        <f t="shared" si="57"/>
        <v>0</v>
      </c>
      <c r="P220" s="8">
        <f t="shared" si="57"/>
        <v>0</v>
      </c>
      <c r="Q220" s="8">
        <f t="shared" si="57"/>
        <v>0</v>
      </c>
      <c r="R220" s="8">
        <f t="shared" si="57"/>
        <v>0</v>
      </c>
      <c r="T220" s="16"/>
    </row>
    <row r="221" spans="1:20" x14ac:dyDescent="0.2">
      <c r="D221" s="1" t="s">
        <v>45</v>
      </c>
      <c r="E221" s="6" t="s">
        <v>88</v>
      </c>
      <c r="F221" s="8">
        <f t="shared" ref="F221:I226" si="58">F98*F$14</f>
        <v>0</v>
      </c>
      <c r="G221" s="8">
        <f t="shared" si="58"/>
        <v>0</v>
      </c>
      <c r="H221" s="8">
        <f t="shared" si="58"/>
        <v>0</v>
      </c>
      <c r="I221" s="8">
        <f t="shared" ref="I221:R221" si="59">I98*I$14</f>
        <v>0</v>
      </c>
      <c r="J221" s="8">
        <f t="shared" si="59"/>
        <v>0</v>
      </c>
      <c r="K221" s="8">
        <f t="shared" si="59"/>
        <v>0</v>
      </c>
      <c r="L221" s="8">
        <f t="shared" si="59"/>
        <v>0</v>
      </c>
      <c r="M221" s="8">
        <f t="shared" si="59"/>
        <v>0</v>
      </c>
      <c r="N221" s="8">
        <f t="shared" si="59"/>
        <v>0</v>
      </c>
      <c r="O221" s="8">
        <f t="shared" si="59"/>
        <v>0</v>
      </c>
      <c r="P221" s="8">
        <f t="shared" si="59"/>
        <v>0</v>
      </c>
      <c r="Q221" s="8">
        <f t="shared" si="59"/>
        <v>0</v>
      </c>
      <c r="R221" s="8">
        <f t="shared" si="59"/>
        <v>0</v>
      </c>
      <c r="T221" s="16"/>
    </row>
    <row r="222" spans="1:20" x14ac:dyDescent="0.2">
      <c r="D222" s="1" t="s">
        <v>46</v>
      </c>
      <c r="E222" s="6" t="s">
        <v>88</v>
      </c>
      <c r="F222" s="8">
        <f t="shared" si="58"/>
        <v>0</v>
      </c>
      <c r="G222" s="8">
        <f t="shared" si="58"/>
        <v>0</v>
      </c>
      <c r="H222" s="8">
        <f t="shared" si="58"/>
        <v>0</v>
      </c>
      <c r="I222" s="8">
        <f t="shared" ref="I222:R222" si="60">I99*I$14</f>
        <v>0</v>
      </c>
      <c r="J222" s="8">
        <f t="shared" si="60"/>
        <v>0</v>
      </c>
      <c r="K222" s="8">
        <f t="shared" si="60"/>
        <v>0</v>
      </c>
      <c r="L222" s="8">
        <f t="shared" si="60"/>
        <v>0</v>
      </c>
      <c r="M222" s="8">
        <f t="shared" si="60"/>
        <v>0</v>
      </c>
      <c r="N222" s="8">
        <f t="shared" si="60"/>
        <v>0</v>
      </c>
      <c r="O222" s="8">
        <f t="shared" si="60"/>
        <v>0</v>
      </c>
      <c r="P222" s="8">
        <f t="shared" si="60"/>
        <v>0</v>
      </c>
      <c r="Q222" s="8">
        <f t="shared" si="60"/>
        <v>0</v>
      </c>
      <c r="R222" s="8">
        <f t="shared" si="60"/>
        <v>0</v>
      </c>
      <c r="T222" s="16"/>
    </row>
    <row r="223" spans="1:20" x14ac:dyDescent="0.2">
      <c r="D223" s="1" t="s">
        <v>47</v>
      </c>
      <c r="E223" s="6" t="s">
        <v>88</v>
      </c>
      <c r="F223" s="8">
        <f t="shared" si="58"/>
        <v>0</v>
      </c>
      <c r="G223" s="8">
        <f t="shared" si="58"/>
        <v>0</v>
      </c>
      <c r="H223" s="8">
        <f t="shared" si="58"/>
        <v>0</v>
      </c>
      <c r="I223" s="8">
        <f t="shared" ref="I223:R223" si="61">I100*I$14</f>
        <v>0</v>
      </c>
      <c r="J223" s="8">
        <f t="shared" si="61"/>
        <v>0</v>
      </c>
      <c r="K223" s="8">
        <f t="shared" si="61"/>
        <v>0</v>
      </c>
      <c r="L223" s="8">
        <f t="shared" si="61"/>
        <v>0</v>
      </c>
      <c r="M223" s="8">
        <f t="shared" si="61"/>
        <v>0</v>
      </c>
      <c r="N223" s="8">
        <f t="shared" si="61"/>
        <v>0</v>
      </c>
      <c r="O223" s="8">
        <f t="shared" si="61"/>
        <v>0</v>
      </c>
      <c r="P223" s="8">
        <f t="shared" si="61"/>
        <v>0</v>
      </c>
      <c r="Q223" s="8">
        <f t="shared" si="61"/>
        <v>0</v>
      </c>
      <c r="R223" s="8">
        <f t="shared" si="61"/>
        <v>0</v>
      </c>
      <c r="T223" s="16"/>
    </row>
    <row r="224" spans="1:20" x14ac:dyDescent="0.2">
      <c r="D224" s="1" t="s">
        <v>48</v>
      </c>
      <c r="E224" s="6" t="s">
        <v>88</v>
      </c>
      <c r="F224" s="8">
        <f t="shared" si="58"/>
        <v>0</v>
      </c>
      <c r="G224" s="8">
        <f t="shared" si="58"/>
        <v>0</v>
      </c>
      <c r="H224" s="8">
        <f t="shared" si="58"/>
        <v>0</v>
      </c>
      <c r="I224" s="8">
        <f t="shared" ref="I224:R224" si="62">I101*I$14</f>
        <v>0</v>
      </c>
      <c r="J224" s="8">
        <f t="shared" si="62"/>
        <v>0</v>
      </c>
      <c r="K224" s="8">
        <f t="shared" si="62"/>
        <v>0</v>
      </c>
      <c r="L224" s="8">
        <f t="shared" si="62"/>
        <v>0</v>
      </c>
      <c r="M224" s="8">
        <f t="shared" si="62"/>
        <v>0</v>
      </c>
      <c r="N224" s="8">
        <f t="shared" si="62"/>
        <v>0</v>
      </c>
      <c r="O224" s="8">
        <f t="shared" si="62"/>
        <v>0</v>
      </c>
      <c r="P224" s="8">
        <f t="shared" si="62"/>
        <v>0</v>
      </c>
      <c r="Q224" s="8">
        <f t="shared" si="62"/>
        <v>0</v>
      </c>
      <c r="R224" s="8">
        <f t="shared" si="62"/>
        <v>0</v>
      </c>
      <c r="T224" s="16"/>
    </row>
    <row r="225" spans="1:20" x14ac:dyDescent="0.2">
      <c r="D225" s="1" t="s">
        <v>40</v>
      </c>
      <c r="E225" s="6" t="s">
        <v>88</v>
      </c>
      <c r="F225" s="8">
        <f t="shared" si="58"/>
        <v>0</v>
      </c>
      <c r="G225" s="8">
        <f t="shared" si="58"/>
        <v>0</v>
      </c>
      <c r="H225" s="8">
        <f t="shared" si="58"/>
        <v>0</v>
      </c>
      <c r="I225" s="8">
        <f t="shared" ref="I225:R225" si="63">I102*I$14</f>
        <v>0</v>
      </c>
      <c r="J225" s="8">
        <f t="shared" si="63"/>
        <v>0</v>
      </c>
      <c r="K225" s="8">
        <f t="shared" si="63"/>
        <v>0</v>
      </c>
      <c r="L225" s="8">
        <f t="shared" si="63"/>
        <v>0</v>
      </c>
      <c r="M225" s="8">
        <f t="shared" si="63"/>
        <v>0</v>
      </c>
      <c r="N225" s="8">
        <f t="shared" si="63"/>
        <v>0</v>
      </c>
      <c r="O225" s="8">
        <f t="shared" si="63"/>
        <v>0</v>
      </c>
      <c r="P225" s="8">
        <f t="shared" si="63"/>
        <v>0</v>
      </c>
      <c r="Q225" s="8">
        <f t="shared" si="63"/>
        <v>0</v>
      </c>
      <c r="R225" s="8">
        <f t="shared" si="63"/>
        <v>0</v>
      </c>
      <c r="T225" s="16"/>
    </row>
    <row r="226" spans="1:20" x14ac:dyDescent="0.2">
      <c r="D226" s="21" t="s">
        <v>42</v>
      </c>
      <c r="E226" s="37"/>
      <c r="F226" s="21">
        <f t="shared" si="58"/>
        <v>0</v>
      </c>
      <c r="G226" s="21">
        <f t="shared" si="58"/>
        <v>0</v>
      </c>
      <c r="H226" s="21">
        <f t="shared" si="58"/>
        <v>0</v>
      </c>
      <c r="I226" s="21">
        <f t="shared" si="58"/>
        <v>0</v>
      </c>
      <c r="J226" s="21">
        <f t="shared" ref="J226:R226" si="64">J103*J$14</f>
        <v>0</v>
      </c>
      <c r="K226" s="21">
        <f t="shared" si="64"/>
        <v>0</v>
      </c>
      <c r="L226" s="21">
        <f t="shared" si="64"/>
        <v>0</v>
      </c>
      <c r="M226" s="21">
        <f t="shared" si="64"/>
        <v>0</v>
      </c>
      <c r="N226" s="21">
        <f t="shared" si="64"/>
        <v>0</v>
      </c>
      <c r="O226" s="21">
        <f t="shared" si="64"/>
        <v>0</v>
      </c>
      <c r="P226" s="21">
        <f t="shared" si="64"/>
        <v>0</v>
      </c>
      <c r="Q226" s="21">
        <f t="shared" si="64"/>
        <v>0</v>
      </c>
      <c r="R226" s="21">
        <f t="shared" si="64"/>
        <v>0</v>
      </c>
      <c r="T226" s="16"/>
    </row>
    <row r="227" spans="1:20" ht="15" x14ac:dyDescent="0.25">
      <c r="D227"/>
      <c r="E227" s="39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 s="16"/>
    </row>
    <row r="228" spans="1:20" ht="15" x14ac:dyDescent="0.25">
      <c r="A228" s="32">
        <f>SUM(F228:K228)</f>
        <v>0</v>
      </c>
      <c r="D228"/>
      <c r="E228" s="39"/>
      <c r="F228" s="31">
        <f t="shared" ref="F228:R228" si="65">ROUND(F226,6)-ROUND(SUM(F220:F225),6)</f>
        <v>0</v>
      </c>
      <c r="G228" s="31">
        <f t="shared" si="65"/>
        <v>0</v>
      </c>
      <c r="H228" s="31">
        <f t="shared" si="65"/>
        <v>0</v>
      </c>
      <c r="I228" s="31">
        <f t="shared" si="65"/>
        <v>0</v>
      </c>
      <c r="J228" s="31">
        <f t="shared" si="65"/>
        <v>0</v>
      </c>
      <c r="K228" s="31">
        <f t="shared" si="65"/>
        <v>0</v>
      </c>
      <c r="L228" s="31">
        <f t="shared" si="65"/>
        <v>0</v>
      </c>
      <c r="M228" s="31">
        <f t="shared" si="65"/>
        <v>0</v>
      </c>
      <c r="N228" s="31">
        <f t="shared" si="65"/>
        <v>0</v>
      </c>
      <c r="O228" s="31">
        <f t="shared" si="65"/>
        <v>0</v>
      </c>
      <c r="P228" s="31">
        <f t="shared" si="65"/>
        <v>0</v>
      </c>
      <c r="Q228" s="31">
        <f t="shared" si="65"/>
        <v>0</v>
      </c>
      <c r="R228" s="31">
        <f t="shared" si="65"/>
        <v>0</v>
      </c>
      <c r="S228"/>
      <c r="T228" s="16"/>
    </row>
    <row r="229" spans="1:20" ht="15" x14ac:dyDescent="0.25">
      <c r="D229"/>
      <c r="E229" s="3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 s="16"/>
    </row>
    <row r="230" spans="1:20" ht="15.75" thickBot="1" x14ac:dyDescent="0.25">
      <c r="C230" s="4" t="s">
        <v>49</v>
      </c>
      <c r="D230" s="4"/>
      <c r="E230" s="15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T230" s="16"/>
    </row>
    <row r="231" spans="1:20" ht="13.5" thickTop="1" x14ac:dyDescent="0.2">
      <c r="E231" s="14"/>
      <c r="T231" s="16"/>
    </row>
    <row r="232" spans="1:20" x14ac:dyDescent="0.2">
      <c r="D232" s="27" t="s">
        <v>42</v>
      </c>
      <c r="E232" s="6" t="s">
        <v>88</v>
      </c>
      <c r="F232" s="8">
        <f t="shared" ref="F232:R232" si="66">F109*F$14</f>
        <v>0</v>
      </c>
      <c r="G232" s="8">
        <f t="shared" si="66"/>
        <v>0</v>
      </c>
      <c r="H232" s="8">
        <f t="shared" si="66"/>
        <v>0</v>
      </c>
      <c r="I232" s="8">
        <f t="shared" si="66"/>
        <v>0</v>
      </c>
      <c r="J232" s="8">
        <f t="shared" si="66"/>
        <v>0</v>
      </c>
      <c r="K232" s="8">
        <f t="shared" si="66"/>
        <v>0</v>
      </c>
      <c r="L232" s="8">
        <f t="shared" si="66"/>
        <v>0</v>
      </c>
      <c r="M232" s="8">
        <f t="shared" si="66"/>
        <v>0</v>
      </c>
      <c r="N232" s="8">
        <f t="shared" si="66"/>
        <v>0</v>
      </c>
      <c r="O232" s="8">
        <f t="shared" si="66"/>
        <v>0</v>
      </c>
      <c r="P232" s="8">
        <f t="shared" si="66"/>
        <v>0</v>
      </c>
      <c r="Q232" s="8">
        <f t="shared" si="66"/>
        <v>0</v>
      </c>
      <c r="R232" s="8">
        <f t="shared" si="66"/>
        <v>0</v>
      </c>
      <c r="T232" s="16"/>
    </row>
    <row r="233" spans="1:20" x14ac:dyDescent="0.2">
      <c r="E233" s="14"/>
      <c r="T233" s="16"/>
    </row>
    <row r="234" spans="1:20" ht="15.75" thickBot="1" x14ac:dyDescent="0.25">
      <c r="C234" s="4" t="s">
        <v>50</v>
      </c>
      <c r="D234" s="4"/>
      <c r="E234" s="15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T234" s="16"/>
    </row>
    <row r="235" spans="1:20" ht="13.5" thickTop="1" x14ac:dyDescent="0.2">
      <c r="E235" s="14"/>
      <c r="T235" s="16"/>
    </row>
    <row r="236" spans="1:20" x14ac:dyDescent="0.2">
      <c r="D236" s="1" t="s">
        <v>51</v>
      </c>
      <c r="E236" s="6" t="s">
        <v>88</v>
      </c>
      <c r="F236" s="8">
        <f t="shared" ref="F236:I236" si="67">F113*F$14</f>
        <v>0</v>
      </c>
      <c r="G236" s="8">
        <f t="shared" si="67"/>
        <v>0</v>
      </c>
      <c r="H236" s="8">
        <f t="shared" si="67"/>
        <v>0</v>
      </c>
      <c r="I236" s="8">
        <f t="shared" si="67"/>
        <v>0</v>
      </c>
      <c r="J236" s="8">
        <f t="shared" ref="J236:R236" si="68">J113*J$14</f>
        <v>0</v>
      </c>
      <c r="K236" s="8">
        <f t="shared" si="68"/>
        <v>0</v>
      </c>
      <c r="L236" s="8">
        <f t="shared" si="68"/>
        <v>0</v>
      </c>
      <c r="M236" s="8">
        <f t="shared" si="68"/>
        <v>0</v>
      </c>
      <c r="N236" s="8">
        <f t="shared" si="68"/>
        <v>0</v>
      </c>
      <c r="O236" s="8">
        <f t="shared" si="68"/>
        <v>0</v>
      </c>
      <c r="P236" s="8">
        <f t="shared" si="68"/>
        <v>0</v>
      </c>
      <c r="Q236" s="8">
        <f t="shared" si="68"/>
        <v>0</v>
      </c>
      <c r="R236" s="8">
        <f t="shared" si="68"/>
        <v>0</v>
      </c>
      <c r="T236" s="16"/>
    </row>
    <row r="237" spans="1:20" x14ac:dyDescent="0.2">
      <c r="D237" s="1" t="s">
        <v>52</v>
      </c>
      <c r="E237" s="6" t="s">
        <v>88</v>
      </c>
      <c r="F237" s="8">
        <f t="shared" ref="F237:H251" si="69">F114*F$14</f>
        <v>0</v>
      </c>
      <c r="G237" s="8">
        <f t="shared" si="69"/>
        <v>0</v>
      </c>
      <c r="H237" s="8">
        <f t="shared" si="69"/>
        <v>0</v>
      </c>
      <c r="I237" s="8">
        <f t="shared" ref="I237:R237" si="70">I114*I$14</f>
        <v>0</v>
      </c>
      <c r="J237" s="8">
        <f t="shared" si="70"/>
        <v>0</v>
      </c>
      <c r="K237" s="8">
        <f t="shared" si="70"/>
        <v>0</v>
      </c>
      <c r="L237" s="8">
        <f t="shared" si="70"/>
        <v>0</v>
      </c>
      <c r="M237" s="8">
        <f t="shared" si="70"/>
        <v>0</v>
      </c>
      <c r="N237" s="8">
        <f t="shared" si="70"/>
        <v>0</v>
      </c>
      <c r="O237" s="8">
        <f t="shared" si="70"/>
        <v>0</v>
      </c>
      <c r="P237" s="8">
        <f t="shared" si="70"/>
        <v>0</v>
      </c>
      <c r="Q237" s="8">
        <f t="shared" si="70"/>
        <v>0</v>
      </c>
      <c r="R237" s="8">
        <f t="shared" si="70"/>
        <v>0</v>
      </c>
      <c r="T237" s="16"/>
    </row>
    <row r="238" spans="1:20" x14ac:dyDescent="0.2">
      <c r="D238" s="1" t="s">
        <v>53</v>
      </c>
      <c r="E238" s="6" t="s">
        <v>88</v>
      </c>
      <c r="F238" s="8">
        <f t="shared" si="69"/>
        <v>0</v>
      </c>
      <c r="G238" s="8">
        <f t="shared" si="69"/>
        <v>0</v>
      </c>
      <c r="H238" s="8">
        <f t="shared" si="69"/>
        <v>0</v>
      </c>
      <c r="I238" s="8">
        <f t="shared" ref="I238:R238" si="71">I115*I$14</f>
        <v>0</v>
      </c>
      <c r="J238" s="8">
        <f t="shared" si="71"/>
        <v>0</v>
      </c>
      <c r="K238" s="8">
        <f t="shared" si="71"/>
        <v>0</v>
      </c>
      <c r="L238" s="8">
        <f t="shared" si="71"/>
        <v>0</v>
      </c>
      <c r="M238" s="8">
        <f t="shared" si="71"/>
        <v>0</v>
      </c>
      <c r="N238" s="8">
        <f t="shared" si="71"/>
        <v>0</v>
      </c>
      <c r="O238" s="8">
        <f t="shared" si="71"/>
        <v>0</v>
      </c>
      <c r="P238" s="8">
        <f t="shared" si="71"/>
        <v>0</v>
      </c>
      <c r="Q238" s="8">
        <f t="shared" si="71"/>
        <v>0</v>
      </c>
      <c r="R238" s="8">
        <f t="shared" si="71"/>
        <v>0</v>
      </c>
      <c r="T238" s="16"/>
    </row>
    <row r="239" spans="1:20" x14ac:dyDescent="0.2">
      <c r="D239" s="1" t="s">
        <v>54</v>
      </c>
      <c r="E239" s="6" t="s">
        <v>88</v>
      </c>
      <c r="F239" s="8">
        <f t="shared" si="69"/>
        <v>0</v>
      </c>
      <c r="G239" s="8">
        <f t="shared" si="69"/>
        <v>0</v>
      </c>
      <c r="H239" s="8">
        <f t="shared" si="69"/>
        <v>0</v>
      </c>
      <c r="I239" s="8">
        <f t="shared" ref="I239:R239" si="72">I116*I$14</f>
        <v>0</v>
      </c>
      <c r="J239" s="8">
        <f t="shared" si="72"/>
        <v>0</v>
      </c>
      <c r="K239" s="8">
        <f t="shared" si="72"/>
        <v>0</v>
      </c>
      <c r="L239" s="8">
        <f t="shared" si="72"/>
        <v>0</v>
      </c>
      <c r="M239" s="8">
        <f t="shared" si="72"/>
        <v>0</v>
      </c>
      <c r="N239" s="8">
        <f t="shared" si="72"/>
        <v>0</v>
      </c>
      <c r="O239" s="8">
        <f t="shared" si="72"/>
        <v>0</v>
      </c>
      <c r="P239" s="8">
        <f t="shared" si="72"/>
        <v>0</v>
      </c>
      <c r="Q239" s="8">
        <f t="shared" si="72"/>
        <v>0</v>
      </c>
      <c r="R239" s="8">
        <f t="shared" si="72"/>
        <v>0</v>
      </c>
      <c r="T239" s="16"/>
    </row>
    <row r="240" spans="1:20" x14ac:dyDescent="0.2">
      <c r="D240" s="1" t="s">
        <v>55</v>
      </c>
      <c r="E240" s="6" t="s">
        <v>88</v>
      </c>
      <c r="F240" s="8">
        <f t="shared" si="69"/>
        <v>0</v>
      </c>
      <c r="G240" s="8">
        <f t="shared" si="69"/>
        <v>0</v>
      </c>
      <c r="H240" s="8">
        <f t="shared" si="69"/>
        <v>0</v>
      </c>
      <c r="I240" s="8">
        <f t="shared" ref="I240:R240" si="73">I117*I$14</f>
        <v>0</v>
      </c>
      <c r="J240" s="8">
        <f t="shared" si="73"/>
        <v>0</v>
      </c>
      <c r="K240" s="8">
        <f t="shared" si="73"/>
        <v>0</v>
      </c>
      <c r="L240" s="8">
        <f t="shared" si="73"/>
        <v>0</v>
      </c>
      <c r="M240" s="8">
        <f t="shared" si="73"/>
        <v>0</v>
      </c>
      <c r="N240" s="8">
        <f t="shared" si="73"/>
        <v>0</v>
      </c>
      <c r="O240" s="8">
        <f t="shared" si="73"/>
        <v>0</v>
      </c>
      <c r="P240" s="8">
        <f t="shared" si="73"/>
        <v>0</v>
      </c>
      <c r="Q240" s="8">
        <f t="shared" si="73"/>
        <v>0</v>
      </c>
      <c r="R240" s="8">
        <f t="shared" si="73"/>
        <v>0</v>
      </c>
      <c r="T240" s="16"/>
    </row>
    <row r="241" spans="1:20" x14ac:dyDescent="0.2">
      <c r="D241" s="1" t="s">
        <v>56</v>
      </c>
      <c r="E241" s="6" t="s">
        <v>88</v>
      </c>
      <c r="F241" s="8">
        <f t="shared" si="69"/>
        <v>0</v>
      </c>
      <c r="G241" s="8">
        <f t="shared" si="69"/>
        <v>0</v>
      </c>
      <c r="H241" s="8">
        <f t="shared" si="69"/>
        <v>0</v>
      </c>
      <c r="I241" s="8">
        <f t="shared" ref="I241:R241" si="74">I118*I$14</f>
        <v>0</v>
      </c>
      <c r="J241" s="8">
        <f t="shared" si="74"/>
        <v>0</v>
      </c>
      <c r="K241" s="8">
        <f t="shared" si="74"/>
        <v>0</v>
      </c>
      <c r="L241" s="8">
        <f t="shared" si="74"/>
        <v>0</v>
      </c>
      <c r="M241" s="8">
        <f t="shared" si="74"/>
        <v>0</v>
      </c>
      <c r="N241" s="8">
        <f t="shared" si="74"/>
        <v>0</v>
      </c>
      <c r="O241" s="8">
        <f t="shared" si="74"/>
        <v>0</v>
      </c>
      <c r="P241" s="8">
        <f t="shared" si="74"/>
        <v>0</v>
      </c>
      <c r="Q241" s="8">
        <f t="shared" si="74"/>
        <v>0</v>
      </c>
      <c r="R241" s="8">
        <f t="shared" si="74"/>
        <v>0</v>
      </c>
      <c r="T241" s="16"/>
    </row>
    <row r="242" spans="1:20" x14ac:dyDescent="0.2">
      <c r="D242" s="1" t="s">
        <v>57</v>
      </c>
      <c r="E242" s="6" t="s">
        <v>88</v>
      </c>
      <c r="F242" s="8">
        <f t="shared" si="69"/>
        <v>0</v>
      </c>
      <c r="G242" s="8">
        <f t="shared" si="69"/>
        <v>0</v>
      </c>
      <c r="H242" s="8">
        <f t="shared" si="69"/>
        <v>0</v>
      </c>
      <c r="I242" s="8">
        <f t="shared" ref="I242:R242" si="75">I119*I$14</f>
        <v>0</v>
      </c>
      <c r="J242" s="8">
        <f t="shared" si="75"/>
        <v>0</v>
      </c>
      <c r="K242" s="8">
        <f t="shared" si="75"/>
        <v>0</v>
      </c>
      <c r="L242" s="8">
        <f t="shared" si="75"/>
        <v>0</v>
      </c>
      <c r="M242" s="8">
        <f t="shared" si="75"/>
        <v>0</v>
      </c>
      <c r="N242" s="8">
        <f t="shared" si="75"/>
        <v>0</v>
      </c>
      <c r="O242" s="8">
        <f t="shared" si="75"/>
        <v>0</v>
      </c>
      <c r="P242" s="8">
        <f t="shared" si="75"/>
        <v>0</v>
      </c>
      <c r="Q242" s="8">
        <f t="shared" si="75"/>
        <v>0</v>
      </c>
      <c r="R242" s="8">
        <f t="shared" si="75"/>
        <v>0</v>
      </c>
      <c r="T242" s="16"/>
    </row>
    <row r="243" spans="1:20" x14ac:dyDescent="0.2">
      <c r="D243" s="1" t="s">
        <v>58</v>
      </c>
      <c r="E243" s="6" t="s">
        <v>88</v>
      </c>
      <c r="F243" s="8">
        <f t="shared" si="69"/>
        <v>0</v>
      </c>
      <c r="G243" s="8">
        <f t="shared" si="69"/>
        <v>0</v>
      </c>
      <c r="H243" s="8">
        <f t="shared" si="69"/>
        <v>0</v>
      </c>
      <c r="I243" s="8">
        <f t="shared" ref="I243:R243" si="76">I120*I$14</f>
        <v>0</v>
      </c>
      <c r="J243" s="8">
        <f t="shared" si="76"/>
        <v>0</v>
      </c>
      <c r="K243" s="8">
        <f t="shared" si="76"/>
        <v>0</v>
      </c>
      <c r="L243" s="8">
        <f t="shared" si="76"/>
        <v>0</v>
      </c>
      <c r="M243" s="8">
        <f t="shared" si="76"/>
        <v>0</v>
      </c>
      <c r="N243" s="8">
        <f t="shared" si="76"/>
        <v>0</v>
      </c>
      <c r="O243" s="8">
        <f t="shared" si="76"/>
        <v>0</v>
      </c>
      <c r="P243" s="8">
        <f t="shared" si="76"/>
        <v>0</v>
      </c>
      <c r="Q243" s="8">
        <f t="shared" si="76"/>
        <v>0</v>
      </c>
      <c r="R243" s="8">
        <f t="shared" si="76"/>
        <v>0</v>
      </c>
      <c r="T243" s="16"/>
    </row>
    <row r="244" spans="1:20" x14ac:dyDescent="0.2">
      <c r="D244" s="1" t="s">
        <v>59</v>
      </c>
      <c r="E244" s="6" t="s">
        <v>88</v>
      </c>
      <c r="F244" s="8">
        <f t="shared" si="69"/>
        <v>0</v>
      </c>
      <c r="G244" s="8">
        <f t="shared" si="69"/>
        <v>0</v>
      </c>
      <c r="H244" s="8">
        <f t="shared" si="69"/>
        <v>0</v>
      </c>
      <c r="I244" s="8">
        <f t="shared" ref="I244:R244" si="77">I121*I$14</f>
        <v>0</v>
      </c>
      <c r="J244" s="8">
        <f t="shared" si="77"/>
        <v>0</v>
      </c>
      <c r="K244" s="8">
        <f t="shared" si="77"/>
        <v>0</v>
      </c>
      <c r="L244" s="8">
        <f t="shared" si="77"/>
        <v>0</v>
      </c>
      <c r="M244" s="8">
        <f t="shared" si="77"/>
        <v>0</v>
      </c>
      <c r="N244" s="8">
        <f t="shared" si="77"/>
        <v>0</v>
      </c>
      <c r="O244" s="8">
        <f t="shared" si="77"/>
        <v>0</v>
      </c>
      <c r="P244" s="8">
        <f t="shared" si="77"/>
        <v>0</v>
      </c>
      <c r="Q244" s="8">
        <f t="shared" si="77"/>
        <v>0</v>
      </c>
      <c r="R244" s="8">
        <f t="shared" si="77"/>
        <v>0</v>
      </c>
      <c r="T244" s="16"/>
    </row>
    <row r="245" spans="1:20" x14ac:dyDescent="0.2">
      <c r="D245" s="1" t="s">
        <v>60</v>
      </c>
      <c r="E245" s="6" t="s">
        <v>88</v>
      </c>
      <c r="F245" s="8">
        <f t="shared" si="69"/>
        <v>0</v>
      </c>
      <c r="G245" s="8">
        <f t="shared" si="69"/>
        <v>0</v>
      </c>
      <c r="H245" s="8">
        <f t="shared" si="69"/>
        <v>0</v>
      </c>
      <c r="I245" s="8">
        <f t="shared" ref="I245:R245" si="78">I122*I$14</f>
        <v>0</v>
      </c>
      <c r="J245" s="8">
        <f t="shared" si="78"/>
        <v>0</v>
      </c>
      <c r="K245" s="8">
        <f t="shared" si="78"/>
        <v>0</v>
      </c>
      <c r="L245" s="8">
        <f t="shared" si="78"/>
        <v>0</v>
      </c>
      <c r="M245" s="8">
        <f t="shared" si="78"/>
        <v>0</v>
      </c>
      <c r="N245" s="8">
        <f t="shared" si="78"/>
        <v>0</v>
      </c>
      <c r="O245" s="8">
        <f t="shared" si="78"/>
        <v>0</v>
      </c>
      <c r="P245" s="8">
        <f t="shared" si="78"/>
        <v>0</v>
      </c>
      <c r="Q245" s="8">
        <f t="shared" si="78"/>
        <v>0</v>
      </c>
      <c r="R245" s="8">
        <f t="shared" si="78"/>
        <v>0</v>
      </c>
      <c r="T245" s="16"/>
    </row>
    <row r="246" spans="1:20" x14ac:dyDescent="0.2">
      <c r="D246" s="1" t="s">
        <v>61</v>
      </c>
      <c r="E246" s="6" t="s">
        <v>88</v>
      </c>
      <c r="F246" s="8">
        <f t="shared" si="69"/>
        <v>0</v>
      </c>
      <c r="G246" s="8">
        <f t="shared" si="69"/>
        <v>0</v>
      </c>
      <c r="H246" s="8">
        <f t="shared" si="69"/>
        <v>0</v>
      </c>
      <c r="I246" s="8">
        <f t="shared" ref="I246:R246" si="79">I123*I$14</f>
        <v>0</v>
      </c>
      <c r="J246" s="8">
        <f t="shared" si="79"/>
        <v>0</v>
      </c>
      <c r="K246" s="8">
        <f t="shared" si="79"/>
        <v>0</v>
      </c>
      <c r="L246" s="8">
        <f t="shared" si="79"/>
        <v>0</v>
      </c>
      <c r="M246" s="8">
        <f t="shared" si="79"/>
        <v>0</v>
      </c>
      <c r="N246" s="8">
        <f t="shared" si="79"/>
        <v>0</v>
      </c>
      <c r="O246" s="8">
        <f t="shared" si="79"/>
        <v>0</v>
      </c>
      <c r="P246" s="8">
        <f t="shared" si="79"/>
        <v>0</v>
      </c>
      <c r="Q246" s="8">
        <f t="shared" si="79"/>
        <v>0</v>
      </c>
      <c r="R246" s="8">
        <f t="shared" si="79"/>
        <v>0</v>
      </c>
      <c r="T246" s="16"/>
    </row>
    <row r="247" spans="1:20" x14ac:dyDescent="0.2">
      <c r="D247" s="1" t="s">
        <v>62</v>
      </c>
      <c r="E247" s="6" t="s">
        <v>88</v>
      </c>
      <c r="F247" s="8">
        <f t="shared" si="69"/>
        <v>0</v>
      </c>
      <c r="G247" s="8">
        <f t="shared" si="69"/>
        <v>0</v>
      </c>
      <c r="H247" s="8">
        <f t="shared" si="69"/>
        <v>0</v>
      </c>
      <c r="I247" s="8">
        <f t="shared" ref="I247:R247" si="80">I124*I$14</f>
        <v>0</v>
      </c>
      <c r="J247" s="8">
        <f t="shared" si="80"/>
        <v>0</v>
      </c>
      <c r="K247" s="8">
        <f t="shared" si="80"/>
        <v>0</v>
      </c>
      <c r="L247" s="8">
        <f t="shared" si="80"/>
        <v>0</v>
      </c>
      <c r="M247" s="8">
        <f t="shared" si="80"/>
        <v>0</v>
      </c>
      <c r="N247" s="8">
        <f t="shared" si="80"/>
        <v>0</v>
      </c>
      <c r="O247" s="8">
        <f t="shared" si="80"/>
        <v>0</v>
      </c>
      <c r="P247" s="8">
        <f t="shared" si="80"/>
        <v>0</v>
      </c>
      <c r="Q247" s="8">
        <f t="shared" si="80"/>
        <v>0</v>
      </c>
      <c r="R247" s="8">
        <f t="shared" si="80"/>
        <v>0</v>
      </c>
      <c r="T247" s="16"/>
    </row>
    <row r="248" spans="1:20" x14ac:dyDescent="0.2">
      <c r="D248" s="1" t="s">
        <v>63</v>
      </c>
      <c r="E248" s="6" t="s">
        <v>88</v>
      </c>
      <c r="F248" s="8">
        <f t="shared" si="69"/>
        <v>0</v>
      </c>
      <c r="G248" s="8">
        <f t="shared" si="69"/>
        <v>0</v>
      </c>
      <c r="H248" s="8">
        <f t="shared" si="69"/>
        <v>0</v>
      </c>
      <c r="I248" s="8">
        <f t="shared" ref="I248:R248" si="81">I125*I$14</f>
        <v>0</v>
      </c>
      <c r="J248" s="8">
        <f t="shared" si="81"/>
        <v>0</v>
      </c>
      <c r="K248" s="8">
        <f t="shared" si="81"/>
        <v>0</v>
      </c>
      <c r="L248" s="8">
        <f t="shared" si="81"/>
        <v>0</v>
      </c>
      <c r="M248" s="8">
        <f t="shared" si="81"/>
        <v>0</v>
      </c>
      <c r="N248" s="8">
        <f t="shared" si="81"/>
        <v>0</v>
      </c>
      <c r="O248" s="8">
        <f t="shared" si="81"/>
        <v>0</v>
      </c>
      <c r="P248" s="8">
        <f t="shared" si="81"/>
        <v>0</v>
      </c>
      <c r="Q248" s="8">
        <f t="shared" si="81"/>
        <v>0</v>
      </c>
      <c r="R248" s="8">
        <f t="shared" si="81"/>
        <v>0</v>
      </c>
      <c r="T248" s="16"/>
    </row>
    <row r="249" spans="1:20" x14ac:dyDescent="0.2">
      <c r="D249" s="1" t="s">
        <v>64</v>
      </c>
      <c r="E249" s="6" t="s">
        <v>88</v>
      </c>
      <c r="F249" s="8">
        <f t="shared" si="69"/>
        <v>0</v>
      </c>
      <c r="G249" s="8">
        <f t="shared" si="69"/>
        <v>0</v>
      </c>
      <c r="H249" s="8">
        <f t="shared" si="69"/>
        <v>0</v>
      </c>
      <c r="I249" s="8">
        <f t="shared" ref="I249:R249" si="82">I126*I$14</f>
        <v>0</v>
      </c>
      <c r="J249" s="8">
        <f t="shared" si="82"/>
        <v>0</v>
      </c>
      <c r="K249" s="8">
        <f t="shared" si="82"/>
        <v>0</v>
      </c>
      <c r="L249" s="8">
        <f t="shared" si="82"/>
        <v>0</v>
      </c>
      <c r="M249" s="8">
        <f t="shared" si="82"/>
        <v>0</v>
      </c>
      <c r="N249" s="8">
        <f t="shared" si="82"/>
        <v>0</v>
      </c>
      <c r="O249" s="8">
        <f t="shared" si="82"/>
        <v>0</v>
      </c>
      <c r="P249" s="8">
        <f t="shared" si="82"/>
        <v>0</v>
      </c>
      <c r="Q249" s="8">
        <f t="shared" si="82"/>
        <v>0</v>
      </c>
      <c r="R249" s="8">
        <f t="shared" si="82"/>
        <v>0</v>
      </c>
      <c r="T249" s="16"/>
    </row>
    <row r="250" spans="1:20" x14ac:dyDescent="0.2">
      <c r="D250" s="1" t="s">
        <v>40</v>
      </c>
      <c r="E250" s="6" t="s">
        <v>88</v>
      </c>
      <c r="F250" s="8">
        <f t="shared" si="69"/>
        <v>0</v>
      </c>
      <c r="G250" s="8">
        <f t="shared" si="69"/>
        <v>0</v>
      </c>
      <c r="H250" s="8">
        <f t="shared" si="69"/>
        <v>0</v>
      </c>
      <c r="I250" s="8">
        <f t="shared" ref="I250:R250" si="83">I127*I$14</f>
        <v>0</v>
      </c>
      <c r="J250" s="8">
        <f t="shared" si="83"/>
        <v>0</v>
      </c>
      <c r="K250" s="8">
        <f t="shared" si="83"/>
        <v>0</v>
      </c>
      <c r="L250" s="8">
        <f t="shared" si="83"/>
        <v>0</v>
      </c>
      <c r="M250" s="8">
        <f t="shared" si="83"/>
        <v>0</v>
      </c>
      <c r="N250" s="8">
        <f t="shared" si="83"/>
        <v>0</v>
      </c>
      <c r="O250" s="8">
        <f t="shared" si="83"/>
        <v>0</v>
      </c>
      <c r="P250" s="8">
        <f t="shared" si="83"/>
        <v>0</v>
      </c>
      <c r="Q250" s="8">
        <f t="shared" si="83"/>
        <v>0</v>
      </c>
      <c r="R250" s="8">
        <f t="shared" si="83"/>
        <v>0</v>
      </c>
      <c r="T250" s="16"/>
    </row>
    <row r="251" spans="1:20" x14ac:dyDescent="0.2">
      <c r="D251" s="21" t="s">
        <v>42</v>
      </c>
      <c r="E251" s="37" t="s">
        <v>88</v>
      </c>
      <c r="F251" s="21">
        <f t="shared" si="69"/>
        <v>0</v>
      </c>
      <c r="G251" s="21">
        <f t="shared" si="69"/>
        <v>0</v>
      </c>
      <c r="H251" s="21">
        <f t="shared" si="69"/>
        <v>0</v>
      </c>
      <c r="I251" s="21">
        <f t="shared" ref="I251:R251" si="84">I128*I$14</f>
        <v>0</v>
      </c>
      <c r="J251" s="21">
        <f t="shared" si="84"/>
        <v>0</v>
      </c>
      <c r="K251" s="21">
        <f t="shared" si="84"/>
        <v>0</v>
      </c>
      <c r="L251" s="21">
        <f t="shared" si="84"/>
        <v>0</v>
      </c>
      <c r="M251" s="21">
        <f t="shared" si="84"/>
        <v>0</v>
      </c>
      <c r="N251" s="21">
        <f t="shared" si="84"/>
        <v>0</v>
      </c>
      <c r="O251" s="21">
        <f t="shared" si="84"/>
        <v>0</v>
      </c>
      <c r="P251" s="21">
        <f t="shared" si="84"/>
        <v>0</v>
      </c>
      <c r="Q251" s="21">
        <f t="shared" si="84"/>
        <v>0</v>
      </c>
      <c r="R251" s="21">
        <f t="shared" si="84"/>
        <v>0</v>
      </c>
      <c r="T251" s="16"/>
    </row>
    <row r="252" spans="1:20" ht="15" x14ac:dyDescent="0.25">
      <c r="D252"/>
      <c r="E252" s="39"/>
      <c r="F252"/>
      <c r="G252"/>
      <c r="H252"/>
      <c r="I252"/>
      <c r="J252"/>
      <c r="K252"/>
      <c r="L252"/>
      <c r="M252"/>
      <c r="N252"/>
      <c r="O252"/>
      <c r="P252"/>
      <c r="Q252"/>
      <c r="R252"/>
      <c r="T252" s="16"/>
    </row>
    <row r="253" spans="1:20" ht="15" x14ac:dyDescent="0.25">
      <c r="A253" s="32">
        <f>SUM(F253:K253)</f>
        <v>0</v>
      </c>
      <c r="D253"/>
      <c r="E253" s="39"/>
      <c r="F253" s="31">
        <f t="shared" ref="F253:R253" si="85">ROUND(F251,6)-ROUND(SUM(F236:F250),6)</f>
        <v>0</v>
      </c>
      <c r="G253" s="31">
        <f t="shared" si="85"/>
        <v>0</v>
      </c>
      <c r="H253" s="31">
        <f t="shared" si="85"/>
        <v>0</v>
      </c>
      <c r="I253" s="31">
        <f t="shared" si="85"/>
        <v>0</v>
      </c>
      <c r="J253" s="31">
        <f t="shared" si="85"/>
        <v>0</v>
      </c>
      <c r="K253" s="31">
        <f t="shared" si="85"/>
        <v>0</v>
      </c>
      <c r="L253" s="31">
        <f t="shared" si="85"/>
        <v>0</v>
      </c>
      <c r="M253" s="31">
        <f t="shared" si="85"/>
        <v>0</v>
      </c>
      <c r="N253" s="31">
        <f t="shared" si="85"/>
        <v>0</v>
      </c>
      <c r="O253" s="31">
        <f t="shared" si="85"/>
        <v>0</v>
      </c>
      <c r="P253" s="31">
        <f t="shared" si="85"/>
        <v>0</v>
      </c>
      <c r="Q253" s="31">
        <f t="shared" si="85"/>
        <v>0</v>
      </c>
      <c r="R253" s="31">
        <f t="shared" si="85"/>
        <v>0</v>
      </c>
      <c r="T253" s="16"/>
    </row>
    <row r="254" spans="1:20" ht="15" x14ac:dyDescent="0.25">
      <c r="D254"/>
      <c r="E254" s="39"/>
      <c r="F254"/>
      <c r="G254"/>
      <c r="H254"/>
      <c r="I254"/>
      <c r="J254"/>
      <c r="K254"/>
      <c r="L254"/>
      <c r="M254"/>
      <c r="N254"/>
      <c r="O254"/>
      <c r="P254"/>
      <c r="Q254"/>
      <c r="R254"/>
      <c r="T254" s="16"/>
    </row>
    <row r="255" spans="1:20" ht="15.75" thickBot="1" x14ac:dyDescent="0.25">
      <c r="C255" s="4" t="s">
        <v>40</v>
      </c>
      <c r="D255" s="4"/>
      <c r="E255" s="15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T255" s="16"/>
    </row>
    <row r="256" spans="1:20" ht="13.5" thickTop="1" x14ac:dyDescent="0.2">
      <c r="E256" s="14"/>
      <c r="T256" s="16"/>
    </row>
    <row r="257" spans="1:20" x14ac:dyDescent="0.2">
      <c r="D257" s="1" t="s">
        <v>65</v>
      </c>
      <c r="E257" s="6" t="s">
        <v>88</v>
      </c>
      <c r="F257" s="8">
        <f t="shared" ref="F257:H270" si="86">F134*F$14</f>
        <v>0</v>
      </c>
      <c r="G257" s="8">
        <f t="shared" si="86"/>
        <v>0</v>
      </c>
      <c r="H257" s="8">
        <f t="shared" si="86"/>
        <v>0</v>
      </c>
      <c r="I257" s="8">
        <f t="shared" ref="I257:R257" si="87">I134*I$14</f>
        <v>0</v>
      </c>
      <c r="J257" s="8">
        <f t="shared" si="87"/>
        <v>0</v>
      </c>
      <c r="K257" s="8">
        <f t="shared" si="87"/>
        <v>0</v>
      </c>
      <c r="L257" s="8">
        <f t="shared" si="87"/>
        <v>0</v>
      </c>
      <c r="M257" s="8">
        <f t="shared" si="87"/>
        <v>0</v>
      </c>
      <c r="N257" s="8">
        <f t="shared" si="87"/>
        <v>0</v>
      </c>
      <c r="O257" s="8">
        <f t="shared" si="87"/>
        <v>0</v>
      </c>
      <c r="P257" s="8">
        <f t="shared" si="87"/>
        <v>0</v>
      </c>
      <c r="Q257" s="8">
        <f t="shared" si="87"/>
        <v>0</v>
      </c>
      <c r="R257" s="8">
        <f t="shared" si="87"/>
        <v>0</v>
      </c>
      <c r="T257" s="16"/>
    </row>
    <row r="258" spans="1:20" x14ac:dyDescent="0.2">
      <c r="D258" s="1" t="s">
        <v>66</v>
      </c>
      <c r="E258" s="6" t="s">
        <v>88</v>
      </c>
      <c r="F258" s="8">
        <f t="shared" si="86"/>
        <v>0</v>
      </c>
      <c r="G258" s="8">
        <f t="shared" si="86"/>
        <v>0</v>
      </c>
      <c r="H258" s="8">
        <f t="shared" si="86"/>
        <v>0</v>
      </c>
      <c r="I258" s="8">
        <f t="shared" ref="I258:R258" si="88">I135*I$14</f>
        <v>0</v>
      </c>
      <c r="J258" s="8">
        <f t="shared" si="88"/>
        <v>0</v>
      </c>
      <c r="K258" s="8">
        <f t="shared" si="88"/>
        <v>0</v>
      </c>
      <c r="L258" s="8">
        <f t="shared" si="88"/>
        <v>0</v>
      </c>
      <c r="M258" s="8">
        <f t="shared" si="88"/>
        <v>0</v>
      </c>
      <c r="N258" s="8">
        <f t="shared" si="88"/>
        <v>0</v>
      </c>
      <c r="O258" s="8">
        <f t="shared" si="88"/>
        <v>0</v>
      </c>
      <c r="P258" s="8">
        <f t="shared" si="88"/>
        <v>0</v>
      </c>
      <c r="Q258" s="8">
        <f t="shared" si="88"/>
        <v>0</v>
      </c>
      <c r="R258" s="8">
        <f t="shared" si="88"/>
        <v>0</v>
      </c>
      <c r="T258" s="16"/>
    </row>
    <row r="259" spans="1:20" x14ac:dyDescent="0.2">
      <c r="D259" s="1" t="s">
        <v>67</v>
      </c>
      <c r="E259" s="6" t="s">
        <v>88</v>
      </c>
      <c r="F259" s="8">
        <f t="shared" si="86"/>
        <v>0</v>
      </c>
      <c r="G259" s="8">
        <f t="shared" si="86"/>
        <v>0</v>
      </c>
      <c r="H259" s="8">
        <f t="shared" si="86"/>
        <v>0</v>
      </c>
      <c r="I259" s="8">
        <f t="shared" ref="I259:R259" si="89">I136*I$14</f>
        <v>0</v>
      </c>
      <c r="J259" s="8">
        <f t="shared" si="89"/>
        <v>0</v>
      </c>
      <c r="K259" s="8">
        <f t="shared" si="89"/>
        <v>0</v>
      </c>
      <c r="L259" s="8">
        <f t="shared" si="89"/>
        <v>0</v>
      </c>
      <c r="M259" s="8">
        <f t="shared" si="89"/>
        <v>0</v>
      </c>
      <c r="N259" s="8">
        <f t="shared" si="89"/>
        <v>0</v>
      </c>
      <c r="O259" s="8">
        <f t="shared" si="89"/>
        <v>0</v>
      </c>
      <c r="P259" s="8">
        <f t="shared" si="89"/>
        <v>0</v>
      </c>
      <c r="Q259" s="8">
        <f t="shared" si="89"/>
        <v>0</v>
      </c>
      <c r="R259" s="8">
        <f t="shared" si="89"/>
        <v>0</v>
      </c>
      <c r="T259" s="16"/>
    </row>
    <row r="260" spans="1:20" x14ac:dyDescent="0.2">
      <c r="D260" s="1" t="s">
        <v>68</v>
      </c>
      <c r="E260" s="6" t="s">
        <v>88</v>
      </c>
      <c r="F260" s="8">
        <f t="shared" si="86"/>
        <v>0</v>
      </c>
      <c r="G260" s="8">
        <f t="shared" si="86"/>
        <v>0</v>
      </c>
      <c r="H260" s="8">
        <f t="shared" si="86"/>
        <v>0</v>
      </c>
      <c r="I260" s="8">
        <f t="shared" ref="I260:R260" si="90">I137*I$14</f>
        <v>0</v>
      </c>
      <c r="J260" s="8">
        <f t="shared" si="90"/>
        <v>0</v>
      </c>
      <c r="K260" s="8">
        <f t="shared" si="90"/>
        <v>0</v>
      </c>
      <c r="L260" s="8">
        <f t="shared" si="90"/>
        <v>0</v>
      </c>
      <c r="M260" s="8">
        <f t="shared" si="90"/>
        <v>0</v>
      </c>
      <c r="N260" s="8">
        <f t="shared" si="90"/>
        <v>0</v>
      </c>
      <c r="O260" s="8">
        <f t="shared" si="90"/>
        <v>0</v>
      </c>
      <c r="P260" s="8">
        <f t="shared" si="90"/>
        <v>0</v>
      </c>
      <c r="Q260" s="8">
        <f t="shared" si="90"/>
        <v>0</v>
      </c>
      <c r="R260" s="8">
        <f t="shared" si="90"/>
        <v>0</v>
      </c>
      <c r="T260" s="16"/>
    </row>
    <row r="261" spans="1:20" x14ac:dyDescent="0.2">
      <c r="D261" s="1" t="s">
        <v>69</v>
      </c>
      <c r="E261" s="6" t="s">
        <v>88</v>
      </c>
      <c r="F261" s="8">
        <f t="shared" si="86"/>
        <v>0</v>
      </c>
      <c r="G261" s="8">
        <f t="shared" si="86"/>
        <v>0</v>
      </c>
      <c r="H261" s="8">
        <f t="shared" si="86"/>
        <v>0</v>
      </c>
      <c r="I261" s="8">
        <f t="shared" ref="I261:R261" si="91">I138*I$14</f>
        <v>0</v>
      </c>
      <c r="J261" s="8">
        <f t="shared" si="91"/>
        <v>0</v>
      </c>
      <c r="K261" s="8">
        <f t="shared" si="91"/>
        <v>0</v>
      </c>
      <c r="L261" s="8">
        <f t="shared" si="91"/>
        <v>0</v>
      </c>
      <c r="M261" s="8">
        <f t="shared" si="91"/>
        <v>0</v>
      </c>
      <c r="N261" s="8">
        <f t="shared" si="91"/>
        <v>0</v>
      </c>
      <c r="O261" s="8">
        <f t="shared" si="91"/>
        <v>0</v>
      </c>
      <c r="P261" s="8">
        <f t="shared" si="91"/>
        <v>0</v>
      </c>
      <c r="Q261" s="8">
        <f t="shared" si="91"/>
        <v>0</v>
      </c>
      <c r="R261" s="8">
        <f t="shared" si="91"/>
        <v>0</v>
      </c>
      <c r="T261" s="16"/>
    </row>
    <row r="262" spans="1:20" x14ac:dyDescent="0.2">
      <c r="D262" s="1" t="s">
        <v>104</v>
      </c>
      <c r="E262" s="6" t="s">
        <v>88</v>
      </c>
      <c r="F262" s="8">
        <f t="shared" si="86"/>
        <v>0</v>
      </c>
      <c r="G262" s="8">
        <f t="shared" si="86"/>
        <v>0</v>
      </c>
      <c r="H262" s="8">
        <f t="shared" si="86"/>
        <v>0</v>
      </c>
      <c r="I262" s="8">
        <f t="shared" ref="I262:R262" si="92">I139*I$14</f>
        <v>0</v>
      </c>
      <c r="J262" s="8">
        <f t="shared" si="92"/>
        <v>0</v>
      </c>
      <c r="K262" s="8">
        <f t="shared" si="92"/>
        <v>0</v>
      </c>
      <c r="L262" s="8">
        <f t="shared" si="92"/>
        <v>0</v>
      </c>
      <c r="M262" s="8">
        <f t="shared" si="92"/>
        <v>0</v>
      </c>
      <c r="N262" s="8">
        <f t="shared" si="92"/>
        <v>0</v>
      </c>
      <c r="O262" s="8">
        <f t="shared" si="92"/>
        <v>0</v>
      </c>
      <c r="P262" s="8">
        <f t="shared" si="92"/>
        <v>0</v>
      </c>
      <c r="Q262" s="8">
        <f t="shared" si="92"/>
        <v>0</v>
      </c>
      <c r="R262" s="8">
        <f t="shared" si="92"/>
        <v>0</v>
      </c>
      <c r="T262" s="16"/>
    </row>
    <row r="263" spans="1:20" x14ac:dyDescent="0.2">
      <c r="D263" s="1" t="s">
        <v>105</v>
      </c>
      <c r="E263" s="6" t="s">
        <v>88</v>
      </c>
      <c r="F263" s="8">
        <f t="shared" si="86"/>
        <v>0</v>
      </c>
      <c r="G263" s="8">
        <f t="shared" si="86"/>
        <v>0</v>
      </c>
      <c r="H263" s="8">
        <f t="shared" si="86"/>
        <v>0</v>
      </c>
      <c r="I263" s="8">
        <f t="shared" ref="I263:R263" si="93">I140*I$14</f>
        <v>0</v>
      </c>
      <c r="J263" s="8">
        <f t="shared" si="93"/>
        <v>0</v>
      </c>
      <c r="K263" s="8">
        <f t="shared" si="93"/>
        <v>0</v>
      </c>
      <c r="L263" s="8">
        <f t="shared" si="93"/>
        <v>0</v>
      </c>
      <c r="M263" s="8">
        <f t="shared" si="93"/>
        <v>0</v>
      </c>
      <c r="N263" s="8">
        <f t="shared" si="93"/>
        <v>0</v>
      </c>
      <c r="O263" s="8">
        <f t="shared" si="93"/>
        <v>0</v>
      </c>
      <c r="P263" s="8">
        <f t="shared" si="93"/>
        <v>0</v>
      </c>
      <c r="Q263" s="8">
        <f t="shared" si="93"/>
        <v>0</v>
      </c>
      <c r="R263" s="8">
        <f t="shared" si="93"/>
        <v>0</v>
      </c>
      <c r="T263" s="16"/>
    </row>
    <row r="264" spans="1:20" x14ac:dyDescent="0.2">
      <c r="D264" s="1" t="s">
        <v>70</v>
      </c>
      <c r="E264" s="6" t="s">
        <v>88</v>
      </c>
      <c r="F264" s="8">
        <f t="shared" si="86"/>
        <v>0</v>
      </c>
      <c r="G264" s="8">
        <f t="shared" si="86"/>
        <v>0</v>
      </c>
      <c r="H264" s="8">
        <f t="shared" si="86"/>
        <v>0</v>
      </c>
      <c r="I264" s="8">
        <f t="shared" ref="I264:R264" si="94">I141*I$14</f>
        <v>0</v>
      </c>
      <c r="J264" s="8">
        <f t="shared" si="94"/>
        <v>0</v>
      </c>
      <c r="K264" s="8">
        <f t="shared" si="94"/>
        <v>0</v>
      </c>
      <c r="L264" s="8">
        <f t="shared" si="94"/>
        <v>0</v>
      </c>
      <c r="M264" s="8">
        <f t="shared" si="94"/>
        <v>0</v>
      </c>
      <c r="N264" s="8">
        <f t="shared" si="94"/>
        <v>0</v>
      </c>
      <c r="O264" s="8">
        <f t="shared" si="94"/>
        <v>0</v>
      </c>
      <c r="P264" s="8">
        <f t="shared" si="94"/>
        <v>0</v>
      </c>
      <c r="Q264" s="8">
        <f t="shared" si="94"/>
        <v>0</v>
      </c>
      <c r="R264" s="8">
        <f t="shared" si="94"/>
        <v>0</v>
      </c>
      <c r="T264" s="16"/>
    </row>
    <row r="265" spans="1:20" x14ac:dyDescent="0.2">
      <c r="D265" s="1" t="s">
        <v>71</v>
      </c>
      <c r="E265" s="6" t="s">
        <v>88</v>
      </c>
      <c r="F265" s="8">
        <f t="shared" si="86"/>
        <v>0</v>
      </c>
      <c r="G265" s="8">
        <f t="shared" si="86"/>
        <v>0</v>
      </c>
      <c r="H265" s="8">
        <f t="shared" si="86"/>
        <v>0</v>
      </c>
      <c r="I265" s="8">
        <f t="shared" ref="I265:R265" si="95">I142*I$14</f>
        <v>0</v>
      </c>
      <c r="J265" s="8">
        <f t="shared" si="95"/>
        <v>0</v>
      </c>
      <c r="K265" s="8">
        <f t="shared" si="95"/>
        <v>0</v>
      </c>
      <c r="L265" s="8">
        <f t="shared" si="95"/>
        <v>0</v>
      </c>
      <c r="M265" s="8">
        <f t="shared" si="95"/>
        <v>0</v>
      </c>
      <c r="N265" s="8">
        <f t="shared" si="95"/>
        <v>0</v>
      </c>
      <c r="O265" s="8">
        <f t="shared" si="95"/>
        <v>0</v>
      </c>
      <c r="P265" s="8">
        <f t="shared" si="95"/>
        <v>0</v>
      </c>
      <c r="Q265" s="8">
        <f t="shared" si="95"/>
        <v>0</v>
      </c>
      <c r="R265" s="8">
        <f t="shared" si="95"/>
        <v>0</v>
      </c>
      <c r="T265" s="16"/>
    </row>
    <row r="266" spans="1:20" x14ac:dyDescent="0.2">
      <c r="D266" s="1" t="s">
        <v>72</v>
      </c>
      <c r="E266" s="6" t="s">
        <v>88</v>
      </c>
      <c r="F266" s="8">
        <f t="shared" si="86"/>
        <v>0</v>
      </c>
      <c r="G266" s="8">
        <f t="shared" si="86"/>
        <v>0</v>
      </c>
      <c r="H266" s="8">
        <f t="shared" si="86"/>
        <v>0</v>
      </c>
      <c r="I266" s="8">
        <f t="shared" ref="I266:R266" si="96">I143*I$14</f>
        <v>0</v>
      </c>
      <c r="J266" s="8">
        <f t="shared" si="96"/>
        <v>0</v>
      </c>
      <c r="K266" s="8">
        <f t="shared" si="96"/>
        <v>0</v>
      </c>
      <c r="L266" s="8">
        <f t="shared" si="96"/>
        <v>0</v>
      </c>
      <c r="M266" s="8">
        <f t="shared" si="96"/>
        <v>0</v>
      </c>
      <c r="N266" s="8">
        <f t="shared" si="96"/>
        <v>0</v>
      </c>
      <c r="O266" s="8">
        <f t="shared" si="96"/>
        <v>0</v>
      </c>
      <c r="P266" s="8">
        <f t="shared" si="96"/>
        <v>0</v>
      </c>
      <c r="Q266" s="8">
        <f t="shared" si="96"/>
        <v>0</v>
      </c>
      <c r="R266" s="8">
        <f t="shared" si="96"/>
        <v>0</v>
      </c>
      <c r="T266" s="16"/>
    </row>
    <row r="267" spans="1:20" x14ac:dyDescent="0.2">
      <c r="D267" s="1" t="s">
        <v>73</v>
      </c>
      <c r="E267" s="6" t="s">
        <v>88</v>
      </c>
      <c r="F267" s="8">
        <f t="shared" si="86"/>
        <v>0</v>
      </c>
      <c r="G267" s="8">
        <f t="shared" si="86"/>
        <v>0</v>
      </c>
      <c r="H267" s="8">
        <f t="shared" si="86"/>
        <v>0</v>
      </c>
      <c r="I267" s="8">
        <f t="shared" ref="I267:R267" si="97">I144*I$14</f>
        <v>0</v>
      </c>
      <c r="J267" s="8">
        <f t="shared" si="97"/>
        <v>0</v>
      </c>
      <c r="K267" s="8">
        <f t="shared" si="97"/>
        <v>0</v>
      </c>
      <c r="L267" s="8">
        <f t="shared" si="97"/>
        <v>0</v>
      </c>
      <c r="M267" s="8">
        <f t="shared" si="97"/>
        <v>0</v>
      </c>
      <c r="N267" s="8">
        <f t="shared" si="97"/>
        <v>0</v>
      </c>
      <c r="O267" s="8">
        <f t="shared" si="97"/>
        <v>0</v>
      </c>
      <c r="P267" s="8">
        <f t="shared" si="97"/>
        <v>0</v>
      </c>
      <c r="Q267" s="8">
        <f t="shared" si="97"/>
        <v>0</v>
      </c>
      <c r="R267" s="8">
        <f t="shared" si="97"/>
        <v>0</v>
      </c>
      <c r="T267" s="16"/>
    </row>
    <row r="268" spans="1:20" x14ac:dyDescent="0.2">
      <c r="D268" s="1" t="s">
        <v>74</v>
      </c>
      <c r="E268" s="6" t="s">
        <v>88</v>
      </c>
      <c r="F268" s="8">
        <f t="shared" si="86"/>
        <v>0</v>
      </c>
      <c r="G268" s="8">
        <f t="shared" si="86"/>
        <v>0</v>
      </c>
      <c r="H268" s="8">
        <f t="shared" si="86"/>
        <v>0</v>
      </c>
      <c r="I268" s="8">
        <f t="shared" ref="I268:R268" si="98">I145*I$14</f>
        <v>0</v>
      </c>
      <c r="J268" s="8">
        <f t="shared" si="98"/>
        <v>0</v>
      </c>
      <c r="K268" s="8">
        <f t="shared" si="98"/>
        <v>0</v>
      </c>
      <c r="L268" s="8">
        <f t="shared" si="98"/>
        <v>0</v>
      </c>
      <c r="M268" s="8">
        <f t="shared" si="98"/>
        <v>0</v>
      </c>
      <c r="N268" s="8">
        <f t="shared" si="98"/>
        <v>0</v>
      </c>
      <c r="O268" s="8">
        <f t="shared" si="98"/>
        <v>0</v>
      </c>
      <c r="P268" s="8">
        <f t="shared" si="98"/>
        <v>0</v>
      </c>
      <c r="Q268" s="8">
        <f t="shared" si="98"/>
        <v>0</v>
      </c>
      <c r="R268" s="8">
        <f t="shared" si="98"/>
        <v>0</v>
      </c>
      <c r="T268" s="16"/>
    </row>
    <row r="269" spans="1:20" x14ac:dyDescent="0.2">
      <c r="D269" s="1" t="s">
        <v>75</v>
      </c>
      <c r="E269" s="6" t="s">
        <v>88</v>
      </c>
      <c r="F269" s="8">
        <f t="shared" si="86"/>
        <v>0</v>
      </c>
      <c r="G269" s="8">
        <f t="shared" si="86"/>
        <v>0</v>
      </c>
      <c r="H269" s="8">
        <f t="shared" si="86"/>
        <v>0</v>
      </c>
      <c r="I269" s="8">
        <f t="shared" ref="I269:R269" si="99">I146*I$14</f>
        <v>0</v>
      </c>
      <c r="J269" s="8">
        <f t="shared" si="99"/>
        <v>0</v>
      </c>
      <c r="K269" s="8">
        <f t="shared" si="99"/>
        <v>0</v>
      </c>
      <c r="L269" s="8">
        <f t="shared" si="99"/>
        <v>0</v>
      </c>
      <c r="M269" s="8">
        <f t="shared" si="99"/>
        <v>0</v>
      </c>
      <c r="N269" s="8">
        <f t="shared" si="99"/>
        <v>0</v>
      </c>
      <c r="O269" s="8">
        <f t="shared" si="99"/>
        <v>0</v>
      </c>
      <c r="P269" s="8">
        <f t="shared" si="99"/>
        <v>0</v>
      </c>
      <c r="Q269" s="8">
        <f t="shared" si="99"/>
        <v>0</v>
      </c>
      <c r="R269" s="8">
        <f t="shared" si="99"/>
        <v>0</v>
      </c>
      <c r="T269" s="16"/>
    </row>
    <row r="270" spans="1:20" x14ac:dyDescent="0.2">
      <c r="D270" s="21" t="s">
        <v>42</v>
      </c>
      <c r="E270" s="37" t="s">
        <v>88</v>
      </c>
      <c r="F270" s="21">
        <f t="shared" si="86"/>
        <v>0</v>
      </c>
      <c r="G270" s="21">
        <f t="shared" si="86"/>
        <v>0</v>
      </c>
      <c r="H270" s="21">
        <f t="shared" si="86"/>
        <v>0</v>
      </c>
      <c r="I270" s="21">
        <f t="shared" ref="I270:R270" si="100">I147*I$14</f>
        <v>0</v>
      </c>
      <c r="J270" s="21">
        <f t="shared" si="100"/>
        <v>0</v>
      </c>
      <c r="K270" s="21">
        <f t="shared" si="100"/>
        <v>0</v>
      </c>
      <c r="L270" s="21">
        <f t="shared" si="100"/>
        <v>0</v>
      </c>
      <c r="M270" s="21">
        <f t="shared" si="100"/>
        <v>0</v>
      </c>
      <c r="N270" s="21">
        <f t="shared" si="100"/>
        <v>0</v>
      </c>
      <c r="O270" s="21">
        <f t="shared" si="100"/>
        <v>0</v>
      </c>
      <c r="P270" s="21">
        <f t="shared" si="100"/>
        <v>0</v>
      </c>
      <c r="Q270" s="21">
        <f t="shared" si="100"/>
        <v>0</v>
      </c>
      <c r="R270" s="21">
        <f t="shared" si="100"/>
        <v>0</v>
      </c>
      <c r="T270" s="16"/>
    </row>
    <row r="271" spans="1:20" ht="15" x14ac:dyDescent="0.25">
      <c r="D271"/>
      <c r="E271" s="39"/>
      <c r="F271"/>
      <c r="G271"/>
      <c r="H271"/>
      <c r="I271"/>
      <c r="J271"/>
      <c r="K271"/>
      <c r="L271"/>
      <c r="M271"/>
      <c r="N271"/>
      <c r="O271"/>
      <c r="P271"/>
      <c r="Q271"/>
      <c r="R271"/>
      <c r="T271" s="16"/>
    </row>
    <row r="272" spans="1:20" ht="15" x14ac:dyDescent="0.25">
      <c r="A272" s="32">
        <f>SUM(F272:K272)</f>
        <v>0</v>
      </c>
      <c r="D272"/>
      <c r="E272" s="39"/>
      <c r="F272" s="31">
        <f t="shared" ref="F272:R272" si="101">ROUND(F270,6)-ROUND(SUM(F257:F269),6)</f>
        <v>0</v>
      </c>
      <c r="G272" s="31">
        <f t="shared" si="101"/>
        <v>0</v>
      </c>
      <c r="H272" s="31">
        <f t="shared" si="101"/>
        <v>0</v>
      </c>
      <c r="I272" s="31">
        <f t="shared" si="101"/>
        <v>0</v>
      </c>
      <c r="J272" s="31">
        <f t="shared" si="101"/>
        <v>0</v>
      </c>
      <c r="K272" s="31">
        <f t="shared" si="101"/>
        <v>0</v>
      </c>
      <c r="L272" s="31">
        <f t="shared" si="101"/>
        <v>0</v>
      </c>
      <c r="M272" s="31">
        <f t="shared" si="101"/>
        <v>0</v>
      </c>
      <c r="N272" s="31">
        <f t="shared" si="101"/>
        <v>0</v>
      </c>
      <c r="O272" s="31">
        <f t="shared" si="101"/>
        <v>0</v>
      </c>
      <c r="P272" s="31">
        <f t="shared" si="101"/>
        <v>0</v>
      </c>
      <c r="Q272" s="31">
        <f t="shared" si="101"/>
        <v>0</v>
      </c>
      <c r="R272" s="31">
        <f t="shared" si="101"/>
        <v>0</v>
      </c>
      <c r="T272" s="16"/>
    </row>
    <row r="273" spans="1:20" x14ac:dyDescent="0.2">
      <c r="E273" s="14"/>
      <c r="T273" s="16"/>
    </row>
    <row r="274" spans="1:20" ht="15.75" thickBot="1" x14ac:dyDescent="0.25">
      <c r="C274" s="4" t="s">
        <v>76</v>
      </c>
      <c r="D274" s="4"/>
      <c r="E274" s="15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T274" s="16"/>
    </row>
    <row r="275" spans="1:20" ht="13.5" thickTop="1" x14ac:dyDescent="0.2">
      <c r="E275" s="14"/>
      <c r="T275" s="16"/>
    </row>
    <row r="276" spans="1:20" x14ac:dyDescent="0.2">
      <c r="D276" s="27" t="s">
        <v>77</v>
      </c>
      <c r="E276" s="38" t="s">
        <v>88</v>
      </c>
      <c r="F276" s="29">
        <f t="shared" ref="F276:R276" si="102">F153*F$14</f>
        <v>0</v>
      </c>
      <c r="G276" s="29">
        <f t="shared" si="102"/>
        <v>0</v>
      </c>
      <c r="H276" s="29">
        <f t="shared" si="102"/>
        <v>0</v>
      </c>
      <c r="I276" s="29">
        <f t="shared" si="102"/>
        <v>0</v>
      </c>
      <c r="J276" s="29">
        <f t="shared" si="102"/>
        <v>0</v>
      </c>
      <c r="K276" s="29">
        <f t="shared" si="102"/>
        <v>0</v>
      </c>
      <c r="L276" s="29">
        <f t="shared" si="102"/>
        <v>0</v>
      </c>
      <c r="M276" s="29">
        <f t="shared" si="102"/>
        <v>0</v>
      </c>
      <c r="N276" s="29">
        <f t="shared" si="102"/>
        <v>0</v>
      </c>
      <c r="O276" s="29">
        <f t="shared" si="102"/>
        <v>0</v>
      </c>
      <c r="P276" s="29">
        <f t="shared" si="102"/>
        <v>0</v>
      </c>
      <c r="Q276" s="29">
        <f t="shared" si="102"/>
        <v>0</v>
      </c>
      <c r="R276" s="29">
        <f t="shared" si="102"/>
        <v>0</v>
      </c>
      <c r="T276" s="16"/>
    </row>
    <row r="277" spans="1:20" ht="15" x14ac:dyDescent="0.25">
      <c r="D277"/>
      <c r="E277" s="39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</row>
    <row r="278" spans="1:20" ht="15" x14ac:dyDescent="0.25">
      <c r="A278" s="32">
        <f>SUM(F278:K278)</f>
        <v>0</v>
      </c>
      <c r="D278"/>
      <c r="E278" s="39"/>
      <c r="F278" s="31">
        <f t="shared" ref="F278:R278" si="103">ROUND(F276,6)-ROUND(SUM(F270,F251,F232,F226,F214),6)</f>
        <v>0</v>
      </c>
      <c r="G278" s="31">
        <f t="shared" si="103"/>
        <v>0</v>
      </c>
      <c r="H278" s="31">
        <f t="shared" si="103"/>
        <v>0</v>
      </c>
      <c r="I278" s="31">
        <f t="shared" si="103"/>
        <v>0</v>
      </c>
      <c r="J278" s="31">
        <f t="shared" si="103"/>
        <v>0</v>
      </c>
      <c r="K278" s="31">
        <f t="shared" si="103"/>
        <v>0</v>
      </c>
      <c r="L278" s="31">
        <f t="shared" si="103"/>
        <v>0</v>
      </c>
      <c r="M278" s="31">
        <f t="shared" si="103"/>
        <v>0</v>
      </c>
      <c r="N278" s="31">
        <f t="shared" si="103"/>
        <v>0</v>
      </c>
      <c r="O278" s="31">
        <f t="shared" si="103"/>
        <v>0</v>
      </c>
      <c r="P278" s="31">
        <f t="shared" si="103"/>
        <v>0</v>
      </c>
      <c r="Q278" s="31">
        <f t="shared" si="103"/>
        <v>0</v>
      </c>
      <c r="R278" s="31">
        <f t="shared" si="103"/>
        <v>0</v>
      </c>
      <c r="S278"/>
      <c r="T278"/>
    </row>
    <row r="279" spans="1:20" ht="15" x14ac:dyDescent="0.25">
      <c r="D279"/>
      <c r="E279" s="3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</row>
    <row r="280" spans="1:20" ht="15.75" thickBot="1" x14ac:dyDescent="0.25">
      <c r="B280" s="4" t="s">
        <v>78</v>
      </c>
      <c r="C280" s="4"/>
      <c r="D280" s="4"/>
      <c r="E280" s="15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T280" s="16"/>
    </row>
    <row r="281" spans="1:20" ht="13.5" thickTop="1" x14ac:dyDescent="0.2">
      <c r="E281" s="14"/>
      <c r="T281" s="16"/>
    </row>
    <row r="282" spans="1:20" x14ac:dyDescent="0.2">
      <c r="D282" s="27" t="s">
        <v>78</v>
      </c>
      <c r="E282" s="38" t="s">
        <v>88</v>
      </c>
      <c r="F282" s="29">
        <f t="shared" ref="F282:H282" si="104">F159*F$14</f>
        <v>0</v>
      </c>
      <c r="G282" s="29">
        <f t="shared" si="104"/>
        <v>0</v>
      </c>
      <c r="H282" s="29">
        <f t="shared" si="104"/>
        <v>0</v>
      </c>
      <c r="I282" s="29">
        <f t="shared" ref="I282:R282" si="105">I159*I$14</f>
        <v>0</v>
      </c>
      <c r="J282" s="29">
        <f t="shared" si="105"/>
        <v>0</v>
      </c>
      <c r="K282" s="29">
        <f t="shared" si="105"/>
        <v>0</v>
      </c>
      <c r="L282" s="29">
        <f t="shared" si="105"/>
        <v>0</v>
      </c>
      <c r="M282" s="29">
        <f t="shared" si="105"/>
        <v>0</v>
      </c>
      <c r="N282" s="29">
        <f t="shared" si="105"/>
        <v>0</v>
      </c>
      <c r="O282" s="29">
        <f t="shared" si="105"/>
        <v>0</v>
      </c>
      <c r="P282" s="29">
        <f t="shared" si="105"/>
        <v>0</v>
      </c>
      <c r="Q282" s="29">
        <f t="shared" si="105"/>
        <v>0</v>
      </c>
      <c r="R282" s="29">
        <f t="shared" si="105"/>
        <v>0</v>
      </c>
      <c r="T282" s="16"/>
    </row>
    <row r="283" spans="1:20" x14ac:dyDescent="0.2">
      <c r="E283" s="14"/>
      <c r="T283" s="16"/>
    </row>
    <row r="284" spans="1:20" x14ac:dyDescent="0.2">
      <c r="D284" s="27" t="s">
        <v>81</v>
      </c>
      <c r="E284" s="38" t="s">
        <v>88</v>
      </c>
      <c r="F284" s="29">
        <f t="shared" ref="F284:H284" si="106">F161*F$14</f>
        <v>0</v>
      </c>
      <c r="G284" s="29">
        <f t="shared" si="106"/>
        <v>0</v>
      </c>
      <c r="H284" s="29">
        <f t="shared" si="106"/>
        <v>0</v>
      </c>
      <c r="I284" s="29">
        <f t="shared" ref="I284:R284" si="107">I161*I$14</f>
        <v>0</v>
      </c>
      <c r="J284" s="29">
        <f t="shared" si="107"/>
        <v>0</v>
      </c>
      <c r="K284" s="29">
        <f t="shared" si="107"/>
        <v>0</v>
      </c>
      <c r="L284" s="29">
        <f t="shared" si="107"/>
        <v>0</v>
      </c>
      <c r="M284" s="29">
        <f t="shared" si="107"/>
        <v>0</v>
      </c>
      <c r="N284" s="29">
        <f t="shared" si="107"/>
        <v>0</v>
      </c>
      <c r="O284" s="29">
        <f t="shared" si="107"/>
        <v>0</v>
      </c>
      <c r="P284" s="29">
        <f t="shared" si="107"/>
        <v>0</v>
      </c>
      <c r="Q284" s="29">
        <f t="shared" si="107"/>
        <v>0</v>
      </c>
      <c r="R284" s="29">
        <f t="shared" si="107"/>
        <v>0</v>
      </c>
      <c r="T284" s="16"/>
    </row>
    <row r="285" spans="1:20" x14ac:dyDescent="0.2">
      <c r="E285" s="14"/>
      <c r="T285" s="16"/>
    </row>
    <row r="286" spans="1:20" x14ac:dyDescent="0.2">
      <c r="A286" s="32">
        <f>SUM(F286:K286)</f>
        <v>0</v>
      </c>
      <c r="E286" s="14"/>
      <c r="F286" s="31">
        <f t="shared" ref="F286:R286" si="108">ROUND(F282,6)-ROUND(SUM(F276,F201,F194),6)</f>
        <v>0</v>
      </c>
      <c r="G286" s="31">
        <f t="shared" si="108"/>
        <v>0</v>
      </c>
      <c r="H286" s="31">
        <f t="shared" si="108"/>
        <v>0</v>
      </c>
      <c r="I286" s="31">
        <f t="shared" si="108"/>
        <v>0</v>
      </c>
      <c r="J286" s="31">
        <f t="shared" si="108"/>
        <v>0</v>
      </c>
      <c r="K286" s="31">
        <f t="shared" si="108"/>
        <v>0</v>
      </c>
      <c r="L286" s="31">
        <f t="shared" si="108"/>
        <v>0</v>
      </c>
      <c r="M286" s="31">
        <f t="shared" si="108"/>
        <v>0</v>
      </c>
      <c r="N286" s="31">
        <f t="shared" si="108"/>
        <v>0</v>
      </c>
      <c r="O286" s="31">
        <f t="shared" si="108"/>
        <v>0</v>
      </c>
      <c r="P286" s="31">
        <f t="shared" si="108"/>
        <v>0</v>
      </c>
      <c r="Q286" s="31">
        <f t="shared" si="108"/>
        <v>0</v>
      </c>
      <c r="R286" s="31">
        <f t="shared" si="108"/>
        <v>0</v>
      </c>
      <c r="T286" s="16"/>
    </row>
    <row r="287" spans="1:20" x14ac:dyDescent="0.2">
      <c r="E287" s="14"/>
    </row>
    <row r="288" spans="1:20" x14ac:dyDescent="0.2">
      <c r="E288" s="14"/>
    </row>
    <row r="289" spans="2:20" ht="17.25" x14ac:dyDescent="0.2">
      <c r="B289" s="2" t="s">
        <v>79</v>
      </c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</row>
  </sheetData>
  <pageMargins left="0.70866141732283472" right="0.70866141732283472" top="0.74803149606299213" bottom="0.74803149606299213" header="0.31496062992125984" footer="0.31496062992125984"/>
  <pageSetup paperSize="9" scale="57" orientation="portrait" r:id="rId1"/>
  <headerFooter>
    <oddHeader xml:space="preserve">&amp;CPage &amp;P&amp;R&amp;G
</oddHeader>
    <oddFooter>&amp;LPrinted on &amp;D at &amp;T&amp;RPage &amp;P of &amp;N</oddFoot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NERL total </vt:lpstr>
      <vt:lpstr>ATS</vt:lpstr>
      <vt:lpstr>Oceanic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Martin Lavrilloux</dc:creator>
  <cp:lastModifiedBy>Bobocica Alex</cp:lastModifiedBy>
  <dcterms:created xsi:type="dcterms:W3CDTF">2021-11-10T16:50:30Z</dcterms:created>
  <dcterms:modified xsi:type="dcterms:W3CDTF">2021-12-20T14:55:03Z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3196a3aa-34a9-4b82-9eed-745e5fc3f53e_Enabled">
    <vt:lpwstr>true</vt:lpwstr>
  </property>
  <property fmtid="{D5CDD505-2E9C-101B-9397-08002B2CF9AE}" pid="3" name="MSIP_Label_3196a3aa-34a9-4b82-9eed-745e5fc3f53e_SetDate">
    <vt:lpwstr>2021-11-29T16:40:35Z</vt:lpwstr>
  </property>
  <property fmtid="{D5CDD505-2E9C-101B-9397-08002B2CF9AE}" pid="4" name="MSIP_Label_3196a3aa-34a9-4b82-9eed-745e5fc3f53e_Method">
    <vt:lpwstr>Standard</vt:lpwstr>
  </property>
  <property fmtid="{D5CDD505-2E9C-101B-9397-08002B2CF9AE}" pid="5" name="MSIP_Label_3196a3aa-34a9-4b82-9eed-745e5fc3f53e_Name">
    <vt:lpwstr>3196a3aa-34a9-4b82-9eed-745e5fc3f53e</vt:lpwstr>
  </property>
  <property fmtid="{D5CDD505-2E9C-101B-9397-08002B2CF9AE}" pid="6" name="MSIP_Label_3196a3aa-34a9-4b82-9eed-745e5fc3f53e_SiteId">
    <vt:lpwstr>c4edd5ba-10c3-4fe3-946a-7c9c446ab8c8</vt:lpwstr>
  </property>
  <property fmtid="{D5CDD505-2E9C-101B-9397-08002B2CF9AE}" pid="7" name="MSIP_Label_3196a3aa-34a9-4b82-9eed-745e5fc3f53e_ActionId">
    <vt:lpwstr>6cde7106-be8e-41b7-ac60-78e17da8ad48</vt:lpwstr>
  </property>
  <property fmtid="{D5CDD505-2E9C-101B-9397-08002B2CF9AE}" pid="8" name="MSIP_Label_3196a3aa-34a9-4b82-9eed-745e5fc3f53e_ContentBits">
    <vt:lpwstr>0</vt:lpwstr>
  </property>
</Properties>
</file>